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2120" windowHeight="8010"/>
  </bookViews>
  <sheets>
    <sheet name="Arm" sheetId="2" r:id="rId1"/>
    <sheet name="En" sheetId="1" r:id="rId2"/>
    <sheet name="Rus" sheetId="3" r:id="rId3"/>
  </sheets>
  <definedNames>
    <definedName name="_xlnm.Print_Titles" localSheetId="0">Arm!$A:$A</definedName>
    <definedName name="_xlnm.Print_Titles" localSheetId="1">En!$A:$A</definedName>
  </definedNames>
  <calcPr calcId="125725"/>
</workbook>
</file>

<file path=xl/calcChain.xml><?xml version="1.0" encoding="utf-8"?>
<calcChain xmlns="http://schemas.openxmlformats.org/spreadsheetml/2006/main">
  <c r="BI5" i="3"/>
  <c r="BI6"/>
  <c r="BI7"/>
  <c r="BI8"/>
  <c r="BI9"/>
  <c r="BI10"/>
  <c r="BI11"/>
  <c r="BI13"/>
  <c r="BI14"/>
  <c r="BI15"/>
  <c r="BI16"/>
  <c r="BI17"/>
  <c r="BI18"/>
  <c r="BI19"/>
  <c r="BI20"/>
  <c r="BI21"/>
  <c r="BI22"/>
  <c r="BI5" i="1"/>
  <c r="BI6"/>
  <c r="BI7"/>
  <c r="BI8"/>
  <c r="BI9"/>
  <c r="BI10"/>
  <c r="BI11"/>
  <c r="BI13"/>
  <c r="BI14"/>
  <c r="BI15"/>
  <c r="BI16"/>
  <c r="BI17"/>
  <c r="BI18"/>
  <c r="BI19"/>
  <c r="BI20"/>
  <c r="BI21"/>
  <c r="BI22"/>
  <c r="BH5" i="3"/>
  <c r="BH6"/>
  <c r="BH7"/>
  <c r="BH8"/>
  <c r="BH9"/>
  <c r="BH10"/>
  <c r="BH11"/>
  <c r="BH13"/>
  <c r="BH14"/>
  <c r="BH15"/>
  <c r="BH16"/>
  <c r="BH17"/>
  <c r="BH18"/>
  <c r="BH19"/>
  <c r="BH20"/>
  <c r="BH21"/>
  <c r="BH22"/>
  <c r="BH5" i="1"/>
  <c r="BH6"/>
  <c r="BH7"/>
  <c r="BH8"/>
  <c r="BH9"/>
  <c r="BH10"/>
  <c r="BH11"/>
  <c r="BH13"/>
  <c r="BH14"/>
  <c r="BH15"/>
  <c r="BH16"/>
  <c r="BH17"/>
  <c r="BH18"/>
  <c r="BH19"/>
  <c r="BH20"/>
  <c r="BH21"/>
  <c r="BH22"/>
  <c r="BG5" i="3"/>
  <c r="BG6"/>
  <c r="BG7"/>
  <c r="BG8"/>
  <c r="BG9"/>
  <c r="BG10"/>
  <c r="BG11"/>
  <c r="BG13"/>
  <c r="BG14"/>
  <c r="BG15"/>
  <c r="BG16"/>
  <c r="BG17"/>
  <c r="BG18"/>
  <c r="BG19"/>
  <c r="BG20"/>
  <c r="BG21"/>
  <c r="BG22"/>
  <c r="BG5" i="1"/>
  <c r="BG6"/>
  <c r="BG7"/>
  <c r="BG8"/>
  <c r="BG9"/>
  <c r="BG10"/>
  <c r="BG11"/>
  <c r="BG13"/>
  <c r="BG14"/>
  <c r="BG15"/>
  <c r="BG16"/>
  <c r="BG17"/>
  <c r="BG18"/>
  <c r="BG19"/>
  <c r="BG20"/>
  <c r="BG21"/>
  <c r="BG22"/>
  <c r="BF5" i="3" l="1"/>
  <c r="BF6"/>
  <c r="BF7"/>
  <c r="BF8"/>
  <c r="BF9"/>
  <c r="BF10"/>
  <c r="BF11"/>
  <c r="BF13"/>
  <c r="BF14"/>
  <c r="BF15"/>
  <c r="BF16"/>
  <c r="BF17"/>
  <c r="BF18"/>
  <c r="BF19"/>
  <c r="BF20"/>
  <c r="BF21"/>
  <c r="BF22"/>
  <c r="BF5" i="1"/>
  <c r="BF6"/>
  <c r="BF7"/>
  <c r="BF8"/>
  <c r="BF9"/>
  <c r="BF10"/>
  <c r="BF11"/>
  <c r="BF13"/>
  <c r="BF14"/>
  <c r="BF15"/>
  <c r="BF16"/>
  <c r="BF17"/>
  <c r="BF18"/>
  <c r="BF19"/>
  <c r="BF20"/>
  <c r="BF21"/>
  <c r="BF22"/>
  <c r="BD5" i="3"/>
  <c r="BE5"/>
  <c r="BD6"/>
  <c r="BE6"/>
  <c r="BD7"/>
  <c r="BE7"/>
  <c r="BD8"/>
  <c r="BE8"/>
  <c r="BD9"/>
  <c r="BE9"/>
  <c r="BD10"/>
  <c r="BE10"/>
  <c r="BD11"/>
  <c r="BE11"/>
  <c r="BD13"/>
  <c r="BE13"/>
  <c r="BD14"/>
  <c r="BE14"/>
  <c r="BD15"/>
  <c r="BE15"/>
  <c r="BD16"/>
  <c r="BE16"/>
  <c r="BD17"/>
  <c r="BE17"/>
  <c r="BD18"/>
  <c r="BE18"/>
  <c r="BD19"/>
  <c r="BE19"/>
  <c r="BD20"/>
  <c r="BE20"/>
  <c r="BD21"/>
  <c r="BE21"/>
  <c r="BD22"/>
  <c r="BE22"/>
  <c r="BD5" i="1"/>
  <c r="BE5"/>
  <c r="BD6"/>
  <c r="BE6"/>
  <c r="BD7"/>
  <c r="BE7"/>
  <c r="BD8"/>
  <c r="BE8"/>
  <c r="BD9"/>
  <c r="BE9"/>
  <c r="BD10"/>
  <c r="BE10"/>
  <c r="BD11"/>
  <c r="BE11"/>
  <c r="BD13"/>
  <c r="BE13"/>
  <c r="BD14"/>
  <c r="BE14"/>
  <c r="BD15"/>
  <c r="BE15"/>
  <c r="BD16"/>
  <c r="BE16"/>
  <c r="BD17"/>
  <c r="BE17"/>
  <c r="BD18"/>
  <c r="BE18"/>
  <c r="BD19"/>
  <c r="BE19"/>
  <c r="BD20"/>
  <c r="BE20"/>
  <c r="BD21"/>
  <c r="BE21"/>
  <c r="BD22"/>
  <c r="BE22"/>
  <c r="BB5" i="3"/>
  <c r="BC5"/>
  <c r="BB6"/>
  <c r="BC6"/>
  <c r="BB7"/>
  <c r="BC7"/>
  <c r="BB8"/>
  <c r="BC8"/>
  <c r="BB9"/>
  <c r="BC9"/>
  <c r="BB10"/>
  <c r="BC10"/>
  <c r="BB11"/>
  <c r="BC11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5" i="1"/>
  <c r="BC5"/>
  <c r="BB6"/>
  <c r="BC6"/>
  <c r="BB7"/>
  <c r="BC7"/>
  <c r="BB8"/>
  <c r="BC8"/>
  <c r="BB9"/>
  <c r="BC9"/>
  <c r="BB10"/>
  <c r="BC10"/>
  <c r="BB11"/>
  <c r="BC11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A5" i="3"/>
  <c r="BA6"/>
  <c r="BA7"/>
  <c r="BA8"/>
  <c r="BA9"/>
  <c r="BA10"/>
  <c r="BA11"/>
  <c r="BA13"/>
  <c r="BA14"/>
  <c r="BA15"/>
  <c r="BA16"/>
  <c r="BA17"/>
  <c r="BA18"/>
  <c r="BA19"/>
  <c r="BA20"/>
  <c r="BA21"/>
  <c r="BA22"/>
  <c r="BA5" i="1"/>
  <c r="BA6"/>
  <c r="BA7"/>
  <c r="BA8"/>
  <c r="BA9"/>
  <c r="BA10"/>
  <c r="BA11"/>
  <c r="BA13"/>
  <c r="BA14"/>
  <c r="BA15"/>
  <c r="BA16"/>
  <c r="BA17"/>
  <c r="BA18"/>
  <c r="BA19"/>
  <c r="BA20"/>
  <c r="BA21"/>
  <c r="BA22"/>
  <c r="AZ5" i="3"/>
  <c r="AZ6"/>
  <c r="AZ7"/>
  <c r="AZ8"/>
  <c r="AZ9"/>
  <c r="AZ10"/>
  <c r="AZ11"/>
  <c r="AZ13"/>
  <c r="AZ14"/>
  <c r="AZ15"/>
  <c r="AZ16"/>
  <c r="AZ17"/>
  <c r="AZ18"/>
  <c r="AZ19"/>
  <c r="AZ20"/>
  <c r="AZ21"/>
  <c r="AZ22"/>
  <c r="AZ5" i="1"/>
  <c r="AZ6"/>
  <c r="AZ7"/>
  <c r="AZ8"/>
  <c r="AZ9"/>
  <c r="AZ10"/>
  <c r="AZ11"/>
  <c r="AZ13"/>
  <c r="AZ14"/>
  <c r="AZ15"/>
  <c r="AZ16"/>
  <c r="AZ17"/>
  <c r="AZ18"/>
  <c r="AZ19"/>
  <c r="AZ20"/>
  <c r="AZ21"/>
  <c r="AZ22"/>
  <c r="AY5" i="3"/>
  <c r="AY6"/>
  <c r="AY7"/>
  <c r="AY8"/>
  <c r="AY9"/>
  <c r="AY10"/>
  <c r="AY11"/>
  <c r="AY13"/>
  <c r="AY14"/>
  <c r="AY15"/>
  <c r="AY16"/>
  <c r="AY17"/>
  <c r="AY18"/>
  <c r="AY19"/>
  <c r="AY20"/>
  <c r="AY21"/>
  <c r="AY22"/>
  <c r="AY5" i="1"/>
  <c r="AY6"/>
  <c r="AY7"/>
  <c r="AY8"/>
  <c r="AY9"/>
  <c r="AY10"/>
  <c r="AY11"/>
  <c r="AY13"/>
  <c r="AY14"/>
  <c r="AY15"/>
  <c r="AY16"/>
  <c r="AY17"/>
  <c r="AY18"/>
  <c r="AY19"/>
  <c r="AY20"/>
  <c r="AY21"/>
  <c r="AY22"/>
  <c r="AX5" i="3"/>
  <c r="AX6"/>
  <c r="AX7"/>
  <c r="AX8"/>
  <c r="AX9"/>
  <c r="AX10"/>
  <c r="AX11"/>
  <c r="AX13"/>
  <c r="AX14"/>
  <c r="AX15"/>
  <c r="AX16"/>
  <c r="AX17"/>
  <c r="AX18"/>
  <c r="AX19"/>
  <c r="AX20"/>
  <c r="AX21"/>
  <c r="AX22"/>
  <c r="AX5" i="1"/>
  <c r="AX6"/>
  <c r="AX7"/>
  <c r="AX8"/>
  <c r="AX9"/>
  <c r="AX10"/>
  <c r="AX11"/>
  <c r="AX13"/>
  <c r="AX14"/>
  <c r="AX15"/>
  <c r="AX16"/>
  <c r="AX17"/>
  <c r="AX18"/>
  <c r="AX19"/>
  <c r="AX20"/>
  <c r="AX21"/>
  <c r="AX22"/>
  <c r="AT6" i="3"/>
  <c r="AU6"/>
  <c r="AV6"/>
  <c r="AW6"/>
  <c r="AT7"/>
  <c r="AU7"/>
  <c r="AV7"/>
  <c r="AW7"/>
  <c r="AT8"/>
  <c r="AU8"/>
  <c r="AV8"/>
  <c r="AW8"/>
  <c r="AT9"/>
  <c r="AU9"/>
  <c r="AV9"/>
  <c r="AW9"/>
  <c r="AT10"/>
  <c r="AU10"/>
  <c r="AV10"/>
  <c r="AW10"/>
  <c r="AT11"/>
  <c r="AU11"/>
  <c r="AV11"/>
  <c r="AW11"/>
  <c r="AT13"/>
  <c r="AU13"/>
  <c r="AV13"/>
  <c r="AW13"/>
  <c r="AT14"/>
  <c r="AU14"/>
  <c r="AV14"/>
  <c r="AW14"/>
  <c r="AT15"/>
  <c r="AU15"/>
  <c r="AV15"/>
  <c r="AW15"/>
  <c r="AT16"/>
  <c r="AU16"/>
  <c r="AV16"/>
  <c r="AW16"/>
  <c r="AT17"/>
  <c r="AU17"/>
  <c r="AV17"/>
  <c r="AW17"/>
  <c r="AT18"/>
  <c r="AU18"/>
  <c r="AV18"/>
  <c r="AW18"/>
  <c r="AT19"/>
  <c r="AU19"/>
  <c r="AV19"/>
  <c r="AW19"/>
  <c r="AT20"/>
  <c r="AU20"/>
  <c r="AV20"/>
  <c r="AW20"/>
  <c r="AT21"/>
  <c r="AU21"/>
  <c r="AV21"/>
  <c r="AW21"/>
  <c r="AT22"/>
  <c r="AU22"/>
  <c r="AV22"/>
  <c r="AW22"/>
  <c r="AU5"/>
  <c r="AV5"/>
  <c r="AW5"/>
  <c r="AT5"/>
  <c r="AT5" i="1"/>
  <c r="AU5"/>
  <c r="AV5"/>
  <c r="AT6"/>
  <c r="AU6"/>
  <c r="AV6"/>
  <c r="AT7"/>
  <c r="AU7"/>
  <c r="AV7"/>
  <c r="AT8"/>
  <c r="AU8"/>
  <c r="AV8"/>
  <c r="AT9"/>
  <c r="AU9"/>
  <c r="AV9"/>
  <c r="AT10"/>
  <c r="AU10"/>
  <c r="AV10"/>
  <c r="AT11"/>
  <c r="AU11"/>
  <c r="AV11"/>
  <c r="AT13"/>
  <c r="AU13"/>
  <c r="AV13"/>
  <c r="AT14"/>
  <c r="AU14"/>
  <c r="AV14"/>
  <c r="AT15"/>
  <c r="AU15"/>
  <c r="AV15"/>
  <c r="AT16"/>
  <c r="AU16"/>
  <c r="AV16"/>
  <c r="AT17"/>
  <c r="AU17"/>
  <c r="AV17"/>
  <c r="AT18"/>
  <c r="AU18"/>
  <c r="AV18"/>
  <c r="AT19"/>
  <c r="AU19"/>
  <c r="AV19"/>
  <c r="AT20"/>
  <c r="AU20"/>
  <c r="AV20"/>
  <c r="AT21"/>
  <c r="AU21"/>
  <c r="AV21"/>
  <c r="AT22"/>
  <c r="AU22"/>
  <c r="AV22"/>
  <c r="AW6"/>
  <c r="AW7"/>
  <c r="AW8"/>
  <c r="AW9"/>
  <c r="AW10"/>
  <c r="AW11"/>
  <c r="AW13"/>
  <c r="AW14"/>
  <c r="AW15"/>
  <c r="AW16"/>
  <c r="AW17"/>
  <c r="AW18"/>
  <c r="AW19"/>
  <c r="AW20"/>
  <c r="AW21"/>
  <c r="AW22"/>
  <c r="AW5"/>
  <c r="AS5" i="3"/>
  <c r="AS6"/>
  <c r="AS7"/>
  <c r="AS8"/>
  <c r="AS9"/>
  <c r="AS10"/>
  <c r="AS11"/>
  <c r="AS13"/>
  <c r="AS14"/>
  <c r="AS15"/>
  <c r="AS16"/>
  <c r="AS17"/>
  <c r="AS18"/>
  <c r="AS19"/>
  <c r="AS20"/>
  <c r="AS21"/>
  <c r="AS22"/>
  <c r="AS5" i="1"/>
  <c r="AS6"/>
  <c r="AS7"/>
  <c r="AS8"/>
  <c r="AS9"/>
  <c r="AS10"/>
  <c r="AS11"/>
  <c r="AS13"/>
  <c r="AS14"/>
  <c r="AS15"/>
  <c r="AS16"/>
  <c r="AS17"/>
  <c r="AS18"/>
  <c r="AS19"/>
  <c r="AS20"/>
  <c r="AS21"/>
  <c r="AS22"/>
  <c r="AR5" i="3"/>
  <c r="AR6"/>
  <c r="AR7"/>
  <c r="AR8"/>
  <c r="AR9"/>
  <c r="AR10"/>
  <c r="AR11"/>
  <c r="AR13"/>
  <c r="AR14"/>
  <c r="AR15"/>
  <c r="AR16"/>
  <c r="AR17"/>
  <c r="AR18"/>
  <c r="AR19"/>
  <c r="AR20"/>
  <c r="AR21"/>
  <c r="AR22"/>
  <c r="AR5" i="1"/>
  <c r="AR6"/>
  <c r="AR7"/>
  <c r="AR8"/>
  <c r="AR9"/>
  <c r="AR10"/>
  <c r="AR11"/>
  <c r="AR13"/>
  <c r="AR14"/>
  <c r="AR15"/>
  <c r="AR16"/>
  <c r="AR17"/>
  <c r="AR18"/>
  <c r="AR19"/>
  <c r="AR20"/>
  <c r="AR21"/>
  <c r="AR22"/>
  <c r="AQ5" i="3"/>
  <c r="AQ6"/>
  <c r="AQ7"/>
  <c r="AQ8"/>
  <c r="AQ9"/>
  <c r="AQ10"/>
  <c r="AQ11"/>
  <c r="AQ13"/>
  <c r="AQ14"/>
  <c r="AQ15"/>
  <c r="AQ16"/>
  <c r="AQ17"/>
  <c r="AQ18"/>
  <c r="AQ19"/>
  <c r="AQ20"/>
  <c r="AQ21"/>
  <c r="AQ22"/>
  <c r="AQ5" i="1"/>
  <c r="AQ6"/>
  <c r="AQ7"/>
  <c r="AQ8"/>
  <c r="AQ9"/>
  <c r="AQ10"/>
  <c r="AQ11"/>
  <c r="AQ13"/>
  <c r="AQ14"/>
  <c r="AQ15"/>
  <c r="AQ16"/>
  <c r="AQ17"/>
  <c r="AQ18"/>
  <c r="AQ19"/>
  <c r="AQ20"/>
  <c r="AQ21"/>
  <c r="AQ22"/>
  <c r="AO6" i="3"/>
  <c r="AP6"/>
  <c r="AO7" i="2"/>
  <c r="AO7" i="3" s="1"/>
  <c r="AP7"/>
  <c r="AO8"/>
  <c r="AP8"/>
  <c r="AO9"/>
  <c r="AP9"/>
  <c r="AO10"/>
  <c r="AP10"/>
  <c r="AO11"/>
  <c r="AP11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P5"/>
  <c r="AP5" i="1"/>
  <c r="AP6"/>
  <c r="AP7"/>
  <c r="AP8"/>
  <c r="AP9"/>
  <c r="AP10"/>
  <c r="AP11"/>
  <c r="AP13"/>
  <c r="AP14"/>
  <c r="AP15"/>
  <c r="AP16"/>
  <c r="AP17"/>
  <c r="AP18"/>
  <c r="AP19"/>
  <c r="AP20"/>
  <c r="AP21"/>
  <c r="AP22"/>
  <c r="AO5" i="3"/>
  <c r="AO13" i="1"/>
  <c r="AO14"/>
  <c r="AO15"/>
  <c r="AO16"/>
  <c r="AO17"/>
  <c r="AO18"/>
  <c r="AO19"/>
  <c r="AO20"/>
  <c r="AO21"/>
  <c r="AO22"/>
  <c r="AO5"/>
  <c r="AO6"/>
  <c r="AO8"/>
  <c r="AO9"/>
  <c r="AO10"/>
  <c r="AO11"/>
  <c r="AN5" i="3"/>
  <c r="AN6"/>
  <c r="AN7"/>
  <c r="AN8"/>
  <c r="AN9"/>
  <c r="AN10"/>
  <c r="AN11"/>
  <c r="AN13"/>
  <c r="AN14"/>
  <c r="AN15"/>
  <c r="AN16"/>
  <c r="AN17"/>
  <c r="AN18"/>
  <c r="AN19"/>
  <c r="AN20"/>
  <c r="AN21"/>
  <c r="AN22"/>
  <c r="AN5" i="1"/>
  <c r="AN6"/>
  <c r="AN7"/>
  <c r="AN8"/>
  <c r="AN9"/>
  <c r="AN10"/>
  <c r="AN11"/>
  <c r="AN13"/>
  <c r="AN14"/>
  <c r="AN15"/>
  <c r="AN16"/>
  <c r="AN17"/>
  <c r="AN18"/>
  <c r="AN19"/>
  <c r="AN20"/>
  <c r="AN21"/>
  <c r="AN22"/>
  <c r="AL6" i="3"/>
  <c r="AM6"/>
  <c r="AL7"/>
  <c r="AM7"/>
  <c r="AL8"/>
  <c r="AM8"/>
  <c r="AL9"/>
  <c r="AM9"/>
  <c r="AL10"/>
  <c r="AM10"/>
  <c r="AL11"/>
  <c r="AM11"/>
  <c r="AL13"/>
  <c r="AM13"/>
  <c r="AL14"/>
  <c r="AM14"/>
  <c r="AL15"/>
  <c r="AM15"/>
  <c r="AL16"/>
  <c r="AM16"/>
  <c r="AL17"/>
  <c r="AM17"/>
  <c r="AL18"/>
  <c r="AM18"/>
  <c r="AL19"/>
  <c r="AM19"/>
  <c r="AL20"/>
  <c r="AM20"/>
  <c r="AL21"/>
  <c r="AM21"/>
  <c r="AL22"/>
  <c r="AM22"/>
  <c r="AM5"/>
  <c r="AM6" i="1"/>
  <c r="AM7"/>
  <c r="AM8"/>
  <c r="AM9"/>
  <c r="AM10"/>
  <c r="AM11"/>
  <c r="AM13"/>
  <c r="AM14"/>
  <c r="AM15"/>
  <c r="AM16"/>
  <c r="AM17"/>
  <c r="AM18"/>
  <c r="AM19"/>
  <c r="AM20"/>
  <c r="AM21"/>
  <c r="AM22"/>
  <c r="AM5"/>
  <c r="AL5" i="3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L4" i="1"/>
  <c r="AM4"/>
  <c r="AN4"/>
  <c r="AO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B6"/>
  <c r="B7"/>
  <c r="B8"/>
  <c r="B9"/>
  <c r="B10"/>
  <c r="B11"/>
  <c r="B13"/>
  <c r="B14"/>
  <c r="B15"/>
  <c r="B16"/>
  <c r="B17"/>
  <c r="B18"/>
  <c r="B19"/>
  <c r="B20"/>
  <c r="B21"/>
  <c r="B22"/>
  <c r="B5"/>
  <c r="AO7" l="1"/>
</calcChain>
</file>

<file path=xl/sharedStrings.xml><?xml version="1.0" encoding="utf-8"?>
<sst xmlns="http://schemas.openxmlformats.org/spreadsheetml/2006/main" count="170" uniqueCount="120">
  <si>
    <t>REPUBLIC OF ARMENIA</t>
  </si>
  <si>
    <t>CENTRAL GOVERNMENT DEBT</t>
  </si>
  <si>
    <t>End of the period, AMD billions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</si>
  <si>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</si>
  <si>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</si>
  <si>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</si>
  <si>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</si>
  <si>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</si>
  <si>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</si>
  <si>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</si>
  <si>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</si>
  <si>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</si>
  <si>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</si>
  <si>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</si>
  <si>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</si>
  <si>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</si>
  <si>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</si>
  <si>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</si>
  <si>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</si>
  <si>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</si>
  <si>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</si>
  <si>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</si>
  <si>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</si>
  <si>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</si>
  <si>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</si>
  <si>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</si>
  <si>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</si>
  <si>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</si>
  <si>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</si>
  <si>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</si>
  <si>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</si>
  <si>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</si>
  <si>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</si>
  <si>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</si>
  <si>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</si>
  <si>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</si>
  <si>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</si>
  <si>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</si>
  <si>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</si>
  <si>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</si>
  <si>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</si>
  <si>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</si>
  <si>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</si>
  <si>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Total gross outstanding debt</t>
  </si>
  <si>
    <t>Domestic debt by maturity</t>
  </si>
  <si>
    <t>Long-term</t>
  </si>
  <si>
    <t>Short-term</t>
  </si>
  <si>
    <t>External debt by maturity</t>
  </si>
  <si>
    <t>External debt by currency</t>
  </si>
  <si>
    <t>In SDR</t>
  </si>
  <si>
    <t>In US dollar</t>
  </si>
  <si>
    <t>In Euro</t>
  </si>
  <si>
    <t>In RF rubles</t>
  </si>
  <si>
    <t>Other currencies</t>
  </si>
  <si>
    <t>External debt by type of creditor</t>
  </si>
  <si>
    <t>Multilateral (international organizations or multilateral other organizations)</t>
  </si>
  <si>
    <t>Bilateral (contracts with governments or bilateral other contracts)</t>
  </si>
  <si>
    <t>External debt guaranteed by the central government</t>
  </si>
  <si>
    <t>Հայաստանի Հանրապետություն</t>
  </si>
  <si>
    <t>Կենտրոնական կառավարության պարտք</t>
  </si>
  <si>
    <t>Ընդամենը համախառն չմարված պարտք</t>
  </si>
  <si>
    <t>Ներքին պարտքն ըստ ժամկետայնության</t>
  </si>
  <si>
    <t>երկարաժամկետ</t>
  </si>
  <si>
    <t>կարճաժամկետ</t>
  </si>
  <si>
    <t>Արտաքին պարտքն ըստ ժամկետայնության</t>
  </si>
  <si>
    <t>Արտաքին պարտքն ըստ արժույթի</t>
  </si>
  <si>
    <t xml:space="preserve">SDR </t>
  </si>
  <si>
    <t>ԱՄՆ դոլար</t>
  </si>
  <si>
    <t>ԵՎՐՈ</t>
  </si>
  <si>
    <t>Ռուսական ռուբլի</t>
  </si>
  <si>
    <t>Այլ արժույթ</t>
  </si>
  <si>
    <t>Արտաքին պարտքն ըստ վարկատուների</t>
  </si>
  <si>
    <t>Արտաքին պարտք, կենտրոնական կառավարության երաշխիքներով</t>
  </si>
  <si>
    <t>Աղբյուրը` ՀՀ ֆինանսների նախարարություն</t>
  </si>
  <si>
    <t>Республика Армения</t>
  </si>
  <si>
    <t>Долг Центрального правительства</t>
  </si>
  <si>
    <t>На конец периода, млрд. драмов</t>
  </si>
  <si>
    <t>Валовый непогашенный долг, всего</t>
  </si>
  <si>
    <t>Внутренный долг по срокам погашения</t>
  </si>
  <si>
    <t>долгосрочный</t>
  </si>
  <si>
    <t>краткосрочный</t>
  </si>
  <si>
    <t>Внешний долг по срокам погашения</t>
  </si>
  <si>
    <t>На конец периода, млн. долларов США</t>
  </si>
  <si>
    <t>Внешний долг по валюте</t>
  </si>
  <si>
    <t>USD</t>
  </si>
  <si>
    <t>EURO</t>
  </si>
  <si>
    <t>RUR</t>
  </si>
  <si>
    <t>Другие валюты</t>
  </si>
  <si>
    <t>Внешний долг по  кредиторам</t>
  </si>
  <si>
    <t>Многосторонние (международных организаций или многосторонних других организаций)</t>
  </si>
  <si>
    <t>Двусторонние (контракты с правительствами или другие двусторонние контракты)</t>
  </si>
  <si>
    <t>Внешний долг, под гарантию Центрального правительства</t>
  </si>
  <si>
    <t>Источник: Министерство финансов РА</t>
  </si>
  <si>
    <t>Source: Ministry of Finance of RA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</si>
  <si>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</si>
  <si>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</si>
  <si>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</si>
  <si>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</si>
  <si>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</si>
  <si>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</si>
  <si>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</si>
  <si>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</si>
  <si>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Ժամանակահատվածի վերջին, մլրդ  դրամ</t>
  </si>
  <si>
    <t>Ժամանակահատվածի վերջին, մլն ԱՄՆ դոլար</t>
  </si>
  <si>
    <t>Еnd of the period, USD millions</t>
  </si>
  <si>
    <t>Բազմակողմ (միջազգային կազմակերպությունների կամ բազմակողմ այլ կազմակերպություններ)</t>
  </si>
  <si>
    <t>Երկկողմ (կառավարությունների հետ պայմանագրեր,  երկկողմանի կամ այլ պայմանագրեր)</t>
  </si>
  <si>
    <t>4.340.2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</si>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</sst>
</file>

<file path=xl/styles.xml><?xml version="1.0" encoding="utf-8"?>
<styleSheet xmlns="http://schemas.openxmlformats.org/spreadsheetml/2006/main">
  <numFmts count="1">
    <numFmt numFmtId="164" formatCode="#,##0.0"/>
  </numFmts>
  <fonts count="7">
    <font>
      <sz val="11"/>
      <color theme="1"/>
      <name val="Calibri"/>
      <family val="2"/>
      <scheme val="minor"/>
    </font>
    <font>
      <b/>
      <i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64"/>
      </right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17" fontId="5" fillId="2" borderId="1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164" fontId="2" fillId="2" borderId="1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2" borderId="3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3" borderId="3" xfId="0" applyNumberFormat="1" applyFont="1" applyFill="1" applyBorder="1" applyAlignment="1">
      <alignment wrapText="1"/>
    </xf>
    <xf numFmtId="164" fontId="0" fillId="0" borderId="0" xfId="0" applyNumberFormat="1"/>
    <xf numFmtId="0" fontId="2" fillId="2" borderId="1" xfId="0" applyFont="1" applyFill="1" applyBorder="1" applyAlignment="1">
      <alignment horizontal="left" vertical="center" wrapText="1" indent="1"/>
    </xf>
    <xf numFmtId="164" fontId="2" fillId="2" borderId="3" xfId="0" applyNumberFormat="1" applyFont="1" applyFill="1" applyBorder="1" applyAlignment="1">
      <alignment horizontal="right" wrapText="1"/>
    </xf>
    <xf numFmtId="17" fontId="5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2"/>
  <sheetViews>
    <sheetView tabSelected="1" zoomScale="80" zoomScaleNormal="80" workbookViewId="0">
      <pane xSplit="1" ySplit="4" topLeftCell="BB5" activePane="bottomRight" state="frozen"/>
      <selection pane="topRight" activeCell="B1" sqref="B1"/>
      <selection pane="bottomLeft" activeCell="A5" sqref="A5"/>
      <selection pane="bottomRight" activeCell="BM12" sqref="BM12"/>
    </sheetView>
  </sheetViews>
  <sheetFormatPr defaultRowHeight="15"/>
  <cols>
    <col min="1" max="1" width="31.140625" customWidth="1"/>
    <col min="2" max="2" width="6.28515625" customWidth="1"/>
    <col min="3" max="37" width="6.140625" bestFit="1" customWidth="1"/>
    <col min="38" max="50" width="7.7109375" customWidth="1"/>
    <col min="51" max="51" width="9.7109375" customWidth="1"/>
    <col min="52" max="53" width="7.7109375" customWidth="1"/>
    <col min="60" max="60" width="10" customWidth="1"/>
  </cols>
  <sheetData>
    <row r="1" spans="1:64">
      <c r="A1" s="8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64" ht="25.5">
      <c r="A2" s="14" t="s">
        <v>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64" ht="22.5">
      <c r="A3" s="10" t="s">
        <v>102</v>
      </c>
      <c r="B3" s="2"/>
      <c r="C3" s="2"/>
      <c r="D3" s="2"/>
      <c r="E3" s="3"/>
      <c r="F3" s="4"/>
      <c r="G3" s="2"/>
      <c r="H3" s="2"/>
      <c r="I3" s="3"/>
      <c r="J3" s="4"/>
      <c r="K3" s="2"/>
      <c r="L3" s="2"/>
      <c r="M3" s="3"/>
      <c r="N3" s="4"/>
      <c r="O3" s="2"/>
      <c r="P3" s="2"/>
      <c r="Q3" s="3"/>
      <c r="R3" s="4"/>
      <c r="S3" s="2"/>
      <c r="T3" s="2"/>
      <c r="U3" s="3"/>
      <c r="V3" s="4"/>
      <c r="W3" s="2"/>
      <c r="X3" s="2"/>
      <c r="Y3" s="3"/>
      <c r="Z3" s="4"/>
      <c r="AA3" s="2"/>
      <c r="AB3" s="2"/>
      <c r="AC3" s="3"/>
      <c r="AD3" s="4"/>
      <c r="AE3" s="2"/>
      <c r="AF3" s="2"/>
      <c r="AG3" s="3"/>
      <c r="AH3" s="4"/>
      <c r="AI3" s="2"/>
      <c r="AJ3" s="2"/>
      <c r="AK3" s="3"/>
      <c r="AL3" s="4"/>
      <c r="AM3" s="2"/>
      <c r="AN3" s="2"/>
      <c r="AO3" s="3"/>
      <c r="AP3" s="4"/>
      <c r="AQ3" s="2"/>
      <c r="AR3" s="2"/>
      <c r="AS3" s="3"/>
      <c r="AT3" s="4"/>
      <c r="AU3" s="4"/>
      <c r="AV3" s="4"/>
      <c r="AW3" s="3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4">
      <c r="A4" s="11"/>
      <c r="B4" s="5" t="s">
        <v>3</v>
      </c>
      <c r="C4" s="5" t="s">
        <v>4</v>
      </c>
      <c r="D4" s="5" t="s">
        <v>5</v>
      </c>
      <c r="E4" s="6" t="s">
        <v>6</v>
      </c>
      <c r="F4" s="7" t="s">
        <v>7</v>
      </c>
      <c r="G4" s="5" t="s">
        <v>8</v>
      </c>
      <c r="H4" s="5" t="s">
        <v>9</v>
      </c>
      <c r="I4" s="6" t="s">
        <v>10</v>
      </c>
      <c r="J4" s="7" t="s">
        <v>11</v>
      </c>
      <c r="K4" s="5" t="s">
        <v>12</v>
      </c>
      <c r="L4" s="5" t="s">
        <v>13</v>
      </c>
      <c r="M4" s="6" t="s">
        <v>14</v>
      </c>
      <c r="N4" s="7" t="s">
        <v>15</v>
      </c>
      <c r="O4" s="5" t="s">
        <v>16</v>
      </c>
      <c r="P4" s="5" t="s">
        <v>17</v>
      </c>
      <c r="Q4" s="6" t="s">
        <v>18</v>
      </c>
      <c r="R4" s="7" t="s">
        <v>19</v>
      </c>
      <c r="S4" s="5" t="s">
        <v>20</v>
      </c>
      <c r="T4" s="5" t="s">
        <v>21</v>
      </c>
      <c r="U4" s="6" t="s">
        <v>22</v>
      </c>
      <c r="V4" s="7" t="s">
        <v>23</v>
      </c>
      <c r="W4" s="5" t="s">
        <v>24</v>
      </c>
      <c r="X4" s="5" t="s">
        <v>25</v>
      </c>
      <c r="Y4" s="6" t="s">
        <v>26</v>
      </c>
      <c r="Z4" s="7" t="s">
        <v>27</v>
      </c>
      <c r="AA4" s="5" t="s">
        <v>28</v>
      </c>
      <c r="AB4" s="5" t="s">
        <v>29</v>
      </c>
      <c r="AC4" s="6" t="s">
        <v>30</v>
      </c>
      <c r="AD4" s="7" t="s">
        <v>31</v>
      </c>
      <c r="AE4" s="5" t="s">
        <v>32</v>
      </c>
      <c r="AF4" s="5" t="s">
        <v>33</v>
      </c>
      <c r="AG4" s="6" t="s">
        <v>34</v>
      </c>
      <c r="AH4" s="7" t="s">
        <v>35</v>
      </c>
      <c r="AI4" s="5" t="s">
        <v>36</v>
      </c>
      <c r="AJ4" s="5" t="s">
        <v>37</v>
      </c>
      <c r="AK4" s="6" t="s">
        <v>38</v>
      </c>
      <c r="AL4" s="7" t="s">
        <v>39</v>
      </c>
      <c r="AM4" s="5" t="s">
        <v>40</v>
      </c>
      <c r="AN4" s="5" t="s">
        <v>41</v>
      </c>
      <c r="AO4" s="6" t="s">
        <v>42</v>
      </c>
      <c r="AP4" s="7" t="s">
        <v>94</v>
      </c>
      <c r="AQ4" s="5" t="s">
        <v>95</v>
      </c>
      <c r="AR4" s="5" t="s">
        <v>96</v>
      </c>
      <c r="AS4" s="6" t="s">
        <v>97</v>
      </c>
      <c r="AT4" s="7" t="s">
        <v>98</v>
      </c>
      <c r="AU4" s="7" t="s">
        <v>99</v>
      </c>
      <c r="AV4" s="7" t="s">
        <v>100</v>
      </c>
      <c r="AW4" s="6" t="s">
        <v>101</v>
      </c>
      <c r="AX4" s="7" t="s">
        <v>108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115</v>
      </c>
      <c r="BF4" s="24" t="s">
        <v>116</v>
      </c>
      <c r="BG4" s="24" t="s">
        <v>117</v>
      </c>
      <c r="BH4" s="24" t="s">
        <v>118</v>
      </c>
      <c r="BI4" s="24" t="s">
        <v>119</v>
      </c>
    </row>
    <row r="5" spans="1:64" ht="24.75" customHeight="1">
      <c r="A5" s="12" t="s">
        <v>60</v>
      </c>
      <c r="B5" s="15">
        <v>548.64099999999996</v>
      </c>
      <c r="C5" s="15">
        <v>576.71799999999996</v>
      </c>
      <c r="D5" s="15">
        <v>579.71799999999996</v>
      </c>
      <c r="E5" s="16">
        <v>623.71600000000001</v>
      </c>
      <c r="F5" s="17">
        <v>635.51</v>
      </c>
      <c r="G5" s="15">
        <v>664.3</v>
      </c>
      <c r="H5" s="15">
        <v>626.30999999999995</v>
      </c>
      <c r="I5" s="16">
        <v>658.1</v>
      </c>
      <c r="J5" s="17">
        <v>636.34799999999996</v>
      </c>
      <c r="K5" s="15">
        <v>612.41</v>
      </c>
      <c r="L5" s="15">
        <v>594.20100000000002</v>
      </c>
      <c r="M5" s="16">
        <v>618.57500000000005</v>
      </c>
      <c r="N5" s="17">
        <v>580.25699999999995</v>
      </c>
      <c r="O5" s="15">
        <v>551.05999999999995</v>
      </c>
      <c r="P5" s="15">
        <v>554.36400000000003</v>
      </c>
      <c r="Q5" s="16">
        <v>544.78</v>
      </c>
      <c r="R5" s="17">
        <v>552.05999999999995</v>
      </c>
      <c r="S5" s="15">
        <v>539.46900000000005</v>
      </c>
      <c r="T5" s="15">
        <v>501.04899999999998</v>
      </c>
      <c r="U5" s="16">
        <v>496.21</v>
      </c>
      <c r="V5" s="17">
        <v>498.5</v>
      </c>
      <c r="W5" s="15">
        <v>491</v>
      </c>
      <c r="X5" s="15">
        <v>505.6</v>
      </c>
      <c r="Y5" s="16">
        <v>507.1</v>
      </c>
      <c r="Z5" s="17">
        <v>562.29999999999995</v>
      </c>
      <c r="AA5" s="15">
        <v>554.29999999999995</v>
      </c>
      <c r="AB5" s="15">
        <v>554.4</v>
      </c>
      <c r="AC5" s="16">
        <v>584.6</v>
      </c>
      <c r="AD5" s="17">
        <v>743.7</v>
      </c>
      <c r="AE5" s="15">
        <v>989.6</v>
      </c>
      <c r="AF5" s="15">
        <v>1186.2</v>
      </c>
      <c r="AG5" s="16">
        <v>1270.7</v>
      </c>
      <c r="AH5" s="17">
        <v>1344.8</v>
      </c>
      <c r="AI5" s="15">
        <v>1259</v>
      </c>
      <c r="AJ5" s="15">
        <v>1331.7</v>
      </c>
      <c r="AK5" s="16">
        <v>1379.3</v>
      </c>
      <c r="AL5" s="17">
        <v>1435.9</v>
      </c>
      <c r="AM5" s="15">
        <v>1455.4</v>
      </c>
      <c r="AN5" s="15">
        <v>1508</v>
      </c>
      <c r="AO5" s="16">
        <v>1592.7</v>
      </c>
      <c r="AP5" s="17">
        <v>1637.73</v>
      </c>
      <c r="AQ5" s="15">
        <v>1760.6</v>
      </c>
      <c r="AR5" s="15">
        <v>1750.16</v>
      </c>
      <c r="AS5" s="16">
        <v>1763.23</v>
      </c>
      <c r="AT5" s="17">
        <v>1762.3477930645431</v>
      </c>
      <c r="AU5" s="17">
        <v>1723.7568658607945</v>
      </c>
      <c r="AV5" s="17">
        <v>2036.6</v>
      </c>
      <c r="AW5" s="16">
        <v>1860.3</v>
      </c>
      <c r="AX5" s="17">
        <v>1881.9556432682152</v>
      </c>
      <c r="AY5" s="17">
        <v>1856.3801416839074</v>
      </c>
      <c r="AZ5" s="17">
        <v>1816.1</v>
      </c>
      <c r="BA5" s="17">
        <v>2108.5713936102288</v>
      </c>
      <c r="BB5" s="17">
        <v>2176.0669187228814</v>
      </c>
      <c r="BC5" s="17">
        <v>2213.097935523484</v>
      </c>
      <c r="BD5" s="17">
        <v>2272.3366032948297</v>
      </c>
      <c r="BE5" s="17">
        <v>2455.372598023172</v>
      </c>
      <c r="BF5" s="17">
        <v>2499.2212649242874</v>
      </c>
      <c r="BG5" s="17">
        <v>2541.8365971497415</v>
      </c>
      <c r="BH5" s="17">
        <v>2652.5701890685809</v>
      </c>
      <c r="BI5" s="17">
        <v>2872.2297511406687</v>
      </c>
      <c r="BK5" s="1"/>
      <c r="BL5" s="1"/>
    </row>
    <row r="6" spans="1:64" ht="23.25" customHeight="1">
      <c r="A6" s="13" t="s">
        <v>61</v>
      </c>
      <c r="B6" s="15">
        <v>36.024000000000001</v>
      </c>
      <c r="C6" s="15">
        <v>36.024000000000001</v>
      </c>
      <c r="D6" s="15">
        <v>35.856999999999999</v>
      </c>
      <c r="E6" s="16">
        <v>35.276000000000003</v>
      </c>
      <c r="F6" s="17">
        <v>36.847000000000001</v>
      </c>
      <c r="G6" s="15">
        <v>38.539000000000001</v>
      </c>
      <c r="H6" s="15">
        <v>42.081000000000003</v>
      </c>
      <c r="I6" s="16">
        <v>40.965000000000003</v>
      </c>
      <c r="J6" s="17">
        <v>40.5</v>
      </c>
      <c r="K6" s="15">
        <v>43.71</v>
      </c>
      <c r="L6" s="15">
        <v>45.94</v>
      </c>
      <c r="M6" s="16">
        <v>46.405999999999999</v>
      </c>
      <c r="N6" s="17">
        <v>53.533999999999999</v>
      </c>
      <c r="O6" s="15">
        <v>59.923000000000002</v>
      </c>
      <c r="P6" s="15">
        <v>59.491999999999997</v>
      </c>
      <c r="Q6" s="16">
        <v>51.347000000000001</v>
      </c>
      <c r="R6" s="17">
        <v>52.326000000000001</v>
      </c>
      <c r="S6" s="15">
        <v>55.22</v>
      </c>
      <c r="T6" s="15">
        <v>55.820999999999998</v>
      </c>
      <c r="U6" s="16">
        <v>57.962000000000003</v>
      </c>
      <c r="V6" s="17">
        <v>55.8</v>
      </c>
      <c r="W6" s="15">
        <v>59.1</v>
      </c>
      <c r="X6" s="15">
        <v>61.9</v>
      </c>
      <c r="Y6" s="16">
        <v>66.3</v>
      </c>
      <c r="Z6" s="17">
        <v>85.6</v>
      </c>
      <c r="AA6" s="15">
        <v>85.1</v>
      </c>
      <c r="AB6" s="15">
        <v>91.9</v>
      </c>
      <c r="AC6" s="16">
        <v>100.9</v>
      </c>
      <c r="AD6" s="17">
        <v>85.8</v>
      </c>
      <c r="AE6" s="15">
        <v>113.5</v>
      </c>
      <c r="AF6" s="15">
        <v>140.80000000000001</v>
      </c>
      <c r="AG6" s="16">
        <v>149.6</v>
      </c>
      <c r="AH6" s="17">
        <v>151</v>
      </c>
      <c r="AI6" s="15">
        <v>146.5</v>
      </c>
      <c r="AJ6" s="15">
        <v>165.4</v>
      </c>
      <c r="AK6" s="16">
        <v>180.3</v>
      </c>
      <c r="AL6" s="17">
        <v>185.4</v>
      </c>
      <c r="AM6" s="15">
        <v>185.6</v>
      </c>
      <c r="AN6" s="15">
        <v>199.9</v>
      </c>
      <c r="AO6" s="16">
        <v>216.2</v>
      </c>
      <c r="AP6" s="17">
        <v>219.42</v>
      </c>
      <c r="AQ6" s="15">
        <v>217.2</v>
      </c>
      <c r="AR6" s="15">
        <v>233.3</v>
      </c>
      <c r="AS6" s="16">
        <v>254.68</v>
      </c>
      <c r="AT6" s="17">
        <v>254.85740000000001</v>
      </c>
      <c r="AU6" s="17">
        <v>261.76990000000001</v>
      </c>
      <c r="AV6" s="17">
        <v>278.5</v>
      </c>
      <c r="AW6" s="16">
        <v>277.39999999999998</v>
      </c>
      <c r="AX6" s="17">
        <v>275.98392899999999</v>
      </c>
      <c r="AY6" s="17">
        <v>276.80250199999995</v>
      </c>
      <c r="AZ6" s="17">
        <v>281.5</v>
      </c>
      <c r="BA6" s="17">
        <v>291.78943700000002</v>
      </c>
      <c r="BB6" s="17">
        <v>288.576751</v>
      </c>
      <c r="BC6" s="17">
        <v>289.980501</v>
      </c>
      <c r="BD6" s="17">
        <v>299.34836000000001</v>
      </c>
      <c r="BE6" s="17">
        <v>320.765781</v>
      </c>
      <c r="BF6" s="17">
        <v>338.86969499999998</v>
      </c>
      <c r="BG6" s="17">
        <v>375.37326000000002</v>
      </c>
      <c r="BH6" s="17">
        <v>441.501081</v>
      </c>
      <c r="BI6" s="17">
        <v>508.33326899999997</v>
      </c>
      <c r="BK6" s="1"/>
      <c r="BL6" s="1"/>
    </row>
    <row r="7" spans="1:64">
      <c r="A7" s="22" t="s">
        <v>62</v>
      </c>
      <c r="B7" s="15">
        <v>14.52</v>
      </c>
      <c r="C7" s="15">
        <v>15.294</v>
      </c>
      <c r="D7" s="15">
        <v>15.643000000000001</v>
      </c>
      <c r="E7" s="16">
        <v>17.513000000000002</v>
      </c>
      <c r="F7" s="17">
        <v>16.852</v>
      </c>
      <c r="G7" s="15">
        <v>19.646000000000001</v>
      </c>
      <c r="H7" s="15">
        <v>22.73</v>
      </c>
      <c r="I7" s="16">
        <v>20.832000000000001</v>
      </c>
      <c r="J7" s="17">
        <v>21.77</v>
      </c>
      <c r="K7" s="15">
        <v>27.97</v>
      </c>
      <c r="L7" s="15">
        <v>33.6</v>
      </c>
      <c r="M7" s="16">
        <v>37.206000000000003</v>
      </c>
      <c r="N7" s="17">
        <v>41.752000000000002</v>
      </c>
      <c r="O7" s="15">
        <v>43.445999999999998</v>
      </c>
      <c r="P7" s="15">
        <v>44.514000000000003</v>
      </c>
      <c r="Q7" s="16">
        <v>44.847000000000001</v>
      </c>
      <c r="R7" s="17">
        <v>45.326000000000001</v>
      </c>
      <c r="S7" s="15">
        <v>48.052</v>
      </c>
      <c r="T7" s="15">
        <v>49.097000000000001</v>
      </c>
      <c r="U7" s="16">
        <v>50.262999999999998</v>
      </c>
      <c r="V7" s="17">
        <v>51</v>
      </c>
      <c r="W7" s="15">
        <v>54.9</v>
      </c>
      <c r="X7" s="15">
        <v>56</v>
      </c>
      <c r="Y7" s="16">
        <v>59.1</v>
      </c>
      <c r="Z7" s="17">
        <v>80.5</v>
      </c>
      <c r="AA7" s="15">
        <v>79.5</v>
      </c>
      <c r="AB7" s="15">
        <v>78.3</v>
      </c>
      <c r="AC7" s="16">
        <v>70.8</v>
      </c>
      <c r="AD7" s="17">
        <v>58.5</v>
      </c>
      <c r="AE7" s="15">
        <v>77.2</v>
      </c>
      <c r="AF7" s="15">
        <v>96.7</v>
      </c>
      <c r="AG7" s="16">
        <v>108.2</v>
      </c>
      <c r="AH7" s="17">
        <v>114.2</v>
      </c>
      <c r="AI7" s="15">
        <v>115.4</v>
      </c>
      <c r="AJ7" s="15">
        <v>127.9</v>
      </c>
      <c r="AK7" s="16">
        <v>128.80000000000001</v>
      </c>
      <c r="AL7" s="17">
        <v>141.6</v>
      </c>
      <c r="AM7" s="15">
        <v>158.6</v>
      </c>
      <c r="AN7" s="15">
        <v>172.1</v>
      </c>
      <c r="AO7" s="16">
        <f>72+111.2</f>
        <v>183.2</v>
      </c>
      <c r="AP7" s="17">
        <v>193.17</v>
      </c>
      <c r="AQ7" s="15">
        <v>192</v>
      </c>
      <c r="AR7" s="15">
        <v>203.91</v>
      </c>
      <c r="AS7" s="16">
        <v>217.25</v>
      </c>
      <c r="AT7" s="17">
        <v>220.79440000000002</v>
      </c>
      <c r="AU7" s="17">
        <v>230.92075</v>
      </c>
      <c r="AV7" s="17">
        <v>254.4</v>
      </c>
      <c r="AW7" s="16">
        <v>254.5</v>
      </c>
      <c r="AX7" s="17">
        <v>263.10192899999998</v>
      </c>
      <c r="AY7" s="17">
        <v>266.30250199999995</v>
      </c>
      <c r="AZ7" s="17">
        <v>270.5</v>
      </c>
      <c r="BA7" s="17">
        <v>279.28943700000002</v>
      </c>
      <c r="BB7" s="17">
        <v>255.076751</v>
      </c>
      <c r="BC7" s="17">
        <v>261.980501</v>
      </c>
      <c r="BD7" s="17">
        <v>278.95936</v>
      </c>
      <c r="BE7" s="17">
        <v>299.265781</v>
      </c>
      <c r="BF7" s="17">
        <v>317.86969499999998</v>
      </c>
      <c r="BG7" s="17">
        <v>346.87326000000002</v>
      </c>
      <c r="BH7" s="17">
        <v>386.912081</v>
      </c>
      <c r="BI7" s="17">
        <v>429.493469</v>
      </c>
      <c r="BK7" s="1"/>
      <c r="BL7" s="1"/>
    </row>
    <row r="8" spans="1:64">
      <c r="A8" s="22" t="s">
        <v>63</v>
      </c>
      <c r="B8" s="15">
        <v>21.504000000000001</v>
      </c>
      <c r="C8" s="15">
        <v>20.562999999999999</v>
      </c>
      <c r="D8" s="15">
        <v>19.632999999999999</v>
      </c>
      <c r="E8" s="16">
        <v>20.481000000000002</v>
      </c>
      <c r="F8" s="17">
        <v>19.995000000000001</v>
      </c>
      <c r="G8" s="15">
        <v>18.893000000000001</v>
      </c>
      <c r="H8" s="15">
        <v>19.350999999999999</v>
      </c>
      <c r="I8" s="16">
        <v>20.132999999999999</v>
      </c>
      <c r="J8" s="17">
        <v>18.73</v>
      </c>
      <c r="K8" s="15">
        <v>15.73</v>
      </c>
      <c r="L8" s="15">
        <v>12.34</v>
      </c>
      <c r="M8" s="16">
        <v>9.1999999999999993</v>
      </c>
      <c r="N8" s="17">
        <v>11.782</v>
      </c>
      <c r="O8" s="15">
        <v>16.477</v>
      </c>
      <c r="P8" s="15">
        <v>14.978</v>
      </c>
      <c r="Q8" s="16">
        <v>6.5</v>
      </c>
      <c r="R8" s="17">
        <v>7</v>
      </c>
      <c r="S8" s="15">
        <v>7.1669999999999998</v>
      </c>
      <c r="T8" s="15">
        <v>6.7229999999999999</v>
      </c>
      <c r="U8" s="16">
        <v>7.6989999999999998</v>
      </c>
      <c r="V8" s="17">
        <v>4.9000000000000004</v>
      </c>
      <c r="W8" s="15">
        <v>4.2</v>
      </c>
      <c r="X8" s="15">
        <v>6.5</v>
      </c>
      <c r="Y8" s="16">
        <v>7.2</v>
      </c>
      <c r="Z8" s="17">
        <v>5.2</v>
      </c>
      <c r="AA8" s="15">
        <v>5.6</v>
      </c>
      <c r="AB8" s="15">
        <v>13.6</v>
      </c>
      <c r="AC8" s="16">
        <v>30.1</v>
      </c>
      <c r="AD8" s="17">
        <v>27.3</v>
      </c>
      <c r="AE8" s="15">
        <v>36.299999999999997</v>
      </c>
      <c r="AF8" s="15">
        <v>44</v>
      </c>
      <c r="AG8" s="16">
        <v>41.4</v>
      </c>
      <c r="AH8" s="17">
        <v>36.9</v>
      </c>
      <c r="AI8" s="15">
        <v>31.1</v>
      </c>
      <c r="AJ8" s="15">
        <v>37.4</v>
      </c>
      <c r="AK8" s="16">
        <v>51.4</v>
      </c>
      <c r="AL8" s="17">
        <v>43.8</v>
      </c>
      <c r="AM8" s="15">
        <v>27</v>
      </c>
      <c r="AN8" s="15">
        <v>27.8</v>
      </c>
      <c r="AO8" s="16">
        <v>33</v>
      </c>
      <c r="AP8" s="17">
        <v>26.24</v>
      </c>
      <c r="AQ8" s="15">
        <v>25.2</v>
      </c>
      <c r="AR8" s="15">
        <v>29.39</v>
      </c>
      <c r="AS8" s="16">
        <v>37.43</v>
      </c>
      <c r="AT8" s="17">
        <v>34.063000000000002</v>
      </c>
      <c r="AU8" s="17">
        <v>30.849150000000002</v>
      </c>
      <c r="AV8" s="17">
        <v>24.1</v>
      </c>
      <c r="AW8" s="16">
        <v>22.9</v>
      </c>
      <c r="AX8" s="17">
        <v>12.9</v>
      </c>
      <c r="AY8" s="17">
        <v>10.5</v>
      </c>
      <c r="AZ8" s="17">
        <v>11</v>
      </c>
      <c r="BA8" s="17">
        <v>12.5</v>
      </c>
      <c r="BB8" s="17">
        <v>33.5</v>
      </c>
      <c r="BC8" s="17">
        <v>28</v>
      </c>
      <c r="BD8" s="17">
        <v>20.388999999999999</v>
      </c>
      <c r="BE8" s="17">
        <v>21.5</v>
      </c>
      <c r="BF8" s="17">
        <v>21</v>
      </c>
      <c r="BG8" s="17">
        <v>28.5</v>
      </c>
      <c r="BH8" s="17">
        <v>54.588999999999999</v>
      </c>
      <c r="BI8" s="17">
        <v>78.839799999999997</v>
      </c>
    </row>
    <row r="9" spans="1:64" ht="22.5">
      <c r="A9" s="13" t="s">
        <v>64</v>
      </c>
      <c r="B9" s="15">
        <v>512.61699999999996</v>
      </c>
      <c r="C9" s="15">
        <v>540.69399999999996</v>
      </c>
      <c r="D9" s="15">
        <v>543.86099999999999</v>
      </c>
      <c r="E9" s="16">
        <v>588.44000000000005</v>
      </c>
      <c r="F9" s="17">
        <v>598.66300000000001</v>
      </c>
      <c r="G9" s="15">
        <v>625.75900000000001</v>
      </c>
      <c r="H9" s="15">
        <v>584.22900000000004</v>
      </c>
      <c r="I9" s="16">
        <v>617.13</v>
      </c>
      <c r="J9" s="17">
        <v>595.846</v>
      </c>
      <c r="K9" s="15">
        <v>568.71</v>
      </c>
      <c r="L9" s="15">
        <v>548.26400000000001</v>
      </c>
      <c r="M9" s="16">
        <v>572.16899999999998</v>
      </c>
      <c r="N9" s="17">
        <v>526.72299999999996</v>
      </c>
      <c r="O9" s="15">
        <v>491.137</v>
      </c>
      <c r="P9" s="15">
        <v>494.87200000000001</v>
      </c>
      <c r="Q9" s="16">
        <v>493.43299999999999</v>
      </c>
      <c r="R9" s="17">
        <v>499.73399999999998</v>
      </c>
      <c r="S9" s="15">
        <v>484.24900000000002</v>
      </c>
      <c r="T9" s="15">
        <v>445.22899999999998</v>
      </c>
      <c r="U9" s="16">
        <v>438.24799999999999</v>
      </c>
      <c r="V9" s="17">
        <v>442.8</v>
      </c>
      <c r="W9" s="15">
        <v>431.9</v>
      </c>
      <c r="X9" s="15">
        <v>443.6</v>
      </c>
      <c r="Y9" s="16">
        <v>440.8</v>
      </c>
      <c r="Z9" s="17">
        <v>476.7</v>
      </c>
      <c r="AA9" s="15">
        <v>469.2</v>
      </c>
      <c r="AB9" s="15">
        <v>462.5</v>
      </c>
      <c r="AC9" s="16">
        <v>483.7</v>
      </c>
      <c r="AD9" s="17">
        <v>657.9</v>
      </c>
      <c r="AE9" s="15">
        <v>876.2</v>
      </c>
      <c r="AF9" s="15">
        <v>1045.5999999999999</v>
      </c>
      <c r="AG9" s="16">
        <v>1121.0999999999999</v>
      </c>
      <c r="AH9" s="17">
        <v>1193.9000000000001</v>
      </c>
      <c r="AI9" s="15">
        <v>1112.5999999999999</v>
      </c>
      <c r="AJ9" s="15">
        <v>1166.3</v>
      </c>
      <c r="AK9" s="16">
        <v>1199</v>
      </c>
      <c r="AL9" s="17">
        <v>1250.5</v>
      </c>
      <c r="AM9" s="15">
        <v>1269.8</v>
      </c>
      <c r="AN9" s="15">
        <v>1308</v>
      </c>
      <c r="AO9" s="16">
        <v>1376.5</v>
      </c>
      <c r="AP9" s="17">
        <v>1418.31</v>
      </c>
      <c r="AQ9" s="15">
        <v>1543.4</v>
      </c>
      <c r="AR9" s="15">
        <v>1516.9</v>
      </c>
      <c r="AS9" s="16">
        <v>1508.55</v>
      </c>
      <c r="AT9" s="17">
        <v>1507.490393064543</v>
      </c>
      <c r="AU9" s="17">
        <v>1461.9869658607945</v>
      </c>
      <c r="AV9" s="17">
        <v>1758</v>
      </c>
      <c r="AW9" s="16">
        <v>1582.9</v>
      </c>
      <c r="AX9" s="17">
        <v>1605.9717142682152</v>
      </c>
      <c r="AY9" s="17">
        <v>1579.5776396839074</v>
      </c>
      <c r="AZ9" s="17">
        <v>1534.6</v>
      </c>
      <c r="BA9" s="17">
        <v>1816.7819566102289</v>
      </c>
      <c r="BB9" s="17">
        <v>1887.4901677228816</v>
      </c>
      <c r="BC9" s="17">
        <v>1923.1174345234838</v>
      </c>
      <c r="BD9" s="17">
        <v>1972.9882432948298</v>
      </c>
      <c r="BE9" s="17">
        <v>2134.606817023172</v>
      </c>
      <c r="BF9" s="17">
        <v>2160.3515699242876</v>
      </c>
      <c r="BG9" s="17">
        <v>2166.4633371497416</v>
      </c>
      <c r="BH9" s="17">
        <v>2211.069108068581</v>
      </c>
      <c r="BI9" s="17">
        <v>2363.8964821406685</v>
      </c>
    </row>
    <row r="10" spans="1:64">
      <c r="A10" s="22" t="s">
        <v>62</v>
      </c>
      <c r="B10" s="15">
        <v>512.61699999999996</v>
      </c>
      <c r="C10" s="15">
        <v>540.69399999999996</v>
      </c>
      <c r="D10" s="15">
        <v>543.86099999999999</v>
      </c>
      <c r="E10" s="16">
        <v>588.44000000000005</v>
      </c>
      <c r="F10" s="17">
        <v>598.66300000000001</v>
      </c>
      <c r="G10" s="15">
        <v>625.75900000000001</v>
      </c>
      <c r="H10" s="15">
        <v>584.22900000000004</v>
      </c>
      <c r="I10" s="16">
        <v>617.13</v>
      </c>
      <c r="J10" s="17">
        <v>595.846</v>
      </c>
      <c r="K10" s="15">
        <v>568.71</v>
      </c>
      <c r="L10" s="15">
        <v>548.26400000000001</v>
      </c>
      <c r="M10" s="16">
        <v>572.16899999999998</v>
      </c>
      <c r="N10" s="17">
        <v>526.72299999999996</v>
      </c>
      <c r="O10" s="15">
        <v>491.137</v>
      </c>
      <c r="P10" s="15">
        <v>494.87200000000001</v>
      </c>
      <c r="Q10" s="16">
        <v>493.43299999999999</v>
      </c>
      <c r="R10" s="17">
        <v>499.73399999999998</v>
      </c>
      <c r="S10" s="15">
        <v>484.24900000000002</v>
      </c>
      <c r="T10" s="15">
        <v>445.22899999999998</v>
      </c>
      <c r="U10" s="16">
        <v>438.24799999999999</v>
      </c>
      <c r="V10" s="17">
        <v>442.8</v>
      </c>
      <c r="W10" s="15">
        <v>431.9</v>
      </c>
      <c r="X10" s="15">
        <v>443.6</v>
      </c>
      <c r="Y10" s="16">
        <v>440.8</v>
      </c>
      <c r="Z10" s="17">
        <v>476.7</v>
      </c>
      <c r="AA10" s="15">
        <v>469.2</v>
      </c>
      <c r="AB10" s="15">
        <v>462.5</v>
      </c>
      <c r="AC10" s="16">
        <v>483.7</v>
      </c>
      <c r="AD10" s="17">
        <v>657.9</v>
      </c>
      <c r="AE10" s="15">
        <v>876.2</v>
      </c>
      <c r="AF10" s="15">
        <v>1045.5999999999999</v>
      </c>
      <c r="AG10" s="16">
        <v>1121.0999999999999</v>
      </c>
      <c r="AH10" s="17">
        <v>1193.9000000000001</v>
      </c>
      <c r="AI10" s="15">
        <v>1112.5999999999999</v>
      </c>
      <c r="AJ10" s="15">
        <v>1166.3</v>
      </c>
      <c r="AK10" s="16">
        <v>1199</v>
      </c>
      <c r="AL10" s="17">
        <v>1250.5</v>
      </c>
      <c r="AM10" s="15">
        <v>1269.8</v>
      </c>
      <c r="AN10" s="15">
        <v>1308</v>
      </c>
      <c r="AO10" s="16">
        <v>1376.5</v>
      </c>
      <c r="AP10" s="17">
        <v>1418.31</v>
      </c>
      <c r="AQ10" s="15">
        <v>1543.4</v>
      </c>
      <c r="AR10" s="15">
        <v>1516.9</v>
      </c>
      <c r="AS10" s="16">
        <v>1508.55</v>
      </c>
      <c r="AT10" s="17">
        <v>1507.490393064543</v>
      </c>
      <c r="AU10" s="17">
        <v>1461.9869658607945</v>
      </c>
      <c r="AV10" s="17">
        <v>1758</v>
      </c>
      <c r="AW10" s="16">
        <v>1582.9</v>
      </c>
      <c r="AX10" s="17">
        <v>1605.9717142682152</v>
      </c>
      <c r="AY10" s="17">
        <v>1579.5776396839074</v>
      </c>
      <c r="AZ10" s="17">
        <v>1534.6</v>
      </c>
      <c r="BA10" s="17">
        <v>1816.7819566102289</v>
      </c>
      <c r="BB10" s="17">
        <v>1887.4901677228816</v>
      </c>
      <c r="BC10" s="17">
        <v>1923.1174345234838</v>
      </c>
      <c r="BD10" s="17">
        <v>1972.9882432948298</v>
      </c>
      <c r="BE10" s="17">
        <v>2134.606817023172</v>
      </c>
      <c r="BF10" s="17">
        <v>2160.3515699242876</v>
      </c>
      <c r="BG10" s="17">
        <v>2166.4633371497416</v>
      </c>
      <c r="BH10" s="17">
        <v>2211.069108068581</v>
      </c>
      <c r="BI10" s="17">
        <v>2363.8964821406685</v>
      </c>
    </row>
    <row r="11" spans="1:64">
      <c r="A11" s="22" t="s">
        <v>63</v>
      </c>
      <c r="B11" s="15">
        <v>0</v>
      </c>
      <c r="C11" s="15">
        <v>0</v>
      </c>
      <c r="D11" s="15">
        <v>0</v>
      </c>
      <c r="E11" s="16">
        <v>0</v>
      </c>
      <c r="F11" s="17">
        <v>0</v>
      </c>
      <c r="G11" s="15">
        <v>0</v>
      </c>
      <c r="H11" s="15">
        <v>0</v>
      </c>
      <c r="I11" s="16">
        <v>0</v>
      </c>
      <c r="J11" s="17">
        <v>0</v>
      </c>
      <c r="K11" s="15">
        <v>0</v>
      </c>
      <c r="L11" s="15">
        <v>0</v>
      </c>
      <c r="M11" s="16">
        <v>0</v>
      </c>
      <c r="N11" s="17">
        <v>0</v>
      </c>
      <c r="O11" s="15">
        <v>0</v>
      </c>
      <c r="P11" s="15">
        <v>0</v>
      </c>
      <c r="Q11" s="16">
        <v>0</v>
      </c>
      <c r="R11" s="17">
        <v>0</v>
      </c>
      <c r="S11" s="15">
        <v>0</v>
      </c>
      <c r="T11" s="15">
        <v>0</v>
      </c>
      <c r="U11" s="16">
        <v>0</v>
      </c>
      <c r="V11" s="17">
        <v>0</v>
      </c>
      <c r="W11" s="15">
        <v>0</v>
      </c>
      <c r="X11" s="15">
        <v>0</v>
      </c>
      <c r="Y11" s="16">
        <v>0</v>
      </c>
      <c r="Z11" s="17">
        <v>0</v>
      </c>
      <c r="AA11" s="15">
        <v>0</v>
      </c>
      <c r="AB11" s="15">
        <v>0</v>
      </c>
      <c r="AC11" s="16">
        <v>0</v>
      </c>
      <c r="AD11" s="17">
        <v>0</v>
      </c>
      <c r="AE11" s="15">
        <v>0</v>
      </c>
      <c r="AF11" s="15">
        <v>0</v>
      </c>
      <c r="AG11" s="16">
        <v>0</v>
      </c>
      <c r="AH11" s="17">
        <v>0</v>
      </c>
      <c r="AI11" s="15">
        <v>0</v>
      </c>
      <c r="AJ11" s="15">
        <v>0</v>
      </c>
      <c r="AK11" s="16">
        <v>0</v>
      </c>
      <c r="AL11" s="17">
        <v>0</v>
      </c>
      <c r="AM11" s="15">
        <v>0</v>
      </c>
      <c r="AN11" s="15">
        <v>0</v>
      </c>
      <c r="AO11" s="16">
        <v>0</v>
      </c>
      <c r="AP11" s="17">
        <v>0</v>
      </c>
      <c r="AQ11" s="15">
        <v>0</v>
      </c>
      <c r="AR11" s="15">
        <v>0</v>
      </c>
      <c r="AS11" s="16">
        <v>0</v>
      </c>
      <c r="AT11" s="17">
        <v>0</v>
      </c>
      <c r="AU11" s="17">
        <v>0</v>
      </c>
      <c r="AV11" s="17">
        <v>0</v>
      </c>
      <c r="AW11" s="16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</row>
    <row r="12" spans="1:64" ht="22.5">
      <c r="A12" s="10" t="s">
        <v>103</v>
      </c>
      <c r="B12" s="18"/>
      <c r="C12" s="18"/>
      <c r="D12" s="18"/>
      <c r="E12" s="19"/>
      <c r="F12" s="20"/>
      <c r="G12" s="18"/>
      <c r="H12" s="18"/>
      <c r="I12" s="19"/>
      <c r="J12" s="20"/>
      <c r="K12" s="18"/>
      <c r="L12" s="18"/>
      <c r="M12" s="19"/>
      <c r="N12" s="20"/>
      <c r="O12" s="18"/>
      <c r="P12" s="18"/>
      <c r="Q12" s="19"/>
      <c r="R12" s="20"/>
      <c r="S12" s="18"/>
      <c r="T12" s="18"/>
      <c r="U12" s="19"/>
      <c r="V12" s="20"/>
      <c r="W12" s="18"/>
      <c r="X12" s="18"/>
      <c r="Y12" s="19"/>
      <c r="Z12" s="20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20"/>
      <c r="AM12" s="18"/>
      <c r="AN12" s="18"/>
      <c r="AO12" s="19"/>
      <c r="AP12" s="20"/>
      <c r="AQ12" s="18"/>
      <c r="AR12" s="18"/>
      <c r="AS12" s="19"/>
      <c r="AT12" s="20"/>
      <c r="AU12" s="20"/>
      <c r="AV12" s="20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 spans="1:64">
      <c r="A13" s="12" t="s">
        <v>65</v>
      </c>
      <c r="B13" s="15">
        <v>888.48</v>
      </c>
      <c r="C13" s="15">
        <v>936.85</v>
      </c>
      <c r="D13" s="15">
        <v>937.4</v>
      </c>
      <c r="E13" s="16">
        <v>1006.07</v>
      </c>
      <c r="F13" s="17">
        <v>1015.51</v>
      </c>
      <c r="G13" s="15">
        <v>1070.04</v>
      </c>
      <c r="H13" s="15">
        <v>1024.73</v>
      </c>
      <c r="I13" s="16">
        <v>1090.3399999999999</v>
      </c>
      <c r="J13" s="17">
        <v>1061.0740000000001</v>
      </c>
      <c r="K13" s="15">
        <v>1064.02</v>
      </c>
      <c r="L13" s="15">
        <v>1078.7929999999999</v>
      </c>
      <c r="M13" s="16">
        <v>1177.69</v>
      </c>
      <c r="N13" s="17">
        <v>1149.7239999999999</v>
      </c>
      <c r="O13" s="15">
        <v>1110.3150000000001</v>
      </c>
      <c r="P13" s="15">
        <v>1114.049</v>
      </c>
      <c r="Q13" s="16">
        <v>1096.0540000000001</v>
      </c>
      <c r="R13" s="17">
        <v>1108.2539999999999</v>
      </c>
      <c r="S13" s="15">
        <v>1156.3050000000001</v>
      </c>
      <c r="T13" s="15">
        <v>1167.048</v>
      </c>
      <c r="U13" s="16">
        <v>1205.634</v>
      </c>
      <c r="V13" s="17">
        <v>1222.7</v>
      </c>
      <c r="W13" s="15">
        <v>1266.8</v>
      </c>
      <c r="X13" s="15">
        <v>1321.2</v>
      </c>
      <c r="Y13" s="16">
        <v>1448.9</v>
      </c>
      <c r="Z13" s="17">
        <v>1551.6</v>
      </c>
      <c r="AA13" s="15">
        <v>1550.3</v>
      </c>
      <c r="AB13" s="15">
        <v>1530.9</v>
      </c>
      <c r="AC13" s="16">
        <v>1576.9</v>
      </c>
      <c r="AD13" s="17">
        <v>1788.8</v>
      </c>
      <c r="AE13" s="15">
        <v>2433.5</v>
      </c>
      <c r="AF13" s="15">
        <v>2720.5</v>
      </c>
      <c r="AG13" s="16">
        <v>2966.7</v>
      </c>
      <c r="AH13" s="17">
        <v>2980.9</v>
      </c>
      <c r="AI13" s="15">
        <v>3027.4</v>
      </c>
      <c r="AJ13" s="15">
        <v>3228</v>
      </c>
      <c r="AK13" s="16">
        <v>3299</v>
      </c>
      <c r="AL13" s="17">
        <v>3382.6</v>
      </c>
      <c r="AM13" s="15">
        <v>3442.6</v>
      </c>
      <c r="AN13" s="15">
        <v>3515.8</v>
      </c>
      <c r="AO13" s="16">
        <v>3568.2</v>
      </c>
      <c r="AP13" s="17">
        <v>3633.9</v>
      </c>
      <c r="AQ13" s="15">
        <v>3695.4</v>
      </c>
      <c r="AR13" s="15">
        <v>3740.8</v>
      </c>
      <c r="AS13" s="16">
        <v>3737.93</v>
      </c>
      <c r="AT13" s="17">
        <v>3597.1422951812137</v>
      </c>
      <c r="AU13" s="17">
        <v>3569.3041158710803</v>
      </c>
      <c r="AV13" s="23" t="s">
        <v>107</v>
      </c>
      <c r="AW13" s="16">
        <v>3902.1</v>
      </c>
      <c r="AX13" s="17">
        <v>3889.493132158429</v>
      </c>
      <c r="AY13" s="17">
        <v>3875.5033114576463</v>
      </c>
      <c r="AZ13" s="23">
        <v>3757.9</v>
      </c>
      <c r="BA13" s="17">
        <v>3825.0457010131772</v>
      </c>
      <c r="BB13" s="17">
        <v>4005.6241754692846</v>
      </c>
      <c r="BC13" s="17">
        <v>4065.271708712391</v>
      </c>
      <c r="BD13" s="17">
        <v>4148.5065777136397</v>
      </c>
      <c r="BE13" s="17">
        <v>4412.6239111590121</v>
      </c>
      <c r="BF13" s="17">
        <v>4488.9489463580758</v>
      </c>
      <c r="BG13" s="17">
        <v>4548.2403735849975</v>
      </c>
      <c r="BH13" s="17">
        <v>4659.100044395097</v>
      </c>
      <c r="BI13" s="17">
        <v>4884.689180767592</v>
      </c>
    </row>
    <row r="14" spans="1:64">
      <c r="A14" s="22" t="s">
        <v>66</v>
      </c>
      <c r="B14" s="15">
        <v>634.5</v>
      </c>
      <c r="C14" s="15">
        <v>678.05</v>
      </c>
      <c r="D14" s="15">
        <v>680.32</v>
      </c>
      <c r="E14" s="16">
        <v>753.89</v>
      </c>
      <c r="F14" s="17">
        <v>765.3</v>
      </c>
      <c r="G14" s="15">
        <v>817.09</v>
      </c>
      <c r="H14" s="15">
        <v>837.36</v>
      </c>
      <c r="I14" s="16">
        <v>914.4</v>
      </c>
      <c r="J14" s="17">
        <v>917.68</v>
      </c>
      <c r="K14" s="15">
        <v>924.62</v>
      </c>
      <c r="L14" s="15">
        <v>938.38</v>
      </c>
      <c r="M14" s="16">
        <v>1032.2639999999999</v>
      </c>
      <c r="N14" s="17">
        <v>1010.0839999999999</v>
      </c>
      <c r="O14" s="15">
        <v>974.89400000000001</v>
      </c>
      <c r="P14" s="15">
        <v>971.85</v>
      </c>
      <c r="Q14" s="16">
        <v>960.37099999999998</v>
      </c>
      <c r="R14" s="17">
        <v>971.226</v>
      </c>
      <c r="S14" s="15">
        <v>1015.784</v>
      </c>
      <c r="T14" s="15">
        <v>1021.348</v>
      </c>
      <c r="U14" s="16">
        <v>1054.6500000000001</v>
      </c>
      <c r="V14" s="17">
        <v>1069.8</v>
      </c>
      <c r="W14" s="15">
        <v>1112.2</v>
      </c>
      <c r="X14" s="15">
        <v>1155.0999999999999</v>
      </c>
      <c r="Y14" s="16">
        <v>1186.4000000000001</v>
      </c>
      <c r="Z14" s="17">
        <v>1262.4000000000001</v>
      </c>
      <c r="AA14" s="15">
        <v>1261.3</v>
      </c>
      <c r="AB14" s="15">
        <v>1218.7</v>
      </c>
      <c r="AC14" s="16">
        <v>1215</v>
      </c>
      <c r="AD14" s="17">
        <v>1426.4</v>
      </c>
      <c r="AE14" s="15">
        <v>1499.6</v>
      </c>
      <c r="AF14" s="15">
        <v>1730.9</v>
      </c>
      <c r="AG14" s="16">
        <v>1934.4</v>
      </c>
      <c r="AH14" s="17">
        <v>1920.7</v>
      </c>
      <c r="AI14" s="15">
        <v>1933.4</v>
      </c>
      <c r="AJ14" s="15">
        <v>2075.4</v>
      </c>
      <c r="AK14" s="16">
        <v>2109.1999999999998</v>
      </c>
      <c r="AL14" s="17">
        <v>2177.8000000000002</v>
      </c>
      <c r="AM14" s="15">
        <v>2213.9</v>
      </c>
      <c r="AN14" s="15">
        <v>2228.3000000000002</v>
      </c>
      <c r="AO14" s="16">
        <v>2245.3000000000002</v>
      </c>
      <c r="AP14" s="17">
        <v>2265.5500000000002</v>
      </c>
      <c r="AQ14" s="15">
        <v>2278.1</v>
      </c>
      <c r="AR14" s="15">
        <v>2279.6799999999998</v>
      </c>
      <c r="AS14" s="16">
        <v>2264.2399999999998</v>
      </c>
      <c r="AT14" s="17">
        <v>2151.0752575807164</v>
      </c>
      <c r="AU14" s="17">
        <v>2125.6127170112668</v>
      </c>
      <c r="AV14" s="17">
        <v>2146.8000000000002</v>
      </c>
      <c r="AW14" s="16">
        <v>2092.9</v>
      </c>
      <c r="AX14" s="17">
        <v>2063.3270611611147</v>
      </c>
      <c r="AY14" s="17">
        <v>2026.5704706216702</v>
      </c>
      <c r="AZ14" s="17">
        <v>1937.4</v>
      </c>
      <c r="BA14" s="17">
        <v>1934.318701190188</v>
      </c>
      <c r="BB14" s="17">
        <v>1831.9054928629978</v>
      </c>
      <c r="BC14" s="17">
        <v>1859.9325965133798</v>
      </c>
      <c r="BD14" s="17">
        <v>1862.7127792606152</v>
      </c>
      <c r="BE14" s="17">
        <v>1920.9167459210362</v>
      </c>
      <c r="BF14" s="17">
        <v>1950.8083614646782</v>
      </c>
      <c r="BG14" s="17">
        <v>1953.5921194777227</v>
      </c>
      <c r="BH14" s="17">
        <v>1949.2819956795915</v>
      </c>
      <c r="BI14" s="17">
        <v>1887.3957657513808</v>
      </c>
    </row>
    <row r="15" spans="1:64">
      <c r="A15" s="22" t="s">
        <v>67</v>
      </c>
      <c r="B15" s="15">
        <v>219.02</v>
      </c>
      <c r="C15" s="15">
        <v>217.92</v>
      </c>
      <c r="D15" s="15">
        <v>209.67</v>
      </c>
      <c r="E15" s="16">
        <v>202.3</v>
      </c>
      <c r="F15" s="17">
        <v>197.86</v>
      </c>
      <c r="G15" s="15">
        <v>194.93</v>
      </c>
      <c r="H15" s="15">
        <v>126.38</v>
      </c>
      <c r="I15" s="16">
        <v>108.84</v>
      </c>
      <c r="J15" s="17">
        <v>76.561000000000007</v>
      </c>
      <c r="K15" s="15">
        <v>74.19</v>
      </c>
      <c r="L15" s="15">
        <v>73.304000000000002</v>
      </c>
      <c r="M15" s="16">
        <v>71.012</v>
      </c>
      <c r="N15" s="17">
        <v>67.909000000000006</v>
      </c>
      <c r="O15" s="15">
        <v>65.409000000000006</v>
      </c>
      <c r="P15" s="15">
        <v>64.661000000000001</v>
      </c>
      <c r="Q15" s="16">
        <v>60.598999999999997</v>
      </c>
      <c r="R15" s="17">
        <v>58.249000000000002</v>
      </c>
      <c r="S15" s="15">
        <v>55.578000000000003</v>
      </c>
      <c r="T15" s="15">
        <v>55.667999999999999</v>
      </c>
      <c r="U15" s="16">
        <v>54.863</v>
      </c>
      <c r="V15" s="17">
        <v>53.8</v>
      </c>
      <c r="W15" s="15">
        <v>53</v>
      </c>
      <c r="X15" s="15">
        <v>54.3</v>
      </c>
      <c r="Y15" s="16">
        <v>56.5</v>
      </c>
      <c r="Z15" s="17">
        <v>56.5</v>
      </c>
      <c r="AA15" s="15">
        <v>57.4</v>
      </c>
      <c r="AB15" s="15">
        <v>56.7</v>
      </c>
      <c r="AC15" s="16">
        <v>56.8</v>
      </c>
      <c r="AD15" s="17">
        <v>54.4</v>
      </c>
      <c r="AE15" s="15">
        <v>581.6</v>
      </c>
      <c r="AF15" s="15">
        <v>584.79999999999995</v>
      </c>
      <c r="AG15" s="16">
        <v>612.79999999999995</v>
      </c>
      <c r="AH15" s="17">
        <v>625.4</v>
      </c>
      <c r="AI15" s="15">
        <v>634.20000000000005</v>
      </c>
      <c r="AJ15" s="15">
        <v>636.5</v>
      </c>
      <c r="AK15" s="16">
        <v>667.6</v>
      </c>
      <c r="AL15" s="17">
        <v>670</v>
      </c>
      <c r="AM15" s="15">
        <v>676.7</v>
      </c>
      <c r="AN15" s="15">
        <v>686.2</v>
      </c>
      <c r="AO15" s="16">
        <v>710.1</v>
      </c>
      <c r="AP15" s="17">
        <v>717.25</v>
      </c>
      <c r="AQ15" s="15">
        <v>764.7</v>
      </c>
      <c r="AR15" s="15">
        <v>776.3</v>
      </c>
      <c r="AS15" s="16">
        <v>797.21</v>
      </c>
      <c r="AT15" s="17">
        <v>802.3281141983831</v>
      </c>
      <c r="AU15" s="17">
        <v>796.01018139916994</v>
      </c>
      <c r="AV15" s="17">
        <v>1525.2</v>
      </c>
      <c r="AW15" s="16">
        <v>1134.0999999999999</v>
      </c>
      <c r="AX15" s="17">
        <v>1138.2074448179001</v>
      </c>
      <c r="AY15" s="17">
        <v>1144.6985081390201</v>
      </c>
      <c r="AZ15" s="17">
        <v>1156.8</v>
      </c>
      <c r="BA15" s="17">
        <v>1250.652586445701</v>
      </c>
      <c r="BB15" s="17">
        <v>1574.3255511387051</v>
      </c>
      <c r="BC15" s="17">
        <v>1591.8431823627761</v>
      </c>
      <c r="BD15" s="17">
        <v>1654.737427694366</v>
      </c>
      <c r="BE15" s="17">
        <v>1835.1380839570541</v>
      </c>
      <c r="BF15" s="17">
        <v>1843.4930876477852</v>
      </c>
      <c r="BG15" s="17">
        <v>1887.089087466602</v>
      </c>
      <c r="BH15" s="17">
        <v>1953.3900392603241</v>
      </c>
      <c r="BI15" s="17">
        <v>2248.9122496720101</v>
      </c>
    </row>
    <row r="16" spans="1:64">
      <c r="A16" s="22" t="s">
        <v>68</v>
      </c>
      <c r="B16" s="15">
        <v>33.799999999999997</v>
      </c>
      <c r="C16" s="15">
        <v>39.479999999999997</v>
      </c>
      <c r="D16" s="15">
        <v>45.95</v>
      </c>
      <c r="E16" s="16">
        <v>48.39</v>
      </c>
      <c r="F16" s="17">
        <v>50.87</v>
      </c>
      <c r="G16" s="15">
        <v>56.53</v>
      </c>
      <c r="H16" s="15">
        <v>59.39</v>
      </c>
      <c r="I16" s="16">
        <v>65.44</v>
      </c>
      <c r="J16" s="17">
        <v>65.12</v>
      </c>
      <c r="K16" s="15">
        <v>63.57</v>
      </c>
      <c r="L16" s="15">
        <v>65.5</v>
      </c>
      <c r="M16" s="16">
        <v>72.701999999999998</v>
      </c>
      <c r="N16" s="17">
        <v>70.069999999999993</v>
      </c>
      <c r="O16" s="15">
        <v>68.397000000000006</v>
      </c>
      <c r="P16" s="15">
        <v>75.947000000000003</v>
      </c>
      <c r="Q16" s="16">
        <v>73.522999999999996</v>
      </c>
      <c r="R16" s="17">
        <v>76.519000000000005</v>
      </c>
      <c r="S16" s="15">
        <v>82.59</v>
      </c>
      <c r="T16" s="15">
        <v>87.103999999999999</v>
      </c>
      <c r="U16" s="16">
        <v>92.454999999999998</v>
      </c>
      <c r="V16" s="17">
        <v>95.2</v>
      </c>
      <c r="W16" s="15">
        <v>97.8</v>
      </c>
      <c r="X16" s="15">
        <v>107.3</v>
      </c>
      <c r="Y16" s="16">
        <v>115.6</v>
      </c>
      <c r="Z16" s="17">
        <v>129.69999999999999</v>
      </c>
      <c r="AA16" s="15">
        <v>133.19999999999999</v>
      </c>
      <c r="AB16" s="15">
        <v>125.3</v>
      </c>
      <c r="AC16" s="16">
        <v>130.19999999999999</v>
      </c>
      <c r="AD16" s="17">
        <v>128.30000000000001</v>
      </c>
      <c r="AE16" s="15">
        <v>138.1</v>
      </c>
      <c r="AF16" s="15">
        <v>148.80000000000001</v>
      </c>
      <c r="AG16" s="16">
        <v>148.80000000000001</v>
      </c>
      <c r="AH16" s="17">
        <v>140.5</v>
      </c>
      <c r="AI16" s="15">
        <v>128.4</v>
      </c>
      <c r="AJ16" s="15">
        <v>146.9</v>
      </c>
      <c r="AK16" s="16">
        <v>147</v>
      </c>
      <c r="AL16" s="17">
        <v>161.19999999999999</v>
      </c>
      <c r="AM16" s="15">
        <v>165.2</v>
      </c>
      <c r="AN16" s="15">
        <v>198</v>
      </c>
      <c r="AO16" s="16">
        <v>212.5</v>
      </c>
      <c r="AP16" s="17">
        <v>274.83</v>
      </c>
      <c r="AQ16" s="15">
        <v>261.60000000000002</v>
      </c>
      <c r="AR16" s="15">
        <v>286.64</v>
      </c>
      <c r="AS16" s="16">
        <v>316.67</v>
      </c>
      <c r="AT16" s="17">
        <v>314.61688762438223</v>
      </c>
      <c r="AU16" s="17">
        <v>332.42613972460464</v>
      </c>
      <c r="AV16" s="17">
        <v>354.2</v>
      </c>
      <c r="AW16" s="16">
        <v>379.2</v>
      </c>
      <c r="AX16" s="17">
        <v>385.62528869811086</v>
      </c>
      <c r="AY16" s="17">
        <v>399.31716847584573</v>
      </c>
      <c r="AZ16" s="17">
        <v>382.2</v>
      </c>
      <c r="BA16" s="17">
        <v>381.79897924466826</v>
      </c>
      <c r="BB16" s="17">
        <v>345.17975868236823</v>
      </c>
      <c r="BC16" s="17">
        <v>350.67656441994666</v>
      </c>
      <c r="BD16" s="17">
        <v>367.31687056762922</v>
      </c>
      <c r="BE16" s="17">
        <v>388.28284342399877</v>
      </c>
      <c r="BF16" s="17">
        <v>413.35291094597937</v>
      </c>
      <c r="BG16" s="17">
        <v>402.9655719177714</v>
      </c>
      <c r="BH16" s="17">
        <v>453.98511350913952</v>
      </c>
      <c r="BI16" s="17">
        <v>479.97150809438375</v>
      </c>
    </row>
    <row r="17" spans="1:64">
      <c r="A17" s="22" t="s">
        <v>69</v>
      </c>
      <c r="B17" s="15">
        <v>0</v>
      </c>
      <c r="C17" s="15">
        <v>0</v>
      </c>
      <c r="D17" s="15">
        <v>0</v>
      </c>
      <c r="E17" s="16">
        <v>0</v>
      </c>
      <c r="F17" s="17">
        <v>0</v>
      </c>
      <c r="G17" s="15">
        <v>0</v>
      </c>
      <c r="H17" s="15">
        <v>0</v>
      </c>
      <c r="I17" s="16">
        <v>0</v>
      </c>
      <c r="J17" s="17">
        <v>0</v>
      </c>
      <c r="K17" s="15">
        <v>0</v>
      </c>
      <c r="L17" s="15">
        <v>0</v>
      </c>
      <c r="M17" s="16">
        <v>0</v>
      </c>
      <c r="N17" s="17">
        <v>0</v>
      </c>
      <c r="O17" s="15">
        <v>0</v>
      </c>
      <c r="P17" s="15">
        <v>0</v>
      </c>
      <c r="Q17" s="16">
        <v>0</v>
      </c>
      <c r="R17" s="17">
        <v>0</v>
      </c>
      <c r="S17" s="15">
        <v>0</v>
      </c>
      <c r="T17" s="15">
        <v>0</v>
      </c>
      <c r="U17" s="16">
        <v>0</v>
      </c>
      <c r="V17" s="17">
        <v>0</v>
      </c>
      <c r="W17" s="15">
        <v>0</v>
      </c>
      <c r="X17" s="15">
        <v>0</v>
      </c>
      <c r="Y17" s="16">
        <v>0</v>
      </c>
      <c r="Z17" s="17">
        <v>0</v>
      </c>
      <c r="AA17" s="15">
        <v>0</v>
      </c>
      <c r="AB17" s="15">
        <v>0</v>
      </c>
      <c r="AC17" s="16">
        <v>0</v>
      </c>
      <c r="AD17" s="17">
        <v>0</v>
      </c>
      <c r="AE17" s="15">
        <v>0</v>
      </c>
      <c r="AF17" s="15">
        <v>0</v>
      </c>
      <c r="AG17" s="16">
        <v>0</v>
      </c>
      <c r="AH17" s="17">
        <v>0</v>
      </c>
      <c r="AI17" s="15">
        <v>0</v>
      </c>
      <c r="AJ17" s="15">
        <v>0</v>
      </c>
      <c r="AK17" s="16">
        <v>0</v>
      </c>
      <c r="AL17" s="17">
        <v>0</v>
      </c>
      <c r="AM17" s="15">
        <v>0</v>
      </c>
      <c r="AN17" s="15">
        <v>0</v>
      </c>
      <c r="AO17" s="16">
        <v>0</v>
      </c>
      <c r="AP17" s="17">
        <v>0</v>
      </c>
      <c r="AQ17" s="15">
        <v>0</v>
      </c>
      <c r="AR17" s="15">
        <v>0</v>
      </c>
      <c r="AS17" s="16">
        <v>0</v>
      </c>
      <c r="AT17" s="17">
        <v>0</v>
      </c>
      <c r="AU17" s="17">
        <v>0</v>
      </c>
      <c r="AV17" s="17">
        <v>0</v>
      </c>
      <c r="AW17" s="16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</row>
    <row r="18" spans="1:64">
      <c r="A18" s="22" t="s">
        <v>70</v>
      </c>
      <c r="B18" s="15">
        <v>1.1599999999999999</v>
      </c>
      <c r="C18" s="15">
        <v>1.4</v>
      </c>
      <c r="D18" s="15">
        <v>1.46</v>
      </c>
      <c r="E18" s="16">
        <v>1.49</v>
      </c>
      <c r="F18" s="17">
        <v>1.48</v>
      </c>
      <c r="G18" s="15">
        <v>1.49</v>
      </c>
      <c r="H18" s="15">
        <v>1.6</v>
      </c>
      <c r="I18" s="16">
        <v>1.66</v>
      </c>
      <c r="J18" s="17">
        <v>1.71</v>
      </c>
      <c r="K18" s="15">
        <v>1.65</v>
      </c>
      <c r="L18" s="15">
        <v>1.61</v>
      </c>
      <c r="M18" s="16">
        <v>1.712</v>
      </c>
      <c r="N18" s="17">
        <v>1.661</v>
      </c>
      <c r="O18" s="15">
        <v>1.615</v>
      </c>
      <c r="P18" s="15">
        <v>1.591</v>
      </c>
      <c r="Q18" s="16">
        <v>1.5609999999999999</v>
      </c>
      <c r="R18" s="17">
        <v>2.2599999999999998</v>
      </c>
      <c r="S18" s="15">
        <v>2.3530000000000002</v>
      </c>
      <c r="T18" s="15">
        <v>2.9279999999999999</v>
      </c>
      <c r="U18" s="16">
        <v>3.6659999999999999</v>
      </c>
      <c r="V18" s="17">
        <v>3.9</v>
      </c>
      <c r="W18" s="15">
        <v>3.8</v>
      </c>
      <c r="X18" s="15">
        <v>4.5</v>
      </c>
      <c r="Y18" s="16">
        <v>90.4</v>
      </c>
      <c r="Z18" s="17">
        <v>103</v>
      </c>
      <c r="AA18" s="15">
        <v>98.4</v>
      </c>
      <c r="AB18" s="15">
        <v>130.19999999999999</v>
      </c>
      <c r="AC18" s="16">
        <v>174.9</v>
      </c>
      <c r="AD18" s="17">
        <v>179.7</v>
      </c>
      <c r="AE18" s="15">
        <v>214.2</v>
      </c>
      <c r="AF18" s="15">
        <v>256</v>
      </c>
      <c r="AG18" s="16">
        <v>270.60000000000002</v>
      </c>
      <c r="AH18" s="17">
        <v>294.3</v>
      </c>
      <c r="AI18" s="15">
        <v>331.4</v>
      </c>
      <c r="AJ18" s="15">
        <v>369.2</v>
      </c>
      <c r="AK18" s="16">
        <v>375.2</v>
      </c>
      <c r="AL18" s="17">
        <v>373.6</v>
      </c>
      <c r="AM18" s="15">
        <v>386.7</v>
      </c>
      <c r="AN18" s="15">
        <v>403.2</v>
      </c>
      <c r="AO18" s="16">
        <v>400.3</v>
      </c>
      <c r="AP18" s="17">
        <v>376.27</v>
      </c>
      <c r="AQ18" s="15">
        <v>391</v>
      </c>
      <c r="AR18" s="15">
        <v>398.16</v>
      </c>
      <c r="AS18" s="16">
        <v>359.81</v>
      </c>
      <c r="AT18" s="17">
        <v>329.12203577773209</v>
      </c>
      <c r="AU18" s="17">
        <v>315.25507773603903</v>
      </c>
      <c r="AV18" s="17">
        <v>314</v>
      </c>
      <c r="AW18" s="16">
        <v>295.89999999999998</v>
      </c>
      <c r="AX18" s="17">
        <v>302.33333748130332</v>
      </c>
      <c r="AY18" s="17">
        <v>304.91716422111006</v>
      </c>
      <c r="AZ18" s="17">
        <v>281.5</v>
      </c>
      <c r="BA18" s="17">
        <v>258.27543413261981</v>
      </c>
      <c r="BB18" s="17">
        <v>254.21337278521364</v>
      </c>
      <c r="BC18" s="17">
        <v>262.81936541628841</v>
      </c>
      <c r="BD18" s="17">
        <v>263.73950019102875</v>
      </c>
      <c r="BE18" s="17">
        <v>268.28623785692275</v>
      </c>
      <c r="BF18" s="17">
        <v>281.29458629963278</v>
      </c>
      <c r="BG18" s="17">
        <v>304.59359472290123</v>
      </c>
      <c r="BH18" s="17">
        <v>302.44289594604203</v>
      </c>
      <c r="BI18" s="17">
        <v>268.40965724981777</v>
      </c>
    </row>
    <row r="19" spans="1:64">
      <c r="A19" s="12" t="s">
        <v>71</v>
      </c>
      <c r="B19" s="15">
        <v>888.48800000000006</v>
      </c>
      <c r="C19" s="15">
        <v>936.85199999999998</v>
      </c>
      <c r="D19" s="15">
        <v>937.40800000000002</v>
      </c>
      <c r="E19" s="16">
        <v>1006.069</v>
      </c>
      <c r="F19" s="17">
        <v>1015.518</v>
      </c>
      <c r="G19" s="15">
        <v>1070.0419999999999</v>
      </c>
      <c r="H19" s="15">
        <v>1024.73</v>
      </c>
      <c r="I19" s="16">
        <v>1089.1099999999999</v>
      </c>
      <c r="J19" s="17">
        <v>1061.4459999999999</v>
      </c>
      <c r="K19" s="15">
        <v>1064.02</v>
      </c>
      <c r="L19" s="15">
        <v>1078.7940000000001</v>
      </c>
      <c r="M19" s="16">
        <v>1177.69</v>
      </c>
      <c r="N19" s="17">
        <v>1149.7239999999999</v>
      </c>
      <c r="O19" s="15">
        <v>1110.3150000000001</v>
      </c>
      <c r="P19" s="15">
        <v>1114.049</v>
      </c>
      <c r="Q19" s="16">
        <v>1096.0540000000001</v>
      </c>
      <c r="R19" s="17">
        <v>1108.2539999999999</v>
      </c>
      <c r="S19" s="15">
        <v>1156.3050000000001</v>
      </c>
      <c r="T19" s="15">
        <v>1167.048</v>
      </c>
      <c r="U19" s="16">
        <v>1205.635</v>
      </c>
      <c r="V19" s="17">
        <v>1222.7</v>
      </c>
      <c r="W19" s="15">
        <v>1266.8</v>
      </c>
      <c r="X19" s="15">
        <v>1321.2</v>
      </c>
      <c r="Y19" s="16">
        <v>1448.9</v>
      </c>
      <c r="Z19" s="17">
        <v>1551.6</v>
      </c>
      <c r="AA19" s="15">
        <v>1550.3</v>
      </c>
      <c r="AB19" s="15">
        <v>1530.9</v>
      </c>
      <c r="AC19" s="16">
        <v>1576.9</v>
      </c>
      <c r="AD19" s="17">
        <v>1788.8</v>
      </c>
      <c r="AE19" s="15">
        <v>2433.5</v>
      </c>
      <c r="AF19" s="15">
        <v>2720.5</v>
      </c>
      <c r="AG19" s="16">
        <v>2966.7</v>
      </c>
      <c r="AH19" s="17">
        <v>2980.9</v>
      </c>
      <c r="AI19" s="15">
        <v>3027.4</v>
      </c>
      <c r="AJ19" s="15">
        <v>3228</v>
      </c>
      <c r="AK19" s="16">
        <v>3299</v>
      </c>
      <c r="AL19" s="17">
        <v>3382.6</v>
      </c>
      <c r="AM19" s="15">
        <v>3442.6</v>
      </c>
      <c r="AN19" s="15">
        <v>3515.8</v>
      </c>
      <c r="AO19" s="16">
        <v>3568.2</v>
      </c>
      <c r="AP19" s="17">
        <v>3633.9</v>
      </c>
      <c r="AQ19" s="15">
        <v>3695.4</v>
      </c>
      <c r="AR19" s="15">
        <v>3740.8</v>
      </c>
      <c r="AS19" s="16">
        <v>3737.93</v>
      </c>
      <c r="AT19" s="17">
        <v>3597.1422951812142</v>
      </c>
      <c r="AU19" s="17">
        <v>3569.3041158710803</v>
      </c>
      <c r="AV19" s="17">
        <v>4340.2</v>
      </c>
      <c r="AW19" s="16">
        <v>3902.1</v>
      </c>
      <c r="AX19" s="17">
        <v>3889.4931321584327</v>
      </c>
      <c r="AY19" s="17">
        <v>3875.5033114576463</v>
      </c>
      <c r="AZ19" s="17">
        <v>3757.9</v>
      </c>
      <c r="BA19" s="17">
        <v>3825.0457010131759</v>
      </c>
      <c r="BB19" s="17">
        <v>4005.6241754692846</v>
      </c>
      <c r="BC19" s="17">
        <v>4065.271708712391</v>
      </c>
      <c r="BD19" s="17">
        <v>4148.5065777136388</v>
      </c>
      <c r="BE19" s="17">
        <v>4412.6239111590112</v>
      </c>
      <c r="BF19" s="17">
        <v>4488.948946358074</v>
      </c>
      <c r="BG19" s="17">
        <v>4548.2403735849985</v>
      </c>
      <c r="BH19" s="17">
        <v>4659.1000443950961</v>
      </c>
      <c r="BI19" s="17">
        <v>4884.6891807675902</v>
      </c>
    </row>
    <row r="20" spans="1:64" ht="36" customHeight="1">
      <c r="A20" s="13" t="s">
        <v>105</v>
      </c>
      <c r="B20" s="15">
        <v>691.09900000000005</v>
      </c>
      <c r="C20" s="15">
        <v>734.15099999999995</v>
      </c>
      <c r="D20" s="15">
        <v>736.15599999999995</v>
      </c>
      <c r="E20" s="16">
        <v>801.10599999999999</v>
      </c>
      <c r="F20" s="17">
        <v>813.08399999999995</v>
      </c>
      <c r="G20" s="15">
        <v>862.69200000000001</v>
      </c>
      <c r="H20" s="15">
        <v>883.16</v>
      </c>
      <c r="I20" s="16">
        <v>957.4</v>
      </c>
      <c r="J20" s="17">
        <v>961.98900000000003</v>
      </c>
      <c r="K20" s="15">
        <v>957.55</v>
      </c>
      <c r="L20" s="15">
        <v>971.53300000000002</v>
      </c>
      <c r="M20" s="16">
        <v>1063.239</v>
      </c>
      <c r="N20" s="17">
        <v>1038.7929999999999</v>
      </c>
      <c r="O20" s="15">
        <v>1000.813</v>
      </c>
      <c r="P20" s="15">
        <v>997.60199999999998</v>
      </c>
      <c r="Q20" s="16">
        <v>979.697</v>
      </c>
      <c r="R20" s="17">
        <v>989.35799999999995</v>
      </c>
      <c r="S20" s="15">
        <v>1030.9949999999999</v>
      </c>
      <c r="T20" s="15">
        <v>1037.6310000000001</v>
      </c>
      <c r="U20" s="16">
        <v>1070.4860000000001</v>
      </c>
      <c r="V20" s="17">
        <v>1084.4000000000001</v>
      </c>
      <c r="W20" s="15">
        <v>1125.8</v>
      </c>
      <c r="X20" s="15">
        <v>1170.5999999999999</v>
      </c>
      <c r="Y20" s="16">
        <v>1203.7</v>
      </c>
      <c r="Z20" s="17">
        <v>1280.8</v>
      </c>
      <c r="AA20" s="15">
        <v>1280.8</v>
      </c>
      <c r="AB20" s="15">
        <v>1238.0999999999999</v>
      </c>
      <c r="AC20" s="16">
        <v>1234.5</v>
      </c>
      <c r="AD20" s="17">
        <v>1445.4</v>
      </c>
      <c r="AE20" s="15">
        <v>1545.7</v>
      </c>
      <c r="AF20" s="15">
        <v>1781.1</v>
      </c>
      <c r="AG20" s="16">
        <v>2013.9</v>
      </c>
      <c r="AH20" s="17">
        <v>2015.1</v>
      </c>
      <c r="AI20" s="15">
        <v>2037.2</v>
      </c>
      <c r="AJ20" s="15">
        <v>2189.4</v>
      </c>
      <c r="AK20" s="16">
        <v>2253.6999999999998</v>
      </c>
      <c r="AL20" s="17">
        <v>2329.3000000000002</v>
      </c>
      <c r="AM20" s="15">
        <v>2373.3000000000002</v>
      </c>
      <c r="AN20" s="15">
        <v>2437.1999999999998</v>
      </c>
      <c r="AO20" s="16">
        <v>2475.4</v>
      </c>
      <c r="AP20" s="17">
        <v>2557.19</v>
      </c>
      <c r="AQ20" s="15">
        <v>2610.3000000000002</v>
      </c>
      <c r="AR20" s="15">
        <v>2630.82</v>
      </c>
      <c r="AS20" s="16">
        <v>2638.86</v>
      </c>
      <c r="AT20" s="17">
        <v>2528.7397365715142</v>
      </c>
      <c r="AU20" s="17">
        <v>2530.162240412888</v>
      </c>
      <c r="AV20" s="17">
        <v>2588.4</v>
      </c>
      <c r="AW20" s="16">
        <v>2637</v>
      </c>
      <c r="AX20" s="17">
        <v>2618.0499468099465</v>
      </c>
      <c r="AY20" s="17">
        <v>2599.2465048346025</v>
      </c>
      <c r="AZ20" s="17">
        <v>2512.1999999999998</v>
      </c>
      <c r="BA20" s="17">
        <v>2604.6213900767625</v>
      </c>
      <c r="BB20" s="17">
        <v>2511.4936501720044</v>
      </c>
      <c r="BC20" s="17">
        <v>2559.3409847486505</v>
      </c>
      <c r="BD20" s="17">
        <v>2628.7421777459176</v>
      </c>
      <c r="BE20" s="17">
        <v>2879.9104168694803</v>
      </c>
      <c r="BF20" s="17">
        <v>2928.0160621318996</v>
      </c>
      <c r="BG20" s="17">
        <v>2968.0015798370805</v>
      </c>
      <c r="BH20" s="17">
        <v>3055.9161398851434</v>
      </c>
      <c r="BI20" s="17">
        <v>3235.772336350095</v>
      </c>
    </row>
    <row r="21" spans="1:64" ht="33.75">
      <c r="A21" s="13" t="s">
        <v>106</v>
      </c>
      <c r="B21" s="15">
        <v>197.38900000000001</v>
      </c>
      <c r="C21" s="15">
        <v>202.70099999999999</v>
      </c>
      <c r="D21" s="15">
        <v>201.25200000000001</v>
      </c>
      <c r="E21" s="16">
        <v>204.96299999999999</v>
      </c>
      <c r="F21" s="17">
        <v>202.434</v>
      </c>
      <c r="G21" s="15">
        <v>207.35</v>
      </c>
      <c r="H21" s="15">
        <v>141.57</v>
      </c>
      <c r="I21" s="16">
        <v>131.71</v>
      </c>
      <c r="J21" s="17">
        <v>99.46</v>
      </c>
      <c r="K21" s="15">
        <v>106.47</v>
      </c>
      <c r="L21" s="15">
        <v>107.26</v>
      </c>
      <c r="M21" s="16">
        <v>114.45099999999999</v>
      </c>
      <c r="N21" s="17">
        <v>110.931</v>
      </c>
      <c r="O21" s="15">
        <v>109.502</v>
      </c>
      <c r="P21" s="15">
        <v>116.447</v>
      </c>
      <c r="Q21" s="16">
        <v>116.357</v>
      </c>
      <c r="R21" s="17">
        <v>118.896</v>
      </c>
      <c r="S21" s="15">
        <v>125.31</v>
      </c>
      <c r="T21" s="15">
        <v>129.417</v>
      </c>
      <c r="U21" s="16">
        <v>135.149</v>
      </c>
      <c r="V21" s="17">
        <v>138.30000000000001</v>
      </c>
      <c r="W21" s="15">
        <v>141.1</v>
      </c>
      <c r="X21" s="15">
        <v>150.6</v>
      </c>
      <c r="Y21" s="16">
        <v>245.2</v>
      </c>
      <c r="Z21" s="17">
        <v>270.8</v>
      </c>
      <c r="AA21" s="15">
        <v>269.5</v>
      </c>
      <c r="AB21" s="15">
        <v>292.8</v>
      </c>
      <c r="AC21" s="16">
        <v>342.4</v>
      </c>
      <c r="AD21" s="17">
        <v>343.3</v>
      </c>
      <c r="AE21" s="15">
        <v>887.8</v>
      </c>
      <c r="AF21" s="15">
        <v>939.4</v>
      </c>
      <c r="AG21" s="16">
        <v>952.8</v>
      </c>
      <c r="AH21" s="17">
        <v>965.8</v>
      </c>
      <c r="AI21" s="15">
        <v>990.23</v>
      </c>
      <c r="AJ21" s="15">
        <v>1038.5999999999999</v>
      </c>
      <c r="AK21" s="16">
        <v>1045.3</v>
      </c>
      <c r="AL21" s="17">
        <v>1053.3</v>
      </c>
      <c r="AM21" s="15">
        <v>1069.3</v>
      </c>
      <c r="AN21" s="15">
        <v>1078.5999999999999</v>
      </c>
      <c r="AO21" s="16">
        <v>1092.8</v>
      </c>
      <c r="AP21" s="17">
        <v>1076.71</v>
      </c>
      <c r="AQ21" s="15">
        <v>1085.0999999999999</v>
      </c>
      <c r="AR21" s="15">
        <v>1109.96</v>
      </c>
      <c r="AS21" s="16">
        <v>1099.07</v>
      </c>
      <c r="AT21" s="17">
        <v>1068.4025586097</v>
      </c>
      <c r="AU21" s="17">
        <v>1039.1418754581925</v>
      </c>
      <c r="AV21" s="17">
        <v>1751.8</v>
      </c>
      <c r="AW21" s="16">
        <v>1265.0999999999999</v>
      </c>
      <c r="AX21" s="17">
        <v>1271.4431853484862</v>
      </c>
      <c r="AY21" s="17">
        <v>1276.256806623044</v>
      </c>
      <c r="AZ21" s="17">
        <v>1245.7</v>
      </c>
      <c r="BA21" s="17">
        <v>1220.4243109364131</v>
      </c>
      <c r="BB21" s="17">
        <v>1494.1305252972802</v>
      </c>
      <c r="BC21" s="17">
        <v>1505.9307239637405</v>
      </c>
      <c r="BD21" s="17">
        <v>1519.7643999677209</v>
      </c>
      <c r="BE21" s="17">
        <v>1532.7134942895309</v>
      </c>
      <c r="BF21" s="17">
        <v>1560.9328842261748</v>
      </c>
      <c r="BG21" s="17">
        <v>1580.2387937479184</v>
      </c>
      <c r="BH21" s="17">
        <v>1603.1839045099532</v>
      </c>
      <c r="BI21" s="17">
        <v>1648.916844417495</v>
      </c>
    </row>
    <row r="22" spans="1:64" ht="22.5">
      <c r="A22" s="12" t="s">
        <v>72</v>
      </c>
      <c r="B22" s="15">
        <v>26.689</v>
      </c>
      <c r="C22" s="15">
        <v>26.699000000000002</v>
      </c>
      <c r="D22" s="15">
        <v>20.498999999999999</v>
      </c>
      <c r="E22" s="16">
        <v>19.437999999999999</v>
      </c>
      <c r="F22" s="17">
        <v>18.388999999999999</v>
      </c>
      <c r="G22" s="15">
        <v>8.3889999999999993</v>
      </c>
      <c r="H22" s="15">
        <v>7.3410000000000002</v>
      </c>
      <c r="I22" s="16">
        <v>7.3410000000000002</v>
      </c>
      <c r="J22" s="17">
        <v>6.29</v>
      </c>
      <c r="K22" s="15">
        <v>6.29</v>
      </c>
      <c r="L22" s="15">
        <v>5.24</v>
      </c>
      <c r="M22" s="16">
        <v>5.2430000000000003</v>
      </c>
      <c r="N22" s="17">
        <v>4.1950000000000003</v>
      </c>
      <c r="O22" s="15">
        <v>4.1950000000000003</v>
      </c>
      <c r="P22" s="15">
        <v>3.1459999999999999</v>
      </c>
      <c r="Q22" s="16">
        <v>3.1459999999999999</v>
      </c>
      <c r="R22" s="17">
        <v>2.097</v>
      </c>
      <c r="S22" s="15">
        <v>2.097</v>
      </c>
      <c r="T22" s="15">
        <v>1.0489999999999999</v>
      </c>
      <c r="U22" s="16">
        <v>1.0489999999999999</v>
      </c>
      <c r="V22" s="17">
        <v>0</v>
      </c>
      <c r="W22" s="15">
        <v>0</v>
      </c>
      <c r="X22" s="15">
        <v>0</v>
      </c>
      <c r="Y22" s="16">
        <v>0</v>
      </c>
      <c r="Z22" s="17">
        <v>0</v>
      </c>
      <c r="AA22" s="15">
        <v>0</v>
      </c>
      <c r="AB22" s="15">
        <v>0</v>
      </c>
      <c r="AC22" s="16">
        <v>0</v>
      </c>
      <c r="AD22" s="17">
        <v>0</v>
      </c>
      <c r="AE22" s="15">
        <v>0</v>
      </c>
      <c r="AF22" s="15">
        <v>0</v>
      </c>
      <c r="AG22" s="16">
        <v>0</v>
      </c>
      <c r="AH22" s="17">
        <v>0</v>
      </c>
      <c r="AI22" s="15">
        <v>0</v>
      </c>
      <c r="AJ22" s="15">
        <v>0</v>
      </c>
      <c r="AK22" s="16">
        <v>0</v>
      </c>
      <c r="AL22" s="17">
        <v>0</v>
      </c>
      <c r="AM22" s="15">
        <v>0</v>
      </c>
      <c r="AN22" s="15">
        <v>0</v>
      </c>
      <c r="AO22" s="16">
        <v>0</v>
      </c>
      <c r="AP22" s="17">
        <v>0</v>
      </c>
      <c r="AQ22" s="15">
        <v>0</v>
      </c>
      <c r="AR22" s="15">
        <v>0</v>
      </c>
      <c r="AS22" s="16">
        <v>0</v>
      </c>
      <c r="AT22" s="17">
        <v>0</v>
      </c>
      <c r="AU22" s="17">
        <v>0</v>
      </c>
      <c r="AV22" s="17">
        <v>0</v>
      </c>
      <c r="AW22" s="16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</row>
    <row r="23" spans="1:64" s="1" customFormat="1">
      <c r="B23"/>
      <c r="D23"/>
      <c r="BK23"/>
      <c r="BL23"/>
    </row>
    <row r="24" spans="1:64" s="1" customFormat="1">
      <c r="A24" s="1" t="s">
        <v>73</v>
      </c>
      <c r="BK24"/>
      <c r="BL24"/>
    </row>
    <row r="25" spans="1:64" s="1" customFormat="1">
      <c r="BK25"/>
      <c r="BL25"/>
    </row>
    <row r="27" spans="1:64"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64"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</row>
    <row r="29" spans="1:64"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</row>
    <row r="30" spans="1:64"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</row>
    <row r="31" spans="1:64"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</row>
    <row r="32" spans="1:64"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</row>
  </sheetData>
  <phoneticPr fontId="6" type="noConversion"/>
  <pageMargins left="0.7" right="0.2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N25"/>
  <sheetViews>
    <sheetView zoomScale="90" zoomScaleNormal="90" workbookViewId="0">
      <pane xSplit="1" ySplit="4" topLeftCell="BC5" activePane="bottomRight" state="frozen"/>
      <selection pane="topRight" activeCell="B1" sqref="B1"/>
      <selection pane="bottomLeft" activeCell="A5" sqref="A5"/>
      <selection pane="bottomRight" activeCell="BJ16" sqref="BJ16"/>
    </sheetView>
  </sheetViews>
  <sheetFormatPr defaultRowHeight="15"/>
  <cols>
    <col min="1" max="1" width="29" customWidth="1"/>
    <col min="2" max="32" width="6.140625" bestFit="1" customWidth="1"/>
    <col min="33" max="33" width="6.5703125" customWidth="1"/>
    <col min="34" max="50" width="7" bestFit="1" customWidth="1"/>
    <col min="51" max="51" width="8.85546875" customWidth="1"/>
    <col min="52" max="53" width="7" bestFit="1" customWidth="1"/>
  </cols>
  <sheetData>
    <row r="1" spans="1:61">
      <c r="A1" s="8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61" ht="27" customHeight="1">
      <c r="A2" s="9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61">
      <c r="A3" s="10" t="s">
        <v>2</v>
      </c>
      <c r="B3" s="2"/>
      <c r="C3" s="2"/>
      <c r="D3" s="2"/>
      <c r="E3" s="3"/>
      <c r="F3" s="4"/>
      <c r="G3" s="2"/>
      <c r="H3" s="2"/>
      <c r="I3" s="3"/>
      <c r="J3" s="4"/>
      <c r="K3" s="2"/>
      <c r="L3" s="2"/>
      <c r="M3" s="3"/>
      <c r="N3" s="4"/>
      <c r="O3" s="2"/>
      <c r="P3" s="2"/>
      <c r="Q3" s="3"/>
      <c r="R3" s="4"/>
      <c r="S3" s="2"/>
      <c r="T3" s="2"/>
      <c r="U3" s="3"/>
      <c r="V3" s="4"/>
      <c r="W3" s="2"/>
      <c r="X3" s="2"/>
      <c r="Y3" s="3"/>
      <c r="Z3" s="4"/>
      <c r="AA3" s="2"/>
      <c r="AB3" s="2"/>
      <c r="AC3" s="3"/>
      <c r="AD3" s="4"/>
      <c r="AE3" s="2"/>
      <c r="AF3" s="2"/>
      <c r="AG3" s="3"/>
      <c r="AH3" s="4"/>
      <c r="AI3" s="2"/>
      <c r="AJ3" s="2"/>
      <c r="AK3" s="3"/>
      <c r="AL3" s="4"/>
      <c r="AM3" s="2"/>
      <c r="AN3" s="2"/>
      <c r="AO3" s="3"/>
      <c r="AP3" s="4"/>
      <c r="AQ3" s="2"/>
      <c r="AR3" s="2"/>
      <c r="AS3" s="3"/>
      <c r="AT3" s="4"/>
      <c r="AU3" s="2"/>
      <c r="AV3" s="2"/>
      <c r="AW3" s="3"/>
      <c r="AX3" s="4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>
      <c r="A4" s="11"/>
      <c r="B4" s="5" t="str">
        <f>+Arm!B4</f>
        <v>2002-Q1</v>
      </c>
      <c r="C4" s="5" t="str">
        <f>+Arm!C4</f>
        <v>2002-Q2</v>
      </c>
      <c r="D4" s="5" t="str">
        <f>+Arm!D4</f>
        <v>2002-Q3</v>
      </c>
      <c r="E4" s="6" t="str">
        <f>+Arm!E4</f>
        <v>2002-Q4</v>
      </c>
      <c r="F4" s="7" t="str">
        <f>+Arm!F4</f>
        <v>2003-Q1</v>
      </c>
      <c r="G4" s="5" t="str">
        <f>+Arm!G4</f>
        <v>2003-Q2</v>
      </c>
      <c r="H4" s="5" t="str">
        <f>+Arm!H4</f>
        <v>2003-Q3</v>
      </c>
      <c r="I4" s="6" t="str">
        <f>+Arm!I4</f>
        <v>2003-Q4</v>
      </c>
      <c r="J4" s="7" t="str">
        <f>+Arm!J4</f>
        <v>2004-Q1</v>
      </c>
      <c r="K4" s="5" t="str">
        <f>+Arm!K4</f>
        <v>2004-Q2</v>
      </c>
      <c r="L4" s="5" t="str">
        <f>+Arm!L4</f>
        <v>2004-Q3</v>
      </c>
      <c r="M4" s="6" t="str">
        <f>+Arm!M4</f>
        <v>2004-Q4</v>
      </c>
      <c r="N4" s="7" t="str">
        <f>+Arm!N4</f>
        <v>2005-Q1</v>
      </c>
      <c r="O4" s="5" t="str">
        <f>+Arm!O4</f>
        <v>2005-Q2</v>
      </c>
      <c r="P4" s="5" t="str">
        <f>+Arm!P4</f>
        <v>2005-Q3</v>
      </c>
      <c r="Q4" s="6" t="str">
        <f>+Arm!Q4</f>
        <v>2005-Q4</v>
      </c>
      <c r="R4" s="7" t="str">
        <f>+Arm!R4</f>
        <v>2006-Q1</v>
      </c>
      <c r="S4" s="5" t="str">
        <f>+Arm!S4</f>
        <v>2006-Q2</v>
      </c>
      <c r="T4" s="5" t="str">
        <f>+Arm!T4</f>
        <v>2006-Q3</v>
      </c>
      <c r="U4" s="6" t="str">
        <f>+Arm!U4</f>
        <v>2006-Q4</v>
      </c>
      <c r="V4" s="7" t="str">
        <f>+Arm!V4</f>
        <v>2007-Q1</v>
      </c>
      <c r="W4" s="5" t="str">
        <f>+Arm!W4</f>
        <v>2007-Q2</v>
      </c>
      <c r="X4" s="5" t="str">
        <f>+Arm!X4</f>
        <v>2007-Q3</v>
      </c>
      <c r="Y4" s="6" t="str">
        <f>+Arm!Y4</f>
        <v>2007-Q4</v>
      </c>
      <c r="Z4" s="7" t="str">
        <f>+Arm!Z4</f>
        <v>2008-Q1</v>
      </c>
      <c r="AA4" s="5" t="str">
        <f>+Arm!AA4</f>
        <v>2008-Q2</v>
      </c>
      <c r="AB4" s="5" t="str">
        <f>+Arm!AB4</f>
        <v>2008-Q3</v>
      </c>
      <c r="AC4" s="6" t="str">
        <f>+Arm!AC4</f>
        <v>2008-Q4</v>
      </c>
      <c r="AD4" s="7" t="str">
        <f>+Arm!AD4</f>
        <v>2009-Q1</v>
      </c>
      <c r="AE4" s="5" t="str">
        <f>+Arm!AE4</f>
        <v>2009-Q2</v>
      </c>
      <c r="AF4" s="5" t="str">
        <f>+Arm!AF4</f>
        <v>2009-Q3</v>
      </c>
      <c r="AG4" s="6" t="str">
        <f>+Arm!AG4</f>
        <v>2009-Q4</v>
      </c>
      <c r="AH4" s="7" t="str">
        <f>+Arm!AH4</f>
        <v>2010-Q1</v>
      </c>
      <c r="AI4" s="5" t="str">
        <f>+Arm!AI4</f>
        <v>2010-Q2</v>
      </c>
      <c r="AJ4" s="5" t="str">
        <f>+Arm!AJ4</f>
        <v>2010-Q3</v>
      </c>
      <c r="AK4" s="6" t="str">
        <f>+Arm!AK4</f>
        <v>2010-Q4</v>
      </c>
      <c r="AL4" s="7" t="str">
        <f>+Arm!AL4</f>
        <v>2011-Q1</v>
      </c>
      <c r="AM4" s="5" t="str">
        <f>+Arm!AM4</f>
        <v>2011-Q2</v>
      </c>
      <c r="AN4" s="5" t="str">
        <f>+Arm!AN4</f>
        <v>2011-Q3</v>
      </c>
      <c r="AO4" s="6" t="str">
        <f>+Arm!AO4</f>
        <v>2011-Q4</v>
      </c>
      <c r="AP4" s="7" t="s">
        <v>94</v>
      </c>
      <c r="AQ4" s="5" t="s">
        <v>95</v>
      </c>
      <c r="AR4" s="5" t="s">
        <v>96</v>
      </c>
      <c r="AS4" s="6" t="s">
        <v>97</v>
      </c>
      <c r="AT4" s="7" t="s">
        <v>98</v>
      </c>
      <c r="AU4" s="5" t="s">
        <v>99</v>
      </c>
      <c r="AV4" s="5" t="s">
        <v>100</v>
      </c>
      <c r="AW4" s="6" t="s">
        <v>101</v>
      </c>
      <c r="AX4" s="7" t="s">
        <v>108</v>
      </c>
      <c r="AY4" s="5" t="s">
        <v>109</v>
      </c>
      <c r="AZ4" s="5" t="s">
        <v>110</v>
      </c>
      <c r="BA4" s="5" t="s">
        <v>111</v>
      </c>
      <c r="BB4" s="5" t="s">
        <v>112</v>
      </c>
      <c r="BC4" s="5" t="s">
        <v>113</v>
      </c>
      <c r="BD4" s="5" t="s">
        <v>114</v>
      </c>
      <c r="BE4" s="5" t="s">
        <v>115</v>
      </c>
      <c r="BF4" s="24" t="s">
        <v>116</v>
      </c>
      <c r="BG4" s="24" t="s">
        <v>117</v>
      </c>
      <c r="BH4" s="24" t="s">
        <v>118</v>
      </c>
      <c r="BI4" s="24" t="s">
        <v>119</v>
      </c>
    </row>
    <row r="5" spans="1:61">
      <c r="A5" s="12" t="s">
        <v>43</v>
      </c>
      <c r="B5" s="15">
        <f>+Arm!B5</f>
        <v>548.64099999999996</v>
      </c>
      <c r="C5" s="15">
        <f>+Arm!C5</f>
        <v>576.71799999999996</v>
      </c>
      <c r="D5" s="15">
        <f>+Arm!D5</f>
        <v>579.71799999999996</v>
      </c>
      <c r="E5" s="16">
        <f>+Arm!E5</f>
        <v>623.71600000000001</v>
      </c>
      <c r="F5" s="17">
        <f>+Arm!F5</f>
        <v>635.51</v>
      </c>
      <c r="G5" s="15">
        <f>+Arm!G5</f>
        <v>664.3</v>
      </c>
      <c r="H5" s="15">
        <f>+Arm!H5</f>
        <v>626.30999999999995</v>
      </c>
      <c r="I5" s="16">
        <f>+Arm!I5</f>
        <v>658.1</v>
      </c>
      <c r="J5" s="17">
        <f>+Arm!J5</f>
        <v>636.34799999999996</v>
      </c>
      <c r="K5" s="15">
        <f>+Arm!K5</f>
        <v>612.41</v>
      </c>
      <c r="L5" s="15">
        <f>+Arm!L5</f>
        <v>594.20100000000002</v>
      </c>
      <c r="M5" s="16">
        <f>+Arm!M5</f>
        <v>618.57500000000005</v>
      </c>
      <c r="N5" s="17">
        <f>+Arm!N5</f>
        <v>580.25699999999995</v>
      </c>
      <c r="O5" s="15">
        <f>+Arm!O5</f>
        <v>551.05999999999995</v>
      </c>
      <c r="P5" s="15">
        <f>+Arm!P5</f>
        <v>554.36400000000003</v>
      </c>
      <c r="Q5" s="16">
        <f>+Arm!Q5</f>
        <v>544.78</v>
      </c>
      <c r="R5" s="17">
        <f>+Arm!R5</f>
        <v>552.05999999999995</v>
      </c>
      <c r="S5" s="15">
        <f>+Arm!S5</f>
        <v>539.46900000000005</v>
      </c>
      <c r="T5" s="15">
        <f>+Arm!T5</f>
        <v>501.04899999999998</v>
      </c>
      <c r="U5" s="16">
        <f>+Arm!U5</f>
        <v>496.21</v>
      </c>
      <c r="V5" s="17">
        <f>+Arm!V5</f>
        <v>498.5</v>
      </c>
      <c r="W5" s="15">
        <f>+Arm!W5</f>
        <v>491</v>
      </c>
      <c r="X5" s="15">
        <f>+Arm!X5</f>
        <v>505.6</v>
      </c>
      <c r="Y5" s="16">
        <f>+Arm!Y5</f>
        <v>507.1</v>
      </c>
      <c r="Z5" s="17">
        <f>+Arm!Z5</f>
        <v>562.29999999999995</v>
      </c>
      <c r="AA5" s="15">
        <f>+Arm!AA5</f>
        <v>554.29999999999995</v>
      </c>
      <c r="AB5" s="15">
        <f>+Arm!AB5</f>
        <v>554.4</v>
      </c>
      <c r="AC5" s="16">
        <f>+Arm!AC5</f>
        <v>584.6</v>
      </c>
      <c r="AD5" s="17">
        <f>+Arm!AD5</f>
        <v>743.7</v>
      </c>
      <c r="AE5" s="15">
        <f>+Arm!AE5</f>
        <v>989.6</v>
      </c>
      <c r="AF5" s="15">
        <f>+Arm!AF5</f>
        <v>1186.2</v>
      </c>
      <c r="AG5" s="16">
        <f>+Arm!AG5</f>
        <v>1270.7</v>
      </c>
      <c r="AH5" s="17">
        <f>+Arm!AH5</f>
        <v>1344.8</v>
      </c>
      <c r="AI5" s="15">
        <f>+Arm!AI5</f>
        <v>1259</v>
      </c>
      <c r="AJ5" s="15">
        <f>+Arm!AJ5</f>
        <v>1331.7</v>
      </c>
      <c r="AK5" s="16">
        <f>+Arm!AK5</f>
        <v>1379.3</v>
      </c>
      <c r="AL5" s="17">
        <f>+Arm!AL5</f>
        <v>1435.9</v>
      </c>
      <c r="AM5" s="15">
        <f>+Arm!AM5</f>
        <v>1455.4</v>
      </c>
      <c r="AN5" s="15">
        <f>+Arm!AN5</f>
        <v>1508</v>
      </c>
      <c r="AO5" s="16">
        <f>+Arm!AO5</f>
        <v>1592.7</v>
      </c>
      <c r="AP5" s="17">
        <f>+Arm!AP5</f>
        <v>1637.73</v>
      </c>
      <c r="AQ5" s="15">
        <f>+Arm!AQ5</f>
        <v>1760.6</v>
      </c>
      <c r="AR5" s="15">
        <f>+Arm!AR5</f>
        <v>1750.16</v>
      </c>
      <c r="AS5" s="16">
        <f>+Arm!AS5</f>
        <v>1763.23</v>
      </c>
      <c r="AT5" s="17">
        <f>+Arm!AT5</f>
        <v>1762.3477930645431</v>
      </c>
      <c r="AU5" s="17">
        <f>+Arm!AU5</f>
        <v>1723.7568658607945</v>
      </c>
      <c r="AV5" s="17">
        <f>+Arm!AV5</f>
        <v>2036.6</v>
      </c>
      <c r="AW5" s="16">
        <f>+Arm!AW5</f>
        <v>1860.3</v>
      </c>
      <c r="AX5" s="17">
        <f>+Arm!AX5</f>
        <v>1881.9556432682152</v>
      </c>
      <c r="AY5" s="17">
        <f>+Arm!AY5</f>
        <v>1856.3801416839074</v>
      </c>
      <c r="AZ5" s="17">
        <f>+Arm!AZ5</f>
        <v>1816.1</v>
      </c>
      <c r="BA5" s="17">
        <f>+Arm!BA5</f>
        <v>2108.5713936102288</v>
      </c>
      <c r="BB5" s="17">
        <f>+Arm!BB5</f>
        <v>2176.0669187228814</v>
      </c>
      <c r="BC5" s="17">
        <f>+Arm!BC5</f>
        <v>2213.097935523484</v>
      </c>
      <c r="BD5" s="17">
        <f>+Arm!BD5</f>
        <v>2272.3366032948297</v>
      </c>
      <c r="BE5" s="17">
        <f>+Arm!BE5</f>
        <v>2455.372598023172</v>
      </c>
      <c r="BF5" s="17">
        <f>+Arm!BF5</f>
        <v>2499.2212649242874</v>
      </c>
      <c r="BG5" s="17">
        <f>+Arm!BG5</f>
        <v>2541.8365971497415</v>
      </c>
      <c r="BH5" s="17">
        <f>+Arm!BH5</f>
        <v>2652.5701890685809</v>
      </c>
      <c r="BI5" s="17">
        <f>+Arm!BI5</f>
        <v>2872.2297511406687</v>
      </c>
    </row>
    <row r="6" spans="1:61">
      <c r="A6" s="13" t="s">
        <v>44</v>
      </c>
      <c r="B6" s="15">
        <f>+Arm!B6</f>
        <v>36.024000000000001</v>
      </c>
      <c r="C6" s="15">
        <f>+Arm!C6</f>
        <v>36.024000000000001</v>
      </c>
      <c r="D6" s="15">
        <f>+Arm!D6</f>
        <v>35.856999999999999</v>
      </c>
      <c r="E6" s="16">
        <f>+Arm!E6</f>
        <v>35.276000000000003</v>
      </c>
      <c r="F6" s="17">
        <f>+Arm!F6</f>
        <v>36.847000000000001</v>
      </c>
      <c r="G6" s="15">
        <f>+Arm!G6</f>
        <v>38.539000000000001</v>
      </c>
      <c r="H6" s="15">
        <f>+Arm!H6</f>
        <v>42.081000000000003</v>
      </c>
      <c r="I6" s="16">
        <f>+Arm!I6</f>
        <v>40.965000000000003</v>
      </c>
      <c r="J6" s="17">
        <f>+Arm!J6</f>
        <v>40.5</v>
      </c>
      <c r="K6" s="15">
        <f>+Arm!K6</f>
        <v>43.71</v>
      </c>
      <c r="L6" s="15">
        <f>+Arm!L6</f>
        <v>45.94</v>
      </c>
      <c r="M6" s="16">
        <f>+Arm!M6</f>
        <v>46.405999999999999</v>
      </c>
      <c r="N6" s="17">
        <f>+Arm!N6</f>
        <v>53.533999999999999</v>
      </c>
      <c r="O6" s="15">
        <f>+Arm!O6</f>
        <v>59.923000000000002</v>
      </c>
      <c r="P6" s="15">
        <f>+Arm!P6</f>
        <v>59.491999999999997</v>
      </c>
      <c r="Q6" s="16">
        <f>+Arm!Q6</f>
        <v>51.347000000000001</v>
      </c>
      <c r="R6" s="17">
        <f>+Arm!R6</f>
        <v>52.326000000000001</v>
      </c>
      <c r="S6" s="15">
        <f>+Arm!S6</f>
        <v>55.22</v>
      </c>
      <c r="T6" s="15">
        <f>+Arm!T6</f>
        <v>55.820999999999998</v>
      </c>
      <c r="U6" s="16">
        <f>+Arm!U6</f>
        <v>57.962000000000003</v>
      </c>
      <c r="V6" s="17">
        <f>+Arm!V6</f>
        <v>55.8</v>
      </c>
      <c r="W6" s="15">
        <f>+Arm!W6</f>
        <v>59.1</v>
      </c>
      <c r="X6" s="15">
        <f>+Arm!X6</f>
        <v>61.9</v>
      </c>
      <c r="Y6" s="16">
        <f>+Arm!Y6</f>
        <v>66.3</v>
      </c>
      <c r="Z6" s="17">
        <f>+Arm!Z6</f>
        <v>85.6</v>
      </c>
      <c r="AA6" s="15">
        <f>+Arm!AA6</f>
        <v>85.1</v>
      </c>
      <c r="AB6" s="15">
        <f>+Arm!AB6</f>
        <v>91.9</v>
      </c>
      <c r="AC6" s="16">
        <f>+Arm!AC6</f>
        <v>100.9</v>
      </c>
      <c r="AD6" s="17">
        <f>+Arm!AD6</f>
        <v>85.8</v>
      </c>
      <c r="AE6" s="15">
        <f>+Arm!AE6</f>
        <v>113.5</v>
      </c>
      <c r="AF6" s="15">
        <f>+Arm!AF6</f>
        <v>140.80000000000001</v>
      </c>
      <c r="AG6" s="16">
        <f>+Arm!AG6</f>
        <v>149.6</v>
      </c>
      <c r="AH6" s="17">
        <f>+Arm!AH6</f>
        <v>151</v>
      </c>
      <c r="AI6" s="15">
        <f>+Arm!AI6</f>
        <v>146.5</v>
      </c>
      <c r="AJ6" s="15">
        <f>+Arm!AJ6</f>
        <v>165.4</v>
      </c>
      <c r="AK6" s="16">
        <f>+Arm!AK6</f>
        <v>180.3</v>
      </c>
      <c r="AL6" s="17">
        <f>+Arm!AL6</f>
        <v>185.4</v>
      </c>
      <c r="AM6" s="15">
        <f>+Arm!AM6</f>
        <v>185.6</v>
      </c>
      <c r="AN6" s="15">
        <f>+Arm!AN6</f>
        <v>199.9</v>
      </c>
      <c r="AO6" s="16">
        <f>+Arm!AO6</f>
        <v>216.2</v>
      </c>
      <c r="AP6" s="17">
        <f>+Arm!AP6</f>
        <v>219.42</v>
      </c>
      <c r="AQ6" s="15">
        <f>+Arm!AQ6</f>
        <v>217.2</v>
      </c>
      <c r="AR6" s="15">
        <f>+Arm!AR6</f>
        <v>233.3</v>
      </c>
      <c r="AS6" s="16">
        <f>+Arm!AS6</f>
        <v>254.68</v>
      </c>
      <c r="AT6" s="17">
        <f>+Arm!AT6</f>
        <v>254.85740000000001</v>
      </c>
      <c r="AU6" s="17">
        <f>+Arm!AU6</f>
        <v>261.76990000000001</v>
      </c>
      <c r="AV6" s="17">
        <f>+Arm!AV6</f>
        <v>278.5</v>
      </c>
      <c r="AW6" s="16">
        <f>+Arm!AW6</f>
        <v>277.39999999999998</v>
      </c>
      <c r="AX6" s="17">
        <f>+Arm!AX6</f>
        <v>275.98392899999999</v>
      </c>
      <c r="AY6" s="17">
        <f>+Arm!AY6</f>
        <v>276.80250199999995</v>
      </c>
      <c r="AZ6" s="17">
        <f>+Arm!AZ6</f>
        <v>281.5</v>
      </c>
      <c r="BA6" s="17">
        <f>+Arm!BA6</f>
        <v>291.78943700000002</v>
      </c>
      <c r="BB6" s="17">
        <f>+Arm!BB6</f>
        <v>288.576751</v>
      </c>
      <c r="BC6" s="17">
        <f>+Arm!BC6</f>
        <v>289.980501</v>
      </c>
      <c r="BD6" s="17">
        <f>+Arm!BD6</f>
        <v>299.34836000000001</v>
      </c>
      <c r="BE6" s="17">
        <f>+Arm!BE6</f>
        <v>320.765781</v>
      </c>
      <c r="BF6" s="17">
        <f>+Arm!BF6</f>
        <v>338.86969499999998</v>
      </c>
      <c r="BG6" s="17">
        <f>+Arm!BG6</f>
        <v>375.37326000000002</v>
      </c>
      <c r="BH6" s="17">
        <f>+Arm!BH6</f>
        <v>441.501081</v>
      </c>
      <c r="BI6" s="17">
        <f>+Arm!BI6</f>
        <v>508.33326899999997</v>
      </c>
    </row>
    <row r="7" spans="1:61">
      <c r="A7" s="22" t="s">
        <v>45</v>
      </c>
      <c r="B7" s="15">
        <f>+Arm!B7</f>
        <v>14.52</v>
      </c>
      <c r="C7" s="15">
        <f>+Arm!C7</f>
        <v>15.294</v>
      </c>
      <c r="D7" s="15">
        <f>+Arm!D7</f>
        <v>15.643000000000001</v>
      </c>
      <c r="E7" s="16">
        <f>+Arm!E7</f>
        <v>17.513000000000002</v>
      </c>
      <c r="F7" s="17">
        <f>+Arm!F7</f>
        <v>16.852</v>
      </c>
      <c r="G7" s="15">
        <f>+Arm!G7</f>
        <v>19.646000000000001</v>
      </c>
      <c r="H7" s="15">
        <f>+Arm!H7</f>
        <v>22.73</v>
      </c>
      <c r="I7" s="16">
        <f>+Arm!I7</f>
        <v>20.832000000000001</v>
      </c>
      <c r="J7" s="17">
        <f>+Arm!J7</f>
        <v>21.77</v>
      </c>
      <c r="K7" s="15">
        <f>+Arm!K7</f>
        <v>27.97</v>
      </c>
      <c r="L7" s="15">
        <f>+Arm!L7</f>
        <v>33.6</v>
      </c>
      <c r="M7" s="16">
        <f>+Arm!M7</f>
        <v>37.206000000000003</v>
      </c>
      <c r="N7" s="17">
        <f>+Arm!N7</f>
        <v>41.752000000000002</v>
      </c>
      <c r="O7" s="15">
        <f>+Arm!O7</f>
        <v>43.445999999999998</v>
      </c>
      <c r="P7" s="15">
        <f>+Arm!P7</f>
        <v>44.514000000000003</v>
      </c>
      <c r="Q7" s="16">
        <f>+Arm!Q7</f>
        <v>44.847000000000001</v>
      </c>
      <c r="R7" s="17">
        <f>+Arm!R7</f>
        <v>45.326000000000001</v>
      </c>
      <c r="S7" s="15">
        <f>+Arm!S7</f>
        <v>48.052</v>
      </c>
      <c r="T7" s="15">
        <f>+Arm!T7</f>
        <v>49.097000000000001</v>
      </c>
      <c r="U7" s="16">
        <f>+Arm!U7</f>
        <v>50.262999999999998</v>
      </c>
      <c r="V7" s="17">
        <f>+Arm!V7</f>
        <v>51</v>
      </c>
      <c r="W7" s="15">
        <f>+Arm!W7</f>
        <v>54.9</v>
      </c>
      <c r="X7" s="15">
        <f>+Arm!X7</f>
        <v>56</v>
      </c>
      <c r="Y7" s="16">
        <f>+Arm!Y7</f>
        <v>59.1</v>
      </c>
      <c r="Z7" s="17">
        <f>+Arm!Z7</f>
        <v>80.5</v>
      </c>
      <c r="AA7" s="15">
        <f>+Arm!AA7</f>
        <v>79.5</v>
      </c>
      <c r="AB7" s="15">
        <f>+Arm!AB7</f>
        <v>78.3</v>
      </c>
      <c r="AC7" s="16">
        <f>+Arm!AC7</f>
        <v>70.8</v>
      </c>
      <c r="AD7" s="17">
        <f>+Arm!AD7</f>
        <v>58.5</v>
      </c>
      <c r="AE7" s="15">
        <f>+Arm!AE7</f>
        <v>77.2</v>
      </c>
      <c r="AF7" s="15">
        <f>+Arm!AF7</f>
        <v>96.7</v>
      </c>
      <c r="AG7" s="16">
        <f>+Arm!AG7</f>
        <v>108.2</v>
      </c>
      <c r="AH7" s="17">
        <f>+Arm!AH7</f>
        <v>114.2</v>
      </c>
      <c r="AI7" s="15">
        <f>+Arm!AI7</f>
        <v>115.4</v>
      </c>
      <c r="AJ7" s="15">
        <f>+Arm!AJ7</f>
        <v>127.9</v>
      </c>
      <c r="AK7" s="16">
        <f>+Arm!AK7</f>
        <v>128.80000000000001</v>
      </c>
      <c r="AL7" s="17">
        <f>+Arm!AL7</f>
        <v>141.6</v>
      </c>
      <c r="AM7" s="15">
        <f>+Arm!AM7</f>
        <v>158.6</v>
      </c>
      <c r="AN7" s="15">
        <f>+Arm!AN7</f>
        <v>172.1</v>
      </c>
      <c r="AO7" s="16">
        <f>+Arm!AO7</f>
        <v>183.2</v>
      </c>
      <c r="AP7" s="17">
        <f>+Arm!AP7</f>
        <v>193.17</v>
      </c>
      <c r="AQ7" s="15">
        <f>+Arm!AQ7</f>
        <v>192</v>
      </c>
      <c r="AR7" s="15">
        <f>+Arm!AR7</f>
        <v>203.91</v>
      </c>
      <c r="AS7" s="16">
        <f>+Arm!AS7</f>
        <v>217.25</v>
      </c>
      <c r="AT7" s="17">
        <f>+Arm!AT7</f>
        <v>220.79440000000002</v>
      </c>
      <c r="AU7" s="17">
        <f>+Arm!AU7</f>
        <v>230.92075</v>
      </c>
      <c r="AV7" s="17">
        <f>+Arm!AV7</f>
        <v>254.4</v>
      </c>
      <c r="AW7" s="16">
        <f>+Arm!AW7</f>
        <v>254.5</v>
      </c>
      <c r="AX7" s="17">
        <f>+Arm!AX7</f>
        <v>263.10192899999998</v>
      </c>
      <c r="AY7" s="17">
        <f>+Arm!AY7</f>
        <v>266.30250199999995</v>
      </c>
      <c r="AZ7" s="17">
        <f>+Arm!AZ7</f>
        <v>270.5</v>
      </c>
      <c r="BA7" s="17">
        <f>+Arm!BA7</f>
        <v>279.28943700000002</v>
      </c>
      <c r="BB7" s="17">
        <f>+Arm!BB7</f>
        <v>255.076751</v>
      </c>
      <c r="BC7" s="17">
        <f>+Arm!BC7</f>
        <v>261.980501</v>
      </c>
      <c r="BD7" s="17">
        <f>+Arm!BD7</f>
        <v>278.95936</v>
      </c>
      <c r="BE7" s="17">
        <f>+Arm!BE7</f>
        <v>299.265781</v>
      </c>
      <c r="BF7" s="17">
        <f>+Arm!BF7</f>
        <v>317.86969499999998</v>
      </c>
      <c r="BG7" s="17">
        <f>+Arm!BG7</f>
        <v>346.87326000000002</v>
      </c>
      <c r="BH7" s="17">
        <f>+Arm!BH7</f>
        <v>386.912081</v>
      </c>
      <c r="BI7" s="17">
        <f>+Arm!BI7</f>
        <v>429.493469</v>
      </c>
    </row>
    <row r="8" spans="1:61">
      <c r="A8" s="22" t="s">
        <v>46</v>
      </c>
      <c r="B8" s="15">
        <f>+Arm!B8</f>
        <v>21.504000000000001</v>
      </c>
      <c r="C8" s="15">
        <f>+Arm!C8</f>
        <v>20.562999999999999</v>
      </c>
      <c r="D8" s="15">
        <f>+Arm!D8</f>
        <v>19.632999999999999</v>
      </c>
      <c r="E8" s="16">
        <f>+Arm!E8</f>
        <v>20.481000000000002</v>
      </c>
      <c r="F8" s="17">
        <f>+Arm!F8</f>
        <v>19.995000000000001</v>
      </c>
      <c r="G8" s="15">
        <f>+Arm!G8</f>
        <v>18.893000000000001</v>
      </c>
      <c r="H8" s="15">
        <f>+Arm!H8</f>
        <v>19.350999999999999</v>
      </c>
      <c r="I8" s="16">
        <f>+Arm!I8</f>
        <v>20.132999999999999</v>
      </c>
      <c r="J8" s="17">
        <f>+Arm!J8</f>
        <v>18.73</v>
      </c>
      <c r="K8" s="15">
        <f>+Arm!K8</f>
        <v>15.73</v>
      </c>
      <c r="L8" s="15">
        <f>+Arm!L8</f>
        <v>12.34</v>
      </c>
      <c r="M8" s="16">
        <f>+Arm!M8</f>
        <v>9.1999999999999993</v>
      </c>
      <c r="N8" s="17">
        <f>+Arm!N8</f>
        <v>11.782</v>
      </c>
      <c r="O8" s="15">
        <f>+Arm!O8</f>
        <v>16.477</v>
      </c>
      <c r="P8" s="15">
        <f>+Arm!P8</f>
        <v>14.978</v>
      </c>
      <c r="Q8" s="16">
        <f>+Arm!Q8</f>
        <v>6.5</v>
      </c>
      <c r="R8" s="17">
        <f>+Arm!R8</f>
        <v>7</v>
      </c>
      <c r="S8" s="15">
        <f>+Arm!S8</f>
        <v>7.1669999999999998</v>
      </c>
      <c r="T8" s="15">
        <f>+Arm!T8</f>
        <v>6.7229999999999999</v>
      </c>
      <c r="U8" s="16">
        <f>+Arm!U8</f>
        <v>7.6989999999999998</v>
      </c>
      <c r="V8" s="17">
        <f>+Arm!V8</f>
        <v>4.9000000000000004</v>
      </c>
      <c r="W8" s="15">
        <f>+Arm!W8</f>
        <v>4.2</v>
      </c>
      <c r="X8" s="15">
        <f>+Arm!X8</f>
        <v>6.5</v>
      </c>
      <c r="Y8" s="16">
        <f>+Arm!Y8</f>
        <v>7.2</v>
      </c>
      <c r="Z8" s="17">
        <f>+Arm!Z8</f>
        <v>5.2</v>
      </c>
      <c r="AA8" s="15">
        <f>+Arm!AA8</f>
        <v>5.6</v>
      </c>
      <c r="AB8" s="15">
        <f>+Arm!AB8</f>
        <v>13.6</v>
      </c>
      <c r="AC8" s="16">
        <f>+Arm!AC8</f>
        <v>30.1</v>
      </c>
      <c r="AD8" s="17">
        <f>+Arm!AD8</f>
        <v>27.3</v>
      </c>
      <c r="AE8" s="15">
        <f>+Arm!AE8</f>
        <v>36.299999999999997</v>
      </c>
      <c r="AF8" s="15">
        <f>+Arm!AF8</f>
        <v>44</v>
      </c>
      <c r="AG8" s="16">
        <f>+Arm!AG8</f>
        <v>41.4</v>
      </c>
      <c r="AH8" s="17">
        <f>+Arm!AH8</f>
        <v>36.9</v>
      </c>
      <c r="AI8" s="15">
        <f>+Arm!AI8</f>
        <v>31.1</v>
      </c>
      <c r="AJ8" s="15">
        <f>+Arm!AJ8</f>
        <v>37.4</v>
      </c>
      <c r="AK8" s="16">
        <f>+Arm!AK8</f>
        <v>51.4</v>
      </c>
      <c r="AL8" s="17">
        <f>+Arm!AL8</f>
        <v>43.8</v>
      </c>
      <c r="AM8" s="15">
        <f>+Arm!AM8</f>
        <v>27</v>
      </c>
      <c r="AN8" s="15">
        <f>+Arm!AN8</f>
        <v>27.8</v>
      </c>
      <c r="AO8" s="16">
        <f>+Arm!AO8</f>
        <v>33</v>
      </c>
      <c r="AP8" s="17">
        <f>+Arm!AP8</f>
        <v>26.24</v>
      </c>
      <c r="AQ8" s="15">
        <f>+Arm!AQ8</f>
        <v>25.2</v>
      </c>
      <c r="AR8" s="15">
        <f>+Arm!AR8</f>
        <v>29.39</v>
      </c>
      <c r="AS8" s="16">
        <f>+Arm!AS8</f>
        <v>37.43</v>
      </c>
      <c r="AT8" s="17">
        <f>+Arm!AT8</f>
        <v>34.063000000000002</v>
      </c>
      <c r="AU8" s="17">
        <f>+Arm!AU8</f>
        <v>30.849150000000002</v>
      </c>
      <c r="AV8" s="17">
        <f>+Arm!AV8</f>
        <v>24.1</v>
      </c>
      <c r="AW8" s="16">
        <f>+Arm!AW8</f>
        <v>22.9</v>
      </c>
      <c r="AX8" s="17">
        <f>+Arm!AX8</f>
        <v>12.9</v>
      </c>
      <c r="AY8" s="17">
        <f>+Arm!AY8</f>
        <v>10.5</v>
      </c>
      <c r="AZ8" s="17">
        <f>+Arm!AZ8</f>
        <v>11</v>
      </c>
      <c r="BA8" s="17">
        <f>+Arm!BA8</f>
        <v>12.5</v>
      </c>
      <c r="BB8" s="17">
        <f>+Arm!BB8</f>
        <v>33.5</v>
      </c>
      <c r="BC8" s="17">
        <f>+Arm!BC8</f>
        <v>28</v>
      </c>
      <c r="BD8" s="17">
        <f>+Arm!BD8</f>
        <v>20.388999999999999</v>
      </c>
      <c r="BE8" s="17">
        <f>+Arm!BE8</f>
        <v>21.5</v>
      </c>
      <c r="BF8" s="17">
        <f>+Arm!BF8</f>
        <v>21</v>
      </c>
      <c r="BG8" s="17">
        <f>+Arm!BG8</f>
        <v>28.5</v>
      </c>
      <c r="BH8" s="17">
        <f>+Arm!BH8</f>
        <v>54.588999999999999</v>
      </c>
      <c r="BI8" s="17">
        <f>+Arm!BI8</f>
        <v>78.839799999999997</v>
      </c>
    </row>
    <row r="9" spans="1:61">
      <c r="A9" s="13" t="s">
        <v>47</v>
      </c>
      <c r="B9" s="15">
        <f>+Arm!B9</f>
        <v>512.61699999999996</v>
      </c>
      <c r="C9" s="15">
        <f>+Arm!C9</f>
        <v>540.69399999999996</v>
      </c>
      <c r="D9" s="15">
        <f>+Arm!D9</f>
        <v>543.86099999999999</v>
      </c>
      <c r="E9" s="16">
        <f>+Arm!E9</f>
        <v>588.44000000000005</v>
      </c>
      <c r="F9" s="17">
        <f>+Arm!F9</f>
        <v>598.66300000000001</v>
      </c>
      <c r="G9" s="15">
        <f>+Arm!G9</f>
        <v>625.75900000000001</v>
      </c>
      <c r="H9" s="15">
        <f>+Arm!H9</f>
        <v>584.22900000000004</v>
      </c>
      <c r="I9" s="16">
        <f>+Arm!I9</f>
        <v>617.13</v>
      </c>
      <c r="J9" s="17">
        <f>+Arm!J9</f>
        <v>595.846</v>
      </c>
      <c r="K9" s="15">
        <f>+Arm!K9</f>
        <v>568.71</v>
      </c>
      <c r="L9" s="15">
        <f>+Arm!L9</f>
        <v>548.26400000000001</v>
      </c>
      <c r="M9" s="16">
        <f>+Arm!M9</f>
        <v>572.16899999999998</v>
      </c>
      <c r="N9" s="17">
        <f>+Arm!N9</f>
        <v>526.72299999999996</v>
      </c>
      <c r="O9" s="15">
        <f>+Arm!O9</f>
        <v>491.137</v>
      </c>
      <c r="P9" s="15">
        <f>+Arm!P9</f>
        <v>494.87200000000001</v>
      </c>
      <c r="Q9" s="16">
        <f>+Arm!Q9</f>
        <v>493.43299999999999</v>
      </c>
      <c r="R9" s="17">
        <f>+Arm!R9</f>
        <v>499.73399999999998</v>
      </c>
      <c r="S9" s="15">
        <f>+Arm!S9</f>
        <v>484.24900000000002</v>
      </c>
      <c r="T9" s="15">
        <f>+Arm!T9</f>
        <v>445.22899999999998</v>
      </c>
      <c r="U9" s="16">
        <f>+Arm!U9</f>
        <v>438.24799999999999</v>
      </c>
      <c r="V9" s="17">
        <f>+Arm!V9</f>
        <v>442.8</v>
      </c>
      <c r="W9" s="15">
        <f>+Arm!W9</f>
        <v>431.9</v>
      </c>
      <c r="X9" s="15">
        <f>+Arm!X9</f>
        <v>443.6</v>
      </c>
      <c r="Y9" s="16">
        <f>+Arm!Y9</f>
        <v>440.8</v>
      </c>
      <c r="Z9" s="17">
        <f>+Arm!Z9</f>
        <v>476.7</v>
      </c>
      <c r="AA9" s="15">
        <f>+Arm!AA9</f>
        <v>469.2</v>
      </c>
      <c r="AB9" s="15">
        <f>+Arm!AB9</f>
        <v>462.5</v>
      </c>
      <c r="AC9" s="16">
        <f>+Arm!AC9</f>
        <v>483.7</v>
      </c>
      <c r="AD9" s="17">
        <f>+Arm!AD9</f>
        <v>657.9</v>
      </c>
      <c r="AE9" s="15">
        <f>+Arm!AE9</f>
        <v>876.2</v>
      </c>
      <c r="AF9" s="15">
        <f>+Arm!AF9</f>
        <v>1045.5999999999999</v>
      </c>
      <c r="AG9" s="16">
        <f>+Arm!AG9</f>
        <v>1121.0999999999999</v>
      </c>
      <c r="AH9" s="17">
        <f>+Arm!AH9</f>
        <v>1193.9000000000001</v>
      </c>
      <c r="AI9" s="15">
        <f>+Arm!AI9</f>
        <v>1112.5999999999999</v>
      </c>
      <c r="AJ9" s="15">
        <f>+Arm!AJ9</f>
        <v>1166.3</v>
      </c>
      <c r="AK9" s="16">
        <f>+Arm!AK9</f>
        <v>1199</v>
      </c>
      <c r="AL9" s="17">
        <f>+Arm!AL9</f>
        <v>1250.5</v>
      </c>
      <c r="AM9" s="15">
        <f>+Arm!AM9</f>
        <v>1269.8</v>
      </c>
      <c r="AN9" s="15">
        <f>+Arm!AN9</f>
        <v>1308</v>
      </c>
      <c r="AO9" s="16">
        <f>+Arm!AO9</f>
        <v>1376.5</v>
      </c>
      <c r="AP9" s="17">
        <f>+Arm!AP9</f>
        <v>1418.31</v>
      </c>
      <c r="AQ9" s="15">
        <f>+Arm!AQ9</f>
        <v>1543.4</v>
      </c>
      <c r="AR9" s="15">
        <f>+Arm!AR9</f>
        <v>1516.9</v>
      </c>
      <c r="AS9" s="16">
        <f>+Arm!AS9</f>
        <v>1508.55</v>
      </c>
      <c r="AT9" s="17">
        <f>+Arm!AT9</f>
        <v>1507.490393064543</v>
      </c>
      <c r="AU9" s="17">
        <f>+Arm!AU9</f>
        <v>1461.9869658607945</v>
      </c>
      <c r="AV9" s="17">
        <f>+Arm!AV9</f>
        <v>1758</v>
      </c>
      <c r="AW9" s="16">
        <f>+Arm!AW9</f>
        <v>1582.9</v>
      </c>
      <c r="AX9" s="17">
        <f>+Arm!AX9</f>
        <v>1605.9717142682152</v>
      </c>
      <c r="AY9" s="17">
        <f>+Arm!AY9</f>
        <v>1579.5776396839074</v>
      </c>
      <c r="AZ9" s="17">
        <f>+Arm!AZ9</f>
        <v>1534.6</v>
      </c>
      <c r="BA9" s="17">
        <f>+Arm!BA9</f>
        <v>1816.7819566102289</v>
      </c>
      <c r="BB9" s="17">
        <f>+Arm!BB9</f>
        <v>1887.4901677228816</v>
      </c>
      <c r="BC9" s="17">
        <f>+Arm!BC9</f>
        <v>1923.1174345234838</v>
      </c>
      <c r="BD9" s="17">
        <f>+Arm!BD9</f>
        <v>1972.9882432948298</v>
      </c>
      <c r="BE9" s="17">
        <f>+Arm!BE9</f>
        <v>2134.606817023172</v>
      </c>
      <c r="BF9" s="17">
        <f>+Arm!BF9</f>
        <v>2160.3515699242876</v>
      </c>
      <c r="BG9" s="17">
        <f>+Arm!BG9</f>
        <v>2166.4633371497416</v>
      </c>
      <c r="BH9" s="17">
        <f>+Arm!BH9</f>
        <v>2211.069108068581</v>
      </c>
      <c r="BI9" s="17">
        <f>+Arm!BI9</f>
        <v>2363.8964821406685</v>
      </c>
    </row>
    <row r="10" spans="1:61">
      <c r="A10" s="13" t="s">
        <v>45</v>
      </c>
      <c r="B10" s="15">
        <f>+Arm!B10</f>
        <v>512.61699999999996</v>
      </c>
      <c r="C10" s="15">
        <f>+Arm!C10</f>
        <v>540.69399999999996</v>
      </c>
      <c r="D10" s="15">
        <f>+Arm!D10</f>
        <v>543.86099999999999</v>
      </c>
      <c r="E10" s="16">
        <f>+Arm!E10</f>
        <v>588.44000000000005</v>
      </c>
      <c r="F10" s="17">
        <f>+Arm!F10</f>
        <v>598.66300000000001</v>
      </c>
      <c r="G10" s="15">
        <f>+Arm!G10</f>
        <v>625.75900000000001</v>
      </c>
      <c r="H10" s="15">
        <f>+Arm!H10</f>
        <v>584.22900000000004</v>
      </c>
      <c r="I10" s="16">
        <f>+Arm!I10</f>
        <v>617.13</v>
      </c>
      <c r="J10" s="17">
        <f>+Arm!J10</f>
        <v>595.846</v>
      </c>
      <c r="K10" s="15">
        <f>+Arm!K10</f>
        <v>568.71</v>
      </c>
      <c r="L10" s="15">
        <f>+Arm!L10</f>
        <v>548.26400000000001</v>
      </c>
      <c r="M10" s="16">
        <f>+Arm!M10</f>
        <v>572.16899999999998</v>
      </c>
      <c r="N10" s="17">
        <f>+Arm!N10</f>
        <v>526.72299999999996</v>
      </c>
      <c r="O10" s="15">
        <f>+Arm!O10</f>
        <v>491.137</v>
      </c>
      <c r="P10" s="15">
        <f>+Arm!P10</f>
        <v>494.87200000000001</v>
      </c>
      <c r="Q10" s="16">
        <f>+Arm!Q10</f>
        <v>493.43299999999999</v>
      </c>
      <c r="R10" s="17">
        <f>+Arm!R10</f>
        <v>499.73399999999998</v>
      </c>
      <c r="S10" s="15">
        <f>+Arm!S10</f>
        <v>484.24900000000002</v>
      </c>
      <c r="T10" s="15">
        <f>+Arm!T10</f>
        <v>445.22899999999998</v>
      </c>
      <c r="U10" s="16">
        <f>+Arm!U10</f>
        <v>438.24799999999999</v>
      </c>
      <c r="V10" s="17">
        <f>+Arm!V10</f>
        <v>442.8</v>
      </c>
      <c r="W10" s="15">
        <f>+Arm!W10</f>
        <v>431.9</v>
      </c>
      <c r="X10" s="15">
        <f>+Arm!X10</f>
        <v>443.6</v>
      </c>
      <c r="Y10" s="16">
        <f>+Arm!Y10</f>
        <v>440.8</v>
      </c>
      <c r="Z10" s="17">
        <f>+Arm!Z10</f>
        <v>476.7</v>
      </c>
      <c r="AA10" s="15">
        <f>+Arm!AA10</f>
        <v>469.2</v>
      </c>
      <c r="AB10" s="15">
        <f>+Arm!AB10</f>
        <v>462.5</v>
      </c>
      <c r="AC10" s="16">
        <f>+Arm!AC10</f>
        <v>483.7</v>
      </c>
      <c r="AD10" s="17">
        <f>+Arm!AD10</f>
        <v>657.9</v>
      </c>
      <c r="AE10" s="15">
        <f>+Arm!AE10</f>
        <v>876.2</v>
      </c>
      <c r="AF10" s="15">
        <f>+Arm!AF10</f>
        <v>1045.5999999999999</v>
      </c>
      <c r="AG10" s="16">
        <f>+Arm!AG10</f>
        <v>1121.0999999999999</v>
      </c>
      <c r="AH10" s="17">
        <f>+Arm!AH10</f>
        <v>1193.9000000000001</v>
      </c>
      <c r="AI10" s="15">
        <f>+Arm!AI10</f>
        <v>1112.5999999999999</v>
      </c>
      <c r="AJ10" s="15">
        <f>+Arm!AJ10</f>
        <v>1166.3</v>
      </c>
      <c r="AK10" s="16">
        <f>+Arm!AK10</f>
        <v>1199</v>
      </c>
      <c r="AL10" s="17">
        <f>+Arm!AL10</f>
        <v>1250.5</v>
      </c>
      <c r="AM10" s="15">
        <f>+Arm!AM10</f>
        <v>1269.8</v>
      </c>
      <c r="AN10" s="15">
        <f>+Arm!AN10</f>
        <v>1308</v>
      </c>
      <c r="AO10" s="16">
        <f>+Arm!AO10</f>
        <v>1376.5</v>
      </c>
      <c r="AP10" s="17">
        <f>+Arm!AP10</f>
        <v>1418.31</v>
      </c>
      <c r="AQ10" s="15">
        <f>+Arm!AQ10</f>
        <v>1543.4</v>
      </c>
      <c r="AR10" s="15">
        <f>+Arm!AR10</f>
        <v>1516.9</v>
      </c>
      <c r="AS10" s="16">
        <f>+Arm!AS10</f>
        <v>1508.55</v>
      </c>
      <c r="AT10" s="17">
        <f>+Arm!AT10</f>
        <v>1507.490393064543</v>
      </c>
      <c r="AU10" s="17">
        <f>+Arm!AU10</f>
        <v>1461.9869658607945</v>
      </c>
      <c r="AV10" s="17">
        <f>+Arm!AV10</f>
        <v>1758</v>
      </c>
      <c r="AW10" s="16">
        <f>+Arm!AW10</f>
        <v>1582.9</v>
      </c>
      <c r="AX10" s="17">
        <f>+Arm!AX10</f>
        <v>1605.9717142682152</v>
      </c>
      <c r="AY10" s="17">
        <f>+Arm!AY10</f>
        <v>1579.5776396839074</v>
      </c>
      <c r="AZ10" s="17">
        <f>+Arm!AZ10</f>
        <v>1534.6</v>
      </c>
      <c r="BA10" s="17">
        <f>+Arm!BA10</f>
        <v>1816.7819566102289</v>
      </c>
      <c r="BB10" s="17">
        <f>+Arm!BB10</f>
        <v>1887.4901677228816</v>
      </c>
      <c r="BC10" s="17">
        <f>+Arm!BC10</f>
        <v>1923.1174345234838</v>
      </c>
      <c r="BD10" s="17">
        <f>+Arm!BD10</f>
        <v>1972.9882432948298</v>
      </c>
      <c r="BE10" s="17">
        <f>+Arm!BE10</f>
        <v>2134.606817023172</v>
      </c>
      <c r="BF10" s="17">
        <f>+Arm!BF10</f>
        <v>2160.3515699242876</v>
      </c>
      <c r="BG10" s="17">
        <f>+Arm!BG10</f>
        <v>2166.4633371497416</v>
      </c>
      <c r="BH10" s="17">
        <f>+Arm!BH10</f>
        <v>2211.069108068581</v>
      </c>
      <c r="BI10" s="17">
        <f>+Arm!BI10</f>
        <v>2363.8964821406685</v>
      </c>
    </row>
    <row r="11" spans="1:61">
      <c r="A11" s="13" t="s">
        <v>46</v>
      </c>
      <c r="B11" s="15">
        <f>+Arm!B11</f>
        <v>0</v>
      </c>
      <c r="C11" s="15">
        <f>+Arm!C11</f>
        <v>0</v>
      </c>
      <c r="D11" s="15">
        <f>+Arm!D11</f>
        <v>0</v>
      </c>
      <c r="E11" s="16">
        <f>+Arm!E11</f>
        <v>0</v>
      </c>
      <c r="F11" s="17">
        <f>+Arm!F11</f>
        <v>0</v>
      </c>
      <c r="G11" s="15">
        <f>+Arm!G11</f>
        <v>0</v>
      </c>
      <c r="H11" s="15">
        <f>+Arm!H11</f>
        <v>0</v>
      </c>
      <c r="I11" s="16">
        <f>+Arm!I11</f>
        <v>0</v>
      </c>
      <c r="J11" s="17">
        <f>+Arm!J11</f>
        <v>0</v>
      </c>
      <c r="K11" s="15">
        <f>+Arm!K11</f>
        <v>0</v>
      </c>
      <c r="L11" s="15">
        <f>+Arm!L11</f>
        <v>0</v>
      </c>
      <c r="M11" s="16">
        <f>+Arm!M11</f>
        <v>0</v>
      </c>
      <c r="N11" s="17">
        <f>+Arm!N11</f>
        <v>0</v>
      </c>
      <c r="O11" s="15">
        <f>+Arm!O11</f>
        <v>0</v>
      </c>
      <c r="P11" s="15">
        <f>+Arm!P11</f>
        <v>0</v>
      </c>
      <c r="Q11" s="16">
        <f>+Arm!Q11</f>
        <v>0</v>
      </c>
      <c r="R11" s="17">
        <f>+Arm!R11</f>
        <v>0</v>
      </c>
      <c r="S11" s="15">
        <f>+Arm!S11</f>
        <v>0</v>
      </c>
      <c r="T11" s="15">
        <f>+Arm!T11</f>
        <v>0</v>
      </c>
      <c r="U11" s="16">
        <f>+Arm!U11</f>
        <v>0</v>
      </c>
      <c r="V11" s="17">
        <f>+Arm!V11</f>
        <v>0</v>
      </c>
      <c r="W11" s="15">
        <f>+Arm!W11</f>
        <v>0</v>
      </c>
      <c r="X11" s="15">
        <f>+Arm!X11</f>
        <v>0</v>
      </c>
      <c r="Y11" s="16">
        <f>+Arm!Y11</f>
        <v>0</v>
      </c>
      <c r="Z11" s="17">
        <f>+Arm!Z11</f>
        <v>0</v>
      </c>
      <c r="AA11" s="15">
        <f>+Arm!AA11</f>
        <v>0</v>
      </c>
      <c r="AB11" s="15">
        <f>+Arm!AB11</f>
        <v>0</v>
      </c>
      <c r="AC11" s="16">
        <f>+Arm!AC11</f>
        <v>0</v>
      </c>
      <c r="AD11" s="17">
        <f>+Arm!AD11</f>
        <v>0</v>
      </c>
      <c r="AE11" s="15">
        <f>+Arm!AE11</f>
        <v>0</v>
      </c>
      <c r="AF11" s="15">
        <f>+Arm!AF11</f>
        <v>0</v>
      </c>
      <c r="AG11" s="16">
        <f>+Arm!AG11</f>
        <v>0</v>
      </c>
      <c r="AH11" s="17">
        <f>+Arm!AH11</f>
        <v>0</v>
      </c>
      <c r="AI11" s="15">
        <f>+Arm!AI11</f>
        <v>0</v>
      </c>
      <c r="AJ11" s="15">
        <f>+Arm!AJ11</f>
        <v>0</v>
      </c>
      <c r="AK11" s="16">
        <f>+Arm!AK11</f>
        <v>0</v>
      </c>
      <c r="AL11" s="17">
        <f>+Arm!AL11</f>
        <v>0</v>
      </c>
      <c r="AM11" s="15">
        <f>+Arm!AM11</f>
        <v>0</v>
      </c>
      <c r="AN11" s="15">
        <f>+Arm!AN11</f>
        <v>0</v>
      </c>
      <c r="AO11" s="16">
        <f>+Arm!AO11</f>
        <v>0</v>
      </c>
      <c r="AP11" s="17">
        <f>+Arm!AP11</f>
        <v>0</v>
      </c>
      <c r="AQ11" s="15">
        <f>+Arm!AQ11</f>
        <v>0</v>
      </c>
      <c r="AR11" s="15">
        <f>+Arm!AR11</f>
        <v>0</v>
      </c>
      <c r="AS11" s="16">
        <f>+Arm!AS11</f>
        <v>0</v>
      </c>
      <c r="AT11" s="17">
        <f>+Arm!AT11</f>
        <v>0</v>
      </c>
      <c r="AU11" s="17">
        <f>+Arm!AU11</f>
        <v>0</v>
      </c>
      <c r="AV11" s="17">
        <f>+Arm!AV11</f>
        <v>0</v>
      </c>
      <c r="AW11" s="16">
        <f>+Arm!AW11</f>
        <v>0</v>
      </c>
      <c r="AX11" s="17">
        <f>+Arm!AX11</f>
        <v>0</v>
      </c>
      <c r="AY11" s="17">
        <f>+Arm!AY11</f>
        <v>0</v>
      </c>
      <c r="AZ11" s="17">
        <f>+Arm!AZ11</f>
        <v>0</v>
      </c>
      <c r="BA11" s="17">
        <f>+Arm!BA11</f>
        <v>0</v>
      </c>
      <c r="BB11" s="17">
        <f>+Arm!BB11</f>
        <v>0</v>
      </c>
      <c r="BC11" s="17">
        <f>+Arm!BC11</f>
        <v>0</v>
      </c>
      <c r="BD11" s="17">
        <f>+Arm!BD11</f>
        <v>0</v>
      </c>
      <c r="BE11" s="17">
        <f>+Arm!BE11</f>
        <v>0</v>
      </c>
      <c r="BF11" s="17">
        <f>+Arm!BF11</f>
        <v>0</v>
      </c>
      <c r="BG11" s="17">
        <f>+Arm!BG11</f>
        <v>0</v>
      </c>
      <c r="BH11" s="17">
        <f>+Arm!BH11</f>
        <v>0</v>
      </c>
      <c r="BI11" s="17">
        <f>+Arm!BI11</f>
        <v>0</v>
      </c>
    </row>
    <row r="12" spans="1:61">
      <c r="A12" s="10" t="s">
        <v>104</v>
      </c>
      <c r="B12" s="18"/>
      <c r="C12" s="18"/>
      <c r="D12" s="18"/>
      <c r="E12" s="19"/>
      <c r="F12" s="20"/>
      <c r="G12" s="18"/>
      <c r="H12" s="18"/>
      <c r="I12" s="19"/>
      <c r="J12" s="20"/>
      <c r="K12" s="18"/>
      <c r="L12" s="18"/>
      <c r="M12" s="19"/>
      <c r="N12" s="20"/>
      <c r="O12" s="18"/>
      <c r="P12" s="18"/>
      <c r="Q12" s="19"/>
      <c r="R12" s="20"/>
      <c r="S12" s="18"/>
      <c r="T12" s="18"/>
      <c r="U12" s="19"/>
      <c r="V12" s="20"/>
      <c r="W12" s="18"/>
      <c r="X12" s="18"/>
      <c r="Y12" s="19"/>
      <c r="Z12" s="20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20"/>
      <c r="AM12" s="18"/>
      <c r="AN12" s="18"/>
      <c r="AO12" s="19"/>
      <c r="AP12" s="20"/>
      <c r="AQ12" s="18"/>
      <c r="AR12" s="18"/>
      <c r="AS12" s="19"/>
      <c r="AT12" s="20"/>
      <c r="AU12" s="20"/>
      <c r="AV12" s="20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</row>
    <row r="13" spans="1:61">
      <c r="A13" s="12" t="s">
        <v>48</v>
      </c>
      <c r="B13" s="15">
        <f>+Arm!B13</f>
        <v>888.48</v>
      </c>
      <c r="C13" s="15">
        <f>+Arm!C13</f>
        <v>936.85</v>
      </c>
      <c r="D13" s="15">
        <f>+Arm!D13</f>
        <v>937.4</v>
      </c>
      <c r="E13" s="16">
        <f>+Arm!E13</f>
        <v>1006.07</v>
      </c>
      <c r="F13" s="17">
        <f>+Arm!F13</f>
        <v>1015.51</v>
      </c>
      <c r="G13" s="15">
        <f>+Arm!G13</f>
        <v>1070.04</v>
      </c>
      <c r="H13" s="15">
        <f>+Arm!H13</f>
        <v>1024.73</v>
      </c>
      <c r="I13" s="16">
        <f>+Arm!I13</f>
        <v>1090.3399999999999</v>
      </c>
      <c r="J13" s="17">
        <f>+Arm!J13</f>
        <v>1061.0740000000001</v>
      </c>
      <c r="K13" s="15">
        <f>+Arm!K13</f>
        <v>1064.02</v>
      </c>
      <c r="L13" s="15">
        <f>+Arm!L13</f>
        <v>1078.7929999999999</v>
      </c>
      <c r="M13" s="16">
        <f>+Arm!M13</f>
        <v>1177.69</v>
      </c>
      <c r="N13" s="17">
        <f>+Arm!N13</f>
        <v>1149.7239999999999</v>
      </c>
      <c r="O13" s="15">
        <f>+Arm!O13</f>
        <v>1110.3150000000001</v>
      </c>
      <c r="P13" s="15">
        <f>+Arm!P13</f>
        <v>1114.049</v>
      </c>
      <c r="Q13" s="16">
        <f>+Arm!Q13</f>
        <v>1096.0540000000001</v>
      </c>
      <c r="R13" s="17">
        <f>+Arm!R13</f>
        <v>1108.2539999999999</v>
      </c>
      <c r="S13" s="15">
        <f>+Arm!S13</f>
        <v>1156.3050000000001</v>
      </c>
      <c r="T13" s="15">
        <f>+Arm!T13</f>
        <v>1167.048</v>
      </c>
      <c r="U13" s="16">
        <f>+Arm!U13</f>
        <v>1205.634</v>
      </c>
      <c r="V13" s="17">
        <f>+Arm!V13</f>
        <v>1222.7</v>
      </c>
      <c r="W13" s="15">
        <f>+Arm!W13</f>
        <v>1266.8</v>
      </c>
      <c r="X13" s="15">
        <f>+Arm!X13</f>
        <v>1321.2</v>
      </c>
      <c r="Y13" s="16">
        <f>+Arm!Y13</f>
        <v>1448.9</v>
      </c>
      <c r="Z13" s="17">
        <f>+Arm!Z13</f>
        <v>1551.6</v>
      </c>
      <c r="AA13" s="15">
        <f>+Arm!AA13</f>
        <v>1550.3</v>
      </c>
      <c r="AB13" s="15">
        <f>+Arm!AB13</f>
        <v>1530.9</v>
      </c>
      <c r="AC13" s="16">
        <f>+Arm!AC13</f>
        <v>1576.9</v>
      </c>
      <c r="AD13" s="17">
        <f>+Arm!AD13</f>
        <v>1788.8</v>
      </c>
      <c r="AE13" s="15">
        <f>+Arm!AE13</f>
        <v>2433.5</v>
      </c>
      <c r="AF13" s="15">
        <f>+Arm!AF13</f>
        <v>2720.5</v>
      </c>
      <c r="AG13" s="16">
        <f>+Arm!AG13</f>
        <v>2966.7</v>
      </c>
      <c r="AH13" s="17">
        <f>+Arm!AH13</f>
        <v>2980.9</v>
      </c>
      <c r="AI13" s="15">
        <f>+Arm!AI13</f>
        <v>3027.4</v>
      </c>
      <c r="AJ13" s="15">
        <f>+Arm!AJ13</f>
        <v>3228</v>
      </c>
      <c r="AK13" s="16">
        <f>+Arm!AK13</f>
        <v>3299</v>
      </c>
      <c r="AL13" s="17">
        <f>+Arm!AL13</f>
        <v>3382.6</v>
      </c>
      <c r="AM13" s="15">
        <f>+Arm!AM13</f>
        <v>3442.6</v>
      </c>
      <c r="AN13" s="15">
        <f>+Arm!AN13</f>
        <v>3515.8</v>
      </c>
      <c r="AO13" s="16">
        <f>+Arm!AO13</f>
        <v>3568.2</v>
      </c>
      <c r="AP13" s="17">
        <f>+Arm!AP13</f>
        <v>3633.9</v>
      </c>
      <c r="AQ13" s="15">
        <f>+Arm!AQ13</f>
        <v>3695.4</v>
      </c>
      <c r="AR13" s="15">
        <f>+Arm!AR13</f>
        <v>3740.8</v>
      </c>
      <c r="AS13" s="16">
        <f>+Arm!AS13</f>
        <v>3737.93</v>
      </c>
      <c r="AT13" s="17">
        <f>+Arm!AT13</f>
        <v>3597.1422951812137</v>
      </c>
      <c r="AU13" s="17">
        <f>+Arm!AU13</f>
        <v>3569.3041158710803</v>
      </c>
      <c r="AV13" s="17" t="str">
        <f>+Arm!AV13</f>
        <v>4.340.2</v>
      </c>
      <c r="AW13" s="16">
        <f>+Arm!AW13</f>
        <v>3902.1</v>
      </c>
      <c r="AX13" s="17">
        <f>+Arm!AX13</f>
        <v>3889.493132158429</v>
      </c>
      <c r="AY13" s="17">
        <f>+Arm!AY13</f>
        <v>3875.5033114576463</v>
      </c>
      <c r="AZ13" s="17">
        <f>+Arm!AZ13</f>
        <v>3757.9</v>
      </c>
      <c r="BA13" s="17">
        <f>+Arm!BA13</f>
        <v>3825.0457010131772</v>
      </c>
      <c r="BB13" s="17">
        <f>+Arm!BB13</f>
        <v>4005.6241754692846</v>
      </c>
      <c r="BC13" s="17">
        <f>+Arm!BC13</f>
        <v>4065.271708712391</v>
      </c>
      <c r="BD13" s="17">
        <f>+Arm!BD13</f>
        <v>4148.5065777136397</v>
      </c>
      <c r="BE13" s="17">
        <f>+Arm!BE13</f>
        <v>4412.6239111590121</v>
      </c>
      <c r="BF13" s="17">
        <f>+Arm!BF13</f>
        <v>4488.9489463580758</v>
      </c>
      <c r="BG13" s="17">
        <f>+Arm!BG13</f>
        <v>4548.2403735849975</v>
      </c>
      <c r="BH13" s="17">
        <f>+Arm!BH13</f>
        <v>4659.100044395097</v>
      </c>
      <c r="BI13" s="17">
        <f>+Arm!BI13</f>
        <v>4884.689180767592</v>
      </c>
    </row>
    <row r="14" spans="1:61">
      <c r="A14" s="22" t="s">
        <v>49</v>
      </c>
      <c r="B14" s="15">
        <f>+Arm!B14</f>
        <v>634.5</v>
      </c>
      <c r="C14" s="15">
        <f>+Arm!C14</f>
        <v>678.05</v>
      </c>
      <c r="D14" s="15">
        <f>+Arm!D14</f>
        <v>680.32</v>
      </c>
      <c r="E14" s="16">
        <f>+Arm!E14</f>
        <v>753.89</v>
      </c>
      <c r="F14" s="17">
        <f>+Arm!F14</f>
        <v>765.3</v>
      </c>
      <c r="G14" s="15">
        <f>+Arm!G14</f>
        <v>817.09</v>
      </c>
      <c r="H14" s="15">
        <f>+Arm!H14</f>
        <v>837.36</v>
      </c>
      <c r="I14" s="16">
        <f>+Arm!I14</f>
        <v>914.4</v>
      </c>
      <c r="J14" s="17">
        <f>+Arm!J14</f>
        <v>917.68</v>
      </c>
      <c r="K14" s="15">
        <f>+Arm!K14</f>
        <v>924.62</v>
      </c>
      <c r="L14" s="15">
        <f>+Arm!L14</f>
        <v>938.38</v>
      </c>
      <c r="M14" s="16">
        <f>+Arm!M14</f>
        <v>1032.2639999999999</v>
      </c>
      <c r="N14" s="17">
        <f>+Arm!N14</f>
        <v>1010.0839999999999</v>
      </c>
      <c r="O14" s="15">
        <f>+Arm!O14</f>
        <v>974.89400000000001</v>
      </c>
      <c r="P14" s="15">
        <f>+Arm!P14</f>
        <v>971.85</v>
      </c>
      <c r="Q14" s="16">
        <f>+Arm!Q14</f>
        <v>960.37099999999998</v>
      </c>
      <c r="R14" s="17">
        <f>+Arm!R14</f>
        <v>971.226</v>
      </c>
      <c r="S14" s="15">
        <f>+Arm!S14</f>
        <v>1015.784</v>
      </c>
      <c r="T14" s="15">
        <f>+Arm!T14</f>
        <v>1021.348</v>
      </c>
      <c r="U14" s="16">
        <f>+Arm!U14</f>
        <v>1054.6500000000001</v>
      </c>
      <c r="V14" s="17">
        <f>+Arm!V14</f>
        <v>1069.8</v>
      </c>
      <c r="W14" s="15">
        <f>+Arm!W14</f>
        <v>1112.2</v>
      </c>
      <c r="X14" s="15">
        <f>+Arm!X14</f>
        <v>1155.0999999999999</v>
      </c>
      <c r="Y14" s="16">
        <f>+Arm!Y14</f>
        <v>1186.4000000000001</v>
      </c>
      <c r="Z14" s="17">
        <f>+Arm!Z14</f>
        <v>1262.4000000000001</v>
      </c>
      <c r="AA14" s="15">
        <f>+Arm!AA14</f>
        <v>1261.3</v>
      </c>
      <c r="AB14" s="15">
        <f>+Arm!AB14</f>
        <v>1218.7</v>
      </c>
      <c r="AC14" s="16">
        <f>+Arm!AC14</f>
        <v>1215</v>
      </c>
      <c r="AD14" s="17">
        <f>+Arm!AD14</f>
        <v>1426.4</v>
      </c>
      <c r="AE14" s="15">
        <f>+Arm!AE14</f>
        <v>1499.6</v>
      </c>
      <c r="AF14" s="15">
        <f>+Arm!AF14</f>
        <v>1730.9</v>
      </c>
      <c r="AG14" s="16">
        <f>+Arm!AG14</f>
        <v>1934.4</v>
      </c>
      <c r="AH14" s="17">
        <f>+Arm!AH14</f>
        <v>1920.7</v>
      </c>
      <c r="AI14" s="15">
        <f>+Arm!AI14</f>
        <v>1933.4</v>
      </c>
      <c r="AJ14" s="15">
        <f>+Arm!AJ14</f>
        <v>2075.4</v>
      </c>
      <c r="AK14" s="16">
        <f>+Arm!AK14</f>
        <v>2109.1999999999998</v>
      </c>
      <c r="AL14" s="17">
        <f>+Arm!AL14</f>
        <v>2177.8000000000002</v>
      </c>
      <c r="AM14" s="15">
        <f>+Arm!AM14</f>
        <v>2213.9</v>
      </c>
      <c r="AN14" s="15">
        <f>+Arm!AN14</f>
        <v>2228.3000000000002</v>
      </c>
      <c r="AO14" s="16">
        <f>+Arm!AO14</f>
        <v>2245.3000000000002</v>
      </c>
      <c r="AP14" s="17">
        <f>+Arm!AP14</f>
        <v>2265.5500000000002</v>
      </c>
      <c r="AQ14" s="15">
        <f>+Arm!AQ14</f>
        <v>2278.1</v>
      </c>
      <c r="AR14" s="15">
        <f>+Arm!AR14</f>
        <v>2279.6799999999998</v>
      </c>
      <c r="AS14" s="16">
        <f>+Arm!AS14</f>
        <v>2264.2399999999998</v>
      </c>
      <c r="AT14" s="17">
        <f>+Arm!AT14</f>
        <v>2151.0752575807164</v>
      </c>
      <c r="AU14" s="17">
        <f>+Arm!AU14</f>
        <v>2125.6127170112668</v>
      </c>
      <c r="AV14" s="17">
        <f>+Arm!AV14</f>
        <v>2146.8000000000002</v>
      </c>
      <c r="AW14" s="16">
        <f>+Arm!AW14</f>
        <v>2092.9</v>
      </c>
      <c r="AX14" s="17">
        <f>+Arm!AX14</f>
        <v>2063.3270611611147</v>
      </c>
      <c r="AY14" s="17">
        <f>+Arm!AY14</f>
        <v>2026.5704706216702</v>
      </c>
      <c r="AZ14" s="17">
        <f>+Arm!AZ14</f>
        <v>1937.4</v>
      </c>
      <c r="BA14" s="17">
        <f>+Arm!BA14</f>
        <v>1934.318701190188</v>
      </c>
      <c r="BB14" s="17">
        <f>+Arm!BB14</f>
        <v>1831.9054928629978</v>
      </c>
      <c r="BC14" s="17">
        <f>+Arm!BC14</f>
        <v>1859.9325965133798</v>
      </c>
      <c r="BD14" s="17">
        <f>+Arm!BD14</f>
        <v>1862.7127792606152</v>
      </c>
      <c r="BE14" s="17">
        <f>+Arm!BE14</f>
        <v>1920.9167459210362</v>
      </c>
      <c r="BF14" s="17">
        <f>+Arm!BF14</f>
        <v>1950.8083614646782</v>
      </c>
      <c r="BG14" s="17">
        <f>+Arm!BG14</f>
        <v>1953.5921194777227</v>
      </c>
      <c r="BH14" s="17">
        <f>+Arm!BH14</f>
        <v>1949.2819956795915</v>
      </c>
      <c r="BI14" s="17">
        <f>+Arm!BI14</f>
        <v>1887.3957657513808</v>
      </c>
    </row>
    <row r="15" spans="1:61">
      <c r="A15" s="22" t="s">
        <v>50</v>
      </c>
      <c r="B15" s="15">
        <f>+Arm!B15</f>
        <v>219.02</v>
      </c>
      <c r="C15" s="15">
        <f>+Arm!C15</f>
        <v>217.92</v>
      </c>
      <c r="D15" s="15">
        <f>+Arm!D15</f>
        <v>209.67</v>
      </c>
      <c r="E15" s="16">
        <f>+Arm!E15</f>
        <v>202.3</v>
      </c>
      <c r="F15" s="17">
        <f>+Arm!F15</f>
        <v>197.86</v>
      </c>
      <c r="G15" s="15">
        <f>+Arm!G15</f>
        <v>194.93</v>
      </c>
      <c r="H15" s="15">
        <f>+Arm!H15</f>
        <v>126.38</v>
      </c>
      <c r="I15" s="16">
        <f>+Arm!I15</f>
        <v>108.84</v>
      </c>
      <c r="J15" s="17">
        <f>+Arm!J15</f>
        <v>76.561000000000007</v>
      </c>
      <c r="K15" s="15">
        <f>+Arm!K15</f>
        <v>74.19</v>
      </c>
      <c r="L15" s="15">
        <f>+Arm!L15</f>
        <v>73.304000000000002</v>
      </c>
      <c r="M15" s="16">
        <f>+Arm!M15</f>
        <v>71.012</v>
      </c>
      <c r="N15" s="17">
        <f>+Arm!N15</f>
        <v>67.909000000000006</v>
      </c>
      <c r="O15" s="15">
        <f>+Arm!O15</f>
        <v>65.409000000000006</v>
      </c>
      <c r="P15" s="15">
        <f>+Arm!P15</f>
        <v>64.661000000000001</v>
      </c>
      <c r="Q15" s="16">
        <f>+Arm!Q15</f>
        <v>60.598999999999997</v>
      </c>
      <c r="R15" s="17">
        <f>+Arm!R15</f>
        <v>58.249000000000002</v>
      </c>
      <c r="S15" s="15">
        <f>+Arm!S15</f>
        <v>55.578000000000003</v>
      </c>
      <c r="T15" s="15">
        <f>+Arm!T15</f>
        <v>55.667999999999999</v>
      </c>
      <c r="U15" s="16">
        <f>+Arm!U15</f>
        <v>54.863</v>
      </c>
      <c r="V15" s="17">
        <f>+Arm!V15</f>
        <v>53.8</v>
      </c>
      <c r="W15" s="15">
        <f>+Arm!W15</f>
        <v>53</v>
      </c>
      <c r="X15" s="15">
        <f>+Arm!X15</f>
        <v>54.3</v>
      </c>
      <c r="Y15" s="16">
        <f>+Arm!Y15</f>
        <v>56.5</v>
      </c>
      <c r="Z15" s="17">
        <f>+Arm!Z15</f>
        <v>56.5</v>
      </c>
      <c r="AA15" s="15">
        <f>+Arm!AA15</f>
        <v>57.4</v>
      </c>
      <c r="AB15" s="15">
        <f>+Arm!AB15</f>
        <v>56.7</v>
      </c>
      <c r="AC15" s="16">
        <f>+Arm!AC15</f>
        <v>56.8</v>
      </c>
      <c r="AD15" s="17">
        <f>+Arm!AD15</f>
        <v>54.4</v>
      </c>
      <c r="AE15" s="15">
        <f>+Arm!AE15</f>
        <v>581.6</v>
      </c>
      <c r="AF15" s="15">
        <f>+Arm!AF15</f>
        <v>584.79999999999995</v>
      </c>
      <c r="AG15" s="16">
        <f>+Arm!AG15</f>
        <v>612.79999999999995</v>
      </c>
      <c r="AH15" s="17">
        <f>+Arm!AH15</f>
        <v>625.4</v>
      </c>
      <c r="AI15" s="15">
        <f>+Arm!AI15</f>
        <v>634.20000000000005</v>
      </c>
      <c r="AJ15" s="15">
        <f>+Arm!AJ15</f>
        <v>636.5</v>
      </c>
      <c r="AK15" s="16">
        <f>+Arm!AK15</f>
        <v>667.6</v>
      </c>
      <c r="AL15" s="17">
        <f>+Arm!AL15</f>
        <v>670</v>
      </c>
      <c r="AM15" s="15">
        <f>+Arm!AM15</f>
        <v>676.7</v>
      </c>
      <c r="AN15" s="15">
        <f>+Arm!AN15</f>
        <v>686.2</v>
      </c>
      <c r="AO15" s="16">
        <f>+Arm!AO15</f>
        <v>710.1</v>
      </c>
      <c r="AP15" s="17">
        <f>+Arm!AP15</f>
        <v>717.25</v>
      </c>
      <c r="AQ15" s="15">
        <f>+Arm!AQ15</f>
        <v>764.7</v>
      </c>
      <c r="AR15" s="15">
        <f>+Arm!AR15</f>
        <v>776.3</v>
      </c>
      <c r="AS15" s="16">
        <f>+Arm!AS15</f>
        <v>797.21</v>
      </c>
      <c r="AT15" s="17">
        <f>+Arm!AT15</f>
        <v>802.3281141983831</v>
      </c>
      <c r="AU15" s="17">
        <f>+Arm!AU15</f>
        <v>796.01018139916994</v>
      </c>
      <c r="AV15" s="17">
        <f>+Arm!AV15</f>
        <v>1525.2</v>
      </c>
      <c r="AW15" s="16">
        <f>+Arm!AW15</f>
        <v>1134.0999999999999</v>
      </c>
      <c r="AX15" s="17">
        <f>+Arm!AX15</f>
        <v>1138.2074448179001</v>
      </c>
      <c r="AY15" s="17">
        <f>+Arm!AY15</f>
        <v>1144.6985081390201</v>
      </c>
      <c r="AZ15" s="17">
        <f>+Arm!AZ15</f>
        <v>1156.8</v>
      </c>
      <c r="BA15" s="17">
        <f>+Arm!BA15</f>
        <v>1250.652586445701</v>
      </c>
      <c r="BB15" s="17">
        <f>+Arm!BB15</f>
        <v>1574.3255511387051</v>
      </c>
      <c r="BC15" s="17">
        <f>+Arm!BC15</f>
        <v>1591.8431823627761</v>
      </c>
      <c r="BD15" s="17">
        <f>+Arm!BD15</f>
        <v>1654.737427694366</v>
      </c>
      <c r="BE15" s="17">
        <f>+Arm!BE15</f>
        <v>1835.1380839570541</v>
      </c>
      <c r="BF15" s="17">
        <f>+Arm!BF15</f>
        <v>1843.4930876477852</v>
      </c>
      <c r="BG15" s="17">
        <f>+Arm!BG15</f>
        <v>1887.089087466602</v>
      </c>
      <c r="BH15" s="17">
        <f>+Arm!BH15</f>
        <v>1953.3900392603241</v>
      </c>
      <c r="BI15" s="17">
        <f>+Arm!BI15</f>
        <v>2248.9122496720101</v>
      </c>
    </row>
    <row r="16" spans="1:61">
      <c r="A16" s="22" t="s">
        <v>51</v>
      </c>
      <c r="B16" s="15">
        <f>+Arm!B16</f>
        <v>33.799999999999997</v>
      </c>
      <c r="C16" s="15">
        <f>+Arm!C16</f>
        <v>39.479999999999997</v>
      </c>
      <c r="D16" s="15">
        <f>+Arm!D16</f>
        <v>45.95</v>
      </c>
      <c r="E16" s="16">
        <f>+Arm!E16</f>
        <v>48.39</v>
      </c>
      <c r="F16" s="17">
        <f>+Arm!F16</f>
        <v>50.87</v>
      </c>
      <c r="G16" s="15">
        <f>+Arm!G16</f>
        <v>56.53</v>
      </c>
      <c r="H16" s="15">
        <f>+Arm!H16</f>
        <v>59.39</v>
      </c>
      <c r="I16" s="16">
        <f>+Arm!I16</f>
        <v>65.44</v>
      </c>
      <c r="J16" s="17">
        <f>+Arm!J16</f>
        <v>65.12</v>
      </c>
      <c r="K16" s="15">
        <f>+Arm!K16</f>
        <v>63.57</v>
      </c>
      <c r="L16" s="15">
        <f>+Arm!L16</f>
        <v>65.5</v>
      </c>
      <c r="M16" s="16">
        <f>+Arm!M16</f>
        <v>72.701999999999998</v>
      </c>
      <c r="N16" s="17">
        <f>+Arm!N16</f>
        <v>70.069999999999993</v>
      </c>
      <c r="O16" s="15">
        <f>+Arm!O16</f>
        <v>68.397000000000006</v>
      </c>
      <c r="P16" s="15">
        <f>+Arm!P16</f>
        <v>75.947000000000003</v>
      </c>
      <c r="Q16" s="16">
        <f>+Arm!Q16</f>
        <v>73.522999999999996</v>
      </c>
      <c r="R16" s="17">
        <f>+Arm!R16</f>
        <v>76.519000000000005</v>
      </c>
      <c r="S16" s="15">
        <f>+Arm!S16</f>
        <v>82.59</v>
      </c>
      <c r="T16" s="15">
        <f>+Arm!T16</f>
        <v>87.103999999999999</v>
      </c>
      <c r="U16" s="16">
        <f>+Arm!U16</f>
        <v>92.454999999999998</v>
      </c>
      <c r="V16" s="17">
        <f>+Arm!V16</f>
        <v>95.2</v>
      </c>
      <c r="W16" s="15">
        <f>+Arm!W16</f>
        <v>97.8</v>
      </c>
      <c r="X16" s="15">
        <f>+Arm!X16</f>
        <v>107.3</v>
      </c>
      <c r="Y16" s="16">
        <f>+Arm!Y16</f>
        <v>115.6</v>
      </c>
      <c r="Z16" s="17">
        <f>+Arm!Z16</f>
        <v>129.69999999999999</v>
      </c>
      <c r="AA16" s="15">
        <f>+Arm!AA16</f>
        <v>133.19999999999999</v>
      </c>
      <c r="AB16" s="15">
        <f>+Arm!AB16</f>
        <v>125.3</v>
      </c>
      <c r="AC16" s="16">
        <f>+Arm!AC16</f>
        <v>130.19999999999999</v>
      </c>
      <c r="AD16" s="17">
        <f>+Arm!AD16</f>
        <v>128.30000000000001</v>
      </c>
      <c r="AE16" s="15">
        <f>+Arm!AE16</f>
        <v>138.1</v>
      </c>
      <c r="AF16" s="15">
        <f>+Arm!AF16</f>
        <v>148.80000000000001</v>
      </c>
      <c r="AG16" s="16">
        <f>+Arm!AG16</f>
        <v>148.80000000000001</v>
      </c>
      <c r="AH16" s="17">
        <f>+Arm!AH16</f>
        <v>140.5</v>
      </c>
      <c r="AI16" s="15">
        <f>+Arm!AI16</f>
        <v>128.4</v>
      </c>
      <c r="AJ16" s="15">
        <f>+Arm!AJ16</f>
        <v>146.9</v>
      </c>
      <c r="AK16" s="16">
        <f>+Arm!AK16</f>
        <v>147</v>
      </c>
      <c r="AL16" s="17">
        <f>+Arm!AL16</f>
        <v>161.19999999999999</v>
      </c>
      <c r="AM16" s="15">
        <f>+Arm!AM16</f>
        <v>165.2</v>
      </c>
      <c r="AN16" s="15">
        <f>+Arm!AN16</f>
        <v>198</v>
      </c>
      <c r="AO16" s="16">
        <f>+Arm!AO16</f>
        <v>212.5</v>
      </c>
      <c r="AP16" s="17">
        <f>+Arm!AP16</f>
        <v>274.83</v>
      </c>
      <c r="AQ16" s="15">
        <f>+Arm!AQ16</f>
        <v>261.60000000000002</v>
      </c>
      <c r="AR16" s="15">
        <f>+Arm!AR16</f>
        <v>286.64</v>
      </c>
      <c r="AS16" s="16">
        <f>+Arm!AS16</f>
        <v>316.67</v>
      </c>
      <c r="AT16" s="17">
        <f>+Arm!AT16</f>
        <v>314.61688762438223</v>
      </c>
      <c r="AU16" s="17">
        <f>+Arm!AU16</f>
        <v>332.42613972460464</v>
      </c>
      <c r="AV16" s="17">
        <f>+Arm!AV16</f>
        <v>354.2</v>
      </c>
      <c r="AW16" s="16">
        <f>+Arm!AW16</f>
        <v>379.2</v>
      </c>
      <c r="AX16" s="17">
        <f>+Arm!AX16</f>
        <v>385.62528869811086</v>
      </c>
      <c r="AY16" s="17">
        <f>+Arm!AY16</f>
        <v>399.31716847584573</v>
      </c>
      <c r="AZ16" s="17">
        <f>+Arm!AZ16</f>
        <v>382.2</v>
      </c>
      <c r="BA16" s="17">
        <f>+Arm!BA16</f>
        <v>381.79897924466826</v>
      </c>
      <c r="BB16" s="17">
        <f>+Arm!BB16</f>
        <v>345.17975868236823</v>
      </c>
      <c r="BC16" s="17">
        <f>+Arm!BC16</f>
        <v>350.67656441994666</v>
      </c>
      <c r="BD16" s="17">
        <f>+Arm!BD16</f>
        <v>367.31687056762922</v>
      </c>
      <c r="BE16" s="17">
        <f>+Arm!BE16</f>
        <v>388.28284342399877</v>
      </c>
      <c r="BF16" s="17">
        <f>+Arm!BF16</f>
        <v>413.35291094597937</v>
      </c>
      <c r="BG16" s="17">
        <f>+Arm!BG16</f>
        <v>402.9655719177714</v>
      </c>
      <c r="BH16" s="17">
        <f>+Arm!BH16</f>
        <v>453.98511350913952</v>
      </c>
      <c r="BI16" s="17">
        <f>+Arm!BI16</f>
        <v>479.97150809438375</v>
      </c>
    </row>
    <row r="17" spans="1:92">
      <c r="A17" s="22" t="s">
        <v>52</v>
      </c>
      <c r="B17" s="15">
        <f>+Arm!B17</f>
        <v>0</v>
      </c>
      <c r="C17" s="15">
        <f>+Arm!C17</f>
        <v>0</v>
      </c>
      <c r="D17" s="15">
        <f>+Arm!D17</f>
        <v>0</v>
      </c>
      <c r="E17" s="16">
        <f>+Arm!E17</f>
        <v>0</v>
      </c>
      <c r="F17" s="17">
        <f>+Arm!F17</f>
        <v>0</v>
      </c>
      <c r="G17" s="15">
        <f>+Arm!G17</f>
        <v>0</v>
      </c>
      <c r="H17" s="15">
        <f>+Arm!H17</f>
        <v>0</v>
      </c>
      <c r="I17" s="16">
        <f>+Arm!I17</f>
        <v>0</v>
      </c>
      <c r="J17" s="17">
        <f>+Arm!J17</f>
        <v>0</v>
      </c>
      <c r="K17" s="15">
        <f>+Arm!K17</f>
        <v>0</v>
      </c>
      <c r="L17" s="15">
        <f>+Arm!L17</f>
        <v>0</v>
      </c>
      <c r="M17" s="16">
        <f>+Arm!M17</f>
        <v>0</v>
      </c>
      <c r="N17" s="17">
        <f>+Arm!N17</f>
        <v>0</v>
      </c>
      <c r="O17" s="15">
        <f>+Arm!O17</f>
        <v>0</v>
      </c>
      <c r="P17" s="15">
        <f>+Arm!P17</f>
        <v>0</v>
      </c>
      <c r="Q17" s="16">
        <f>+Arm!Q17</f>
        <v>0</v>
      </c>
      <c r="R17" s="17">
        <f>+Arm!R17</f>
        <v>0</v>
      </c>
      <c r="S17" s="15">
        <f>+Arm!S17</f>
        <v>0</v>
      </c>
      <c r="T17" s="15">
        <f>+Arm!T17</f>
        <v>0</v>
      </c>
      <c r="U17" s="16">
        <f>+Arm!U17</f>
        <v>0</v>
      </c>
      <c r="V17" s="17">
        <f>+Arm!V17</f>
        <v>0</v>
      </c>
      <c r="W17" s="15">
        <f>+Arm!W17</f>
        <v>0</v>
      </c>
      <c r="X17" s="15">
        <f>+Arm!X17</f>
        <v>0</v>
      </c>
      <c r="Y17" s="16">
        <f>+Arm!Y17</f>
        <v>0</v>
      </c>
      <c r="Z17" s="17">
        <f>+Arm!Z17</f>
        <v>0</v>
      </c>
      <c r="AA17" s="15">
        <f>+Arm!AA17</f>
        <v>0</v>
      </c>
      <c r="AB17" s="15">
        <f>+Arm!AB17</f>
        <v>0</v>
      </c>
      <c r="AC17" s="16">
        <f>+Arm!AC17</f>
        <v>0</v>
      </c>
      <c r="AD17" s="17">
        <f>+Arm!AD17</f>
        <v>0</v>
      </c>
      <c r="AE17" s="15">
        <f>+Arm!AE17</f>
        <v>0</v>
      </c>
      <c r="AF17" s="15">
        <f>+Arm!AF17</f>
        <v>0</v>
      </c>
      <c r="AG17" s="16">
        <f>+Arm!AG17</f>
        <v>0</v>
      </c>
      <c r="AH17" s="17">
        <f>+Arm!AH17</f>
        <v>0</v>
      </c>
      <c r="AI17" s="15">
        <f>+Arm!AI17</f>
        <v>0</v>
      </c>
      <c r="AJ17" s="15">
        <f>+Arm!AJ17</f>
        <v>0</v>
      </c>
      <c r="AK17" s="16">
        <f>+Arm!AK17</f>
        <v>0</v>
      </c>
      <c r="AL17" s="17">
        <f>+Arm!AL17</f>
        <v>0</v>
      </c>
      <c r="AM17" s="15">
        <f>+Arm!AM17</f>
        <v>0</v>
      </c>
      <c r="AN17" s="15">
        <f>+Arm!AN17</f>
        <v>0</v>
      </c>
      <c r="AO17" s="16">
        <f>+Arm!AO17</f>
        <v>0</v>
      </c>
      <c r="AP17" s="17">
        <f>+Arm!AP17</f>
        <v>0</v>
      </c>
      <c r="AQ17" s="15">
        <f>+Arm!AQ17</f>
        <v>0</v>
      </c>
      <c r="AR17" s="15">
        <f>+Arm!AR17</f>
        <v>0</v>
      </c>
      <c r="AS17" s="16">
        <f>+Arm!AS17</f>
        <v>0</v>
      </c>
      <c r="AT17" s="17">
        <f>+Arm!AT17</f>
        <v>0</v>
      </c>
      <c r="AU17" s="17">
        <f>+Arm!AU17</f>
        <v>0</v>
      </c>
      <c r="AV17" s="17">
        <f>+Arm!AV17</f>
        <v>0</v>
      </c>
      <c r="AW17" s="16">
        <f>+Arm!AW17</f>
        <v>0</v>
      </c>
      <c r="AX17" s="17">
        <f>+Arm!AX17</f>
        <v>0</v>
      </c>
      <c r="AY17" s="17">
        <f>+Arm!AY17</f>
        <v>0</v>
      </c>
      <c r="AZ17" s="17">
        <f>+Arm!AZ17</f>
        <v>0</v>
      </c>
      <c r="BA17" s="17">
        <f>+Arm!BA17</f>
        <v>0</v>
      </c>
      <c r="BB17" s="17">
        <f>+Arm!BB17</f>
        <v>0</v>
      </c>
      <c r="BC17" s="17">
        <f>+Arm!BC17</f>
        <v>0</v>
      </c>
      <c r="BD17" s="17">
        <f>+Arm!BD17</f>
        <v>0</v>
      </c>
      <c r="BE17" s="17">
        <f>+Arm!BE17</f>
        <v>0</v>
      </c>
      <c r="BF17" s="17">
        <f>+Arm!BF17</f>
        <v>0</v>
      </c>
      <c r="BG17" s="17">
        <f>+Arm!BG17</f>
        <v>0</v>
      </c>
      <c r="BH17" s="17">
        <f>+Arm!BH17</f>
        <v>0</v>
      </c>
      <c r="BI17" s="17">
        <f>+Arm!BI17</f>
        <v>0</v>
      </c>
    </row>
    <row r="18" spans="1:92">
      <c r="A18" s="22" t="s">
        <v>53</v>
      </c>
      <c r="B18" s="15">
        <f>+Arm!B18</f>
        <v>1.1599999999999999</v>
      </c>
      <c r="C18" s="15">
        <f>+Arm!C18</f>
        <v>1.4</v>
      </c>
      <c r="D18" s="15">
        <f>+Arm!D18</f>
        <v>1.46</v>
      </c>
      <c r="E18" s="16">
        <f>+Arm!E18</f>
        <v>1.49</v>
      </c>
      <c r="F18" s="17">
        <f>+Arm!F18</f>
        <v>1.48</v>
      </c>
      <c r="G18" s="15">
        <f>+Arm!G18</f>
        <v>1.49</v>
      </c>
      <c r="H18" s="15">
        <f>+Arm!H18</f>
        <v>1.6</v>
      </c>
      <c r="I18" s="16">
        <f>+Arm!I18</f>
        <v>1.66</v>
      </c>
      <c r="J18" s="17">
        <f>+Arm!J18</f>
        <v>1.71</v>
      </c>
      <c r="K18" s="15">
        <f>+Arm!K18</f>
        <v>1.65</v>
      </c>
      <c r="L18" s="15">
        <f>+Arm!L18</f>
        <v>1.61</v>
      </c>
      <c r="M18" s="16">
        <f>+Arm!M18</f>
        <v>1.712</v>
      </c>
      <c r="N18" s="17">
        <f>+Arm!N18</f>
        <v>1.661</v>
      </c>
      <c r="O18" s="15">
        <f>+Arm!O18</f>
        <v>1.615</v>
      </c>
      <c r="P18" s="15">
        <f>+Arm!P18</f>
        <v>1.591</v>
      </c>
      <c r="Q18" s="16">
        <f>+Arm!Q18</f>
        <v>1.5609999999999999</v>
      </c>
      <c r="R18" s="17">
        <f>+Arm!R18</f>
        <v>2.2599999999999998</v>
      </c>
      <c r="S18" s="15">
        <f>+Arm!S18</f>
        <v>2.3530000000000002</v>
      </c>
      <c r="T18" s="15">
        <f>+Arm!T18</f>
        <v>2.9279999999999999</v>
      </c>
      <c r="U18" s="16">
        <f>+Arm!U18</f>
        <v>3.6659999999999999</v>
      </c>
      <c r="V18" s="17">
        <f>+Arm!V18</f>
        <v>3.9</v>
      </c>
      <c r="W18" s="15">
        <f>+Arm!W18</f>
        <v>3.8</v>
      </c>
      <c r="X18" s="15">
        <f>+Arm!X18</f>
        <v>4.5</v>
      </c>
      <c r="Y18" s="16">
        <f>+Arm!Y18</f>
        <v>90.4</v>
      </c>
      <c r="Z18" s="17">
        <f>+Arm!Z18</f>
        <v>103</v>
      </c>
      <c r="AA18" s="15">
        <f>+Arm!AA18</f>
        <v>98.4</v>
      </c>
      <c r="AB18" s="15">
        <f>+Arm!AB18</f>
        <v>130.19999999999999</v>
      </c>
      <c r="AC18" s="16">
        <f>+Arm!AC18</f>
        <v>174.9</v>
      </c>
      <c r="AD18" s="17">
        <f>+Arm!AD18</f>
        <v>179.7</v>
      </c>
      <c r="AE18" s="15">
        <f>+Arm!AE18</f>
        <v>214.2</v>
      </c>
      <c r="AF18" s="15">
        <f>+Arm!AF18</f>
        <v>256</v>
      </c>
      <c r="AG18" s="16">
        <f>+Arm!AG18</f>
        <v>270.60000000000002</v>
      </c>
      <c r="AH18" s="17">
        <f>+Arm!AH18</f>
        <v>294.3</v>
      </c>
      <c r="AI18" s="15">
        <f>+Arm!AI18</f>
        <v>331.4</v>
      </c>
      <c r="AJ18" s="15">
        <f>+Arm!AJ18</f>
        <v>369.2</v>
      </c>
      <c r="AK18" s="16">
        <f>+Arm!AK18</f>
        <v>375.2</v>
      </c>
      <c r="AL18" s="17">
        <f>+Arm!AL18</f>
        <v>373.6</v>
      </c>
      <c r="AM18" s="15">
        <f>+Arm!AM18</f>
        <v>386.7</v>
      </c>
      <c r="AN18" s="15">
        <f>+Arm!AN18</f>
        <v>403.2</v>
      </c>
      <c r="AO18" s="16">
        <f>+Arm!AO18</f>
        <v>400.3</v>
      </c>
      <c r="AP18" s="17">
        <f>+Arm!AP18</f>
        <v>376.27</v>
      </c>
      <c r="AQ18" s="15">
        <f>+Arm!AQ18</f>
        <v>391</v>
      </c>
      <c r="AR18" s="15">
        <f>+Arm!AR18</f>
        <v>398.16</v>
      </c>
      <c r="AS18" s="16">
        <f>+Arm!AS18</f>
        <v>359.81</v>
      </c>
      <c r="AT18" s="17">
        <f>+Arm!AT18</f>
        <v>329.12203577773209</v>
      </c>
      <c r="AU18" s="17">
        <f>+Arm!AU18</f>
        <v>315.25507773603903</v>
      </c>
      <c r="AV18" s="17">
        <f>+Arm!AV18</f>
        <v>314</v>
      </c>
      <c r="AW18" s="16">
        <f>+Arm!AW18</f>
        <v>295.89999999999998</v>
      </c>
      <c r="AX18" s="17">
        <f>+Arm!AX18</f>
        <v>302.33333748130332</v>
      </c>
      <c r="AY18" s="17">
        <f>+Arm!AY18</f>
        <v>304.91716422111006</v>
      </c>
      <c r="AZ18" s="17">
        <f>+Arm!AZ18</f>
        <v>281.5</v>
      </c>
      <c r="BA18" s="17">
        <f>+Arm!BA18</f>
        <v>258.27543413261981</v>
      </c>
      <c r="BB18" s="17">
        <f>+Arm!BB18</f>
        <v>254.21337278521364</v>
      </c>
      <c r="BC18" s="17">
        <f>+Arm!BC18</f>
        <v>262.81936541628841</v>
      </c>
      <c r="BD18" s="17">
        <f>+Arm!BD18</f>
        <v>263.73950019102875</v>
      </c>
      <c r="BE18" s="17">
        <f>+Arm!BE18</f>
        <v>268.28623785692275</v>
      </c>
      <c r="BF18" s="17">
        <f>+Arm!BF18</f>
        <v>281.29458629963278</v>
      </c>
      <c r="BG18" s="17">
        <f>+Arm!BG18</f>
        <v>304.59359472290123</v>
      </c>
      <c r="BH18" s="17">
        <f>+Arm!BH18</f>
        <v>302.44289594604203</v>
      </c>
      <c r="BI18" s="17">
        <f>+Arm!BI18</f>
        <v>268.40965724981777</v>
      </c>
    </row>
    <row r="19" spans="1:92">
      <c r="A19" s="12" t="s">
        <v>54</v>
      </c>
      <c r="B19" s="15">
        <f>+Arm!B19</f>
        <v>888.48800000000006</v>
      </c>
      <c r="C19" s="15">
        <f>+Arm!C19</f>
        <v>936.85199999999998</v>
      </c>
      <c r="D19" s="15">
        <f>+Arm!D19</f>
        <v>937.40800000000002</v>
      </c>
      <c r="E19" s="16">
        <f>+Arm!E19</f>
        <v>1006.069</v>
      </c>
      <c r="F19" s="17">
        <f>+Arm!F19</f>
        <v>1015.518</v>
      </c>
      <c r="G19" s="15">
        <f>+Arm!G19</f>
        <v>1070.0419999999999</v>
      </c>
      <c r="H19" s="15">
        <f>+Arm!H19</f>
        <v>1024.73</v>
      </c>
      <c r="I19" s="16">
        <f>+Arm!I19</f>
        <v>1089.1099999999999</v>
      </c>
      <c r="J19" s="17">
        <f>+Arm!J19</f>
        <v>1061.4459999999999</v>
      </c>
      <c r="K19" s="15">
        <f>+Arm!K19</f>
        <v>1064.02</v>
      </c>
      <c r="L19" s="15">
        <f>+Arm!L19</f>
        <v>1078.7940000000001</v>
      </c>
      <c r="M19" s="16">
        <f>+Arm!M19</f>
        <v>1177.69</v>
      </c>
      <c r="N19" s="17">
        <f>+Arm!N19</f>
        <v>1149.7239999999999</v>
      </c>
      <c r="O19" s="15">
        <f>+Arm!O19</f>
        <v>1110.3150000000001</v>
      </c>
      <c r="P19" s="15">
        <f>+Arm!P19</f>
        <v>1114.049</v>
      </c>
      <c r="Q19" s="16">
        <f>+Arm!Q19</f>
        <v>1096.0540000000001</v>
      </c>
      <c r="R19" s="17">
        <f>+Arm!R19</f>
        <v>1108.2539999999999</v>
      </c>
      <c r="S19" s="15">
        <f>+Arm!S19</f>
        <v>1156.3050000000001</v>
      </c>
      <c r="T19" s="15">
        <f>+Arm!T19</f>
        <v>1167.048</v>
      </c>
      <c r="U19" s="16">
        <f>+Arm!U19</f>
        <v>1205.635</v>
      </c>
      <c r="V19" s="17">
        <f>+Arm!V19</f>
        <v>1222.7</v>
      </c>
      <c r="W19" s="15">
        <f>+Arm!W19</f>
        <v>1266.8</v>
      </c>
      <c r="X19" s="15">
        <f>+Arm!X19</f>
        <v>1321.2</v>
      </c>
      <c r="Y19" s="16">
        <f>+Arm!Y19</f>
        <v>1448.9</v>
      </c>
      <c r="Z19" s="17">
        <f>+Arm!Z19</f>
        <v>1551.6</v>
      </c>
      <c r="AA19" s="15">
        <f>+Arm!AA19</f>
        <v>1550.3</v>
      </c>
      <c r="AB19" s="15">
        <f>+Arm!AB19</f>
        <v>1530.9</v>
      </c>
      <c r="AC19" s="16">
        <f>+Arm!AC19</f>
        <v>1576.9</v>
      </c>
      <c r="AD19" s="17">
        <f>+Arm!AD19</f>
        <v>1788.8</v>
      </c>
      <c r="AE19" s="15">
        <f>+Arm!AE19</f>
        <v>2433.5</v>
      </c>
      <c r="AF19" s="15">
        <f>+Arm!AF19</f>
        <v>2720.5</v>
      </c>
      <c r="AG19" s="16">
        <f>+Arm!AG19</f>
        <v>2966.7</v>
      </c>
      <c r="AH19" s="17">
        <f>+Arm!AH19</f>
        <v>2980.9</v>
      </c>
      <c r="AI19" s="15">
        <f>+Arm!AI19</f>
        <v>3027.4</v>
      </c>
      <c r="AJ19" s="15">
        <f>+Arm!AJ19</f>
        <v>3228</v>
      </c>
      <c r="AK19" s="16">
        <f>+Arm!AK19</f>
        <v>3299</v>
      </c>
      <c r="AL19" s="17">
        <f>+Arm!AL19</f>
        <v>3382.6</v>
      </c>
      <c r="AM19" s="15">
        <f>+Arm!AM19</f>
        <v>3442.6</v>
      </c>
      <c r="AN19" s="15">
        <f>+Arm!AN19</f>
        <v>3515.8</v>
      </c>
      <c r="AO19" s="16">
        <f>+Arm!AO19</f>
        <v>3568.2</v>
      </c>
      <c r="AP19" s="17">
        <f>+Arm!AP19</f>
        <v>3633.9</v>
      </c>
      <c r="AQ19" s="15">
        <f>+Arm!AQ19</f>
        <v>3695.4</v>
      </c>
      <c r="AR19" s="15">
        <f>+Arm!AR19</f>
        <v>3740.8</v>
      </c>
      <c r="AS19" s="16">
        <f>+Arm!AS19</f>
        <v>3737.93</v>
      </c>
      <c r="AT19" s="17">
        <f>+Arm!AT19</f>
        <v>3597.1422951812142</v>
      </c>
      <c r="AU19" s="17">
        <f>+Arm!AU19</f>
        <v>3569.3041158710803</v>
      </c>
      <c r="AV19" s="17">
        <f>+Arm!AV19</f>
        <v>4340.2</v>
      </c>
      <c r="AW19" s="16">
        <f>+Arm!AW19</f>
        <v>3902.1</v>
      </c>
      <c r="AX19" s="17">
        <f>+Arm!AX19</f>
        <v>3889.4931321584327</v>
      </c>
      <c r="AY19" s="17">
        <f>+Arm!AY19</f>
        <v>3875.5033114576463</v>
      </c>
      <c r="AZ19" s="17">
        <f>+Arm!AZ19</f>
        <v>3757.9</v>
      </c>
      <c r="BA19" s="17">
        <f>+Arm!BA19</f>
        <v>3825.0457010131759</v>
      </c>
      <c r="BB19" s="17">
        <f>+Arm!BB19</f>
        <v>4005.6241754692846</v>
      </c>
      <c r="BC19" s="17">
        <f>+Arm!BC19</f>
        <v>4065.271708712391</v>
      </c>
      <c r="BD19" s="17">
        <f>+Arm!BD19</f>
        <v>4148.5065777136388</v>
      </c>
      <c r="BE19" s="17">
        <f>+Arm!BE19</f>
        <v>4412.6239111590112</v>
      </c>
      <c r="BF19" s="17">
        <f>+Arm!BF19</f>
        <v>4488.948946358074</v>
      </c>
      <c r="BG19" s="17">
        <f>+Arm!BG19</f>
        <v>4548.2403735849985</v>
      </c>
      <c r="BH19" s="17">
        <f>+Arm!BH19</f>
        <v>4659.1000443950961</v>
      </c>
      <c r="BI19" s="17">
        <f>+Arm!BI19</f>
        <v>4884.6891807675902</v>
      </c>
    </row>
    <row r="20" spans="1:92" ht="22.5">
      <c r="A20" s="13" t="s">
        <v>55</v>
      </c>
      <c r="B20" s="15">
        <f>+Arm!B20</f>
        <v>691.09900000000005</v>
      </c>
      <c r="C20" s="15">
        <f>+Arm!C20</f>
        <v>734.15099999999995</v>
      </c>
      <c r="D20" s="15">
        <f>+Arm!D20</f>
        <v>736.15599999999995</v>
      </c>
      <c r="E20" s="16">
        <f>+Arm!E20</f>
        <v>801.10599999999999</v>
      </c>
      <c r="F20" s="17">
        <f>+Arm!F20</f>
        <v>813.08399999999995</v>
      </c>
      <c r="G20" s="15">
        <f>+Arm!G20</f>
        <v>862.69200000000001</v>
      </c>
      <c r="H20" s="15">
        <f>+Arm!H20</f>
        <v>883.16</v>
      </c>
      <c r="I20" s="16">
        <f>+Arm!I20</f>
        <v>957.4</v>
      </c>
      <c r="J20" s="17">
        <f>+Arm!J20</f>
        <v>961.98900000000003</v>
      </c>
      <c r="K20" s="15">
        <f>+Arm!K20</f>
        <v>957.55</v>
      </c>
      <c r="L20" s="15">
        <f>+Arm!L20</f>
        <v>971.53300000000002</v>
      </c>
      <c r="M20" s="16">
        <f>+Arm!M20</f>
        <v>1063.239</v>
      </c>
      <c r="N20" s="17">
        <f>+Arm!N20</f>
        <v>1038.7929999999999</v>
      </c>
      <c r="O20" s="15">
        <f>+Arm!O20</f>
        <v>1000.813</v>
      </c>
      <c r="P20" s="15">
        <f>+Arm!P20</f>
        <v>997.60199999999998</v>
      </c>
      <c r="Q20" s="16">
        <f>+Arm!Q20</f>
        <v>979.697</v>
      </c>
      <c r="R20" s="17">
        <f>+Arm!R20</f>
        <v>989.35799999999995</v>
      </c>
      <c r="S20" s="15">
        <f>+Arm!S20</f>
        <v>1030.9949999999999</v>
      </c>
      <c r="T20" s="15">
        <f>+Arm!T20</f>
        <v>1037.6310000000001</v>
      </c>
      <c r="U20" s="16">
        <f>+Arm!U20</f>
        <v>1070.4860000000001</v>
      </c>
      <c r="V20" s="17">
        <f>+Arm!V20</f>
        <v>1084.4000000000001</v>
      </c>
      <c r="W20" s="15">
        <f>+Arm!W20</f>
        <v>1125.8</v>
      </c>
      <c r="X20" s="15">
        <f>+Arm!X20</f>
        <v>1170.5999999999999</v>
      </c>
      <c r="Y20" s="16">
        <f>+Arm!Y20</f>
        <v>1203.7</v>
      </c>
      <c r="Z20" s="17">
        <f>+Arm!Z20</f>
        <v>1280.8</v>
      </c>
      <c r="AA20" s="15">
        <f>+Arm!AA20</f>
        <v>1280.8</v>
      </c>
      <c r="AB20" s="15">
        <f>+Arm!AB20</f>
        <v>1238.0999999999999</v>
      </c>
      <c r="AC20" s="16">
        <f>+Arm!AC20</f>
        <v>1234.5</v>
      </c>
      <c r="AD20" s="17">
        <f>+Arm!AD20</f>
        <v>1445.4</v>
      </c>
      <c r="AE20" s="15">
        <f>+Arm!AE20</f>
        <v>1545.7</v>
      </c>
      <c r="AF20" s="15">
        <f>+Arm!AF20</f>
        <v>1781.1</v>
      </c>
      <c r="AG20" s="16">
        <f>+Arm!AG20</f>
        <v>2013.9</v>
      </c>
      <c r="AH20" s="17">
        <f>+Arm!AH20</f>
        <v>2015.1</v>
      </c>
      <c r="AI20" s="15">
        <f>+Arm!AI20</f>
        <v>2037.2</v>
      </c>
      <c r="AJ20" s="15">
        <f>+Arm!AJ20</f>
        <v>2189.4</v>
      </c>
      <c r="AK20" s="16">
        <f>+Arm!AK20</f>
        <v>2253.6999999999998</v>
      </c>
      <c r="AL20" s="17">
        <f>+Arm!AL20</f>
        <v>2329.3000000000002</v>
      </c>
      <c r="AM20" s="15">
        <f>+Arm!AM20</f>
        <v>2373.3000000000002</v>
      </c>
      <c r="AN20" s="15">
        <f>+Arm!AN20</f>
        <v>2437.1999999999998</v>
      </c>
      <c r="AO20" s="16">
        <f>+Arm!AO20</f>
        <v>2475.4</v>
      </c>
      <c r="AP20" s="17">
        <f>+Arm!AP20</f>
        <v>2557.19</v>
      </c>
      <c r="AQ20" s="15">
        <f>+Arm!AQ20</f>
        <v>2610.3000000000002</v>
      </c>
      <c r="AR20" s="15">
        <f>+Arm!AR20</f>
        <v>2630.82</v>
      </c>
      <c r="AS20" s="16">
        <f>+Arm!AS20</f>
        <v>2638.86</v>
      </c>
      <c r="AT20" s="17">
        <f>+Arm!AT20</f>
        <v>2528.7397365715142</v>
      </c>
      <c r="AU20" s="17">
        <f>+Arm!AU20</f>
        <v>2530.162240412888</v>
      </c>
      <c r="AV20" s="17">
        <f>+Arm!AV20</f>
        <v>2588.4</v>
      </c>
      <c r="AW20" s="16">
        <f>+Arm!AW20</f>
        <v>2637</v>
      </c>
      <c r="AX20" s="17">
        <f>+Arm!AX20</f>
        <v>2618.0499468099465</v>
      </c>
      <c r="AY20" s="17">
        <f>+Arm!AY20</f>
        <v>2599.2465048346025</v>
      </c>
      <c r="AZ20" s="17">
        <f>+Arm!AZ20</f>
        <v>2512.1999999999998</v>
      </c>
      <c r="BA20" s="17">
        <f>+Arm!BA20</f>
        <v>2604.6213900767625</v>
      </c>
      <c r="BB20" s="17">
        <f>+Arm!BB20</f>
        <v>2511.4936501720044</v>
      </c>
      <c r="BC20" s="17">
        <f>+Arm!BC20</f>
        <v>2559.3409847486505</v>
      </c>
      <c r="BD20" s="17">
        <f>+Arm!BD20</f>
        <v>2628.7421777459176</v>
      </c>
      <c r="BE20" s="17">
        <f>+Arm!BE20</f>
        <v>2879.9104168694803</v>
      </c>
      <c r="BF20" s="17">
        <f>+Arm!BF20</f>
        <v>2928.0160621318996</v>
      </c>
      <c r="BG20" s="17">
        <f>+Arm!BG20</f>
        <v>2968.0015798370805</v>
      </c>
      <c r="BH20" s="17">
        <f>+Arm!BH20</f>
        <v>3055.9161398851434</v>
      </c>
      <c r="BI20" s="17">
        <f>+Arm!BI20</f>
        <v>3235.772336350095</v>
      </c>
    </row>
    <row r="21" spans="1:92" ht="22.5">
      <c r="A21" s="13" t="s">
        <v>56</v>
      </c>
      <c r="B21" s="15">
        <f>+Arm!B21</f>
        <v>197.38900000000001</v>
      </c>
      <c r="C21" s="15">
        <f>+Arm!C21</f>
        <v>202.70099999999999</v>
      </c>
      <c r="D21" s="15">
        <f>+Arm!D21</f>
        <v>201.25200000000001</v>
      </c>
      <c r="E21" s="16">
        <f>+Arm!E21</f>
        <v>204.96299999999999</v>
      </c>
      <c r="F21" s="17">
        <f>+Arm!F21</f>
        <v>202.434</v>
      </c>
      <c r="G21" s="15">
        <f>+Arm!G21</f>
        <v>207.35</v>
      </c>
      <c r="H21" s="15">
        <f>+Arm!H21</f>
        <v>141.57</v>
      </c>
      <c r="I21" s="16">
        <f>+Arm!I21</f>
        <v>131.71</v>
      </c>
      <c r="J21" s="17">
        <f>+Arm!J21</f>
        <v>99.46</v>
      </c>
      <c r="K21" s="15">
        <f>+Arm!K21</f>
        <v>106.47</v>
      </c>
      <c r="L21" s="15">
        <f>+Arm!L21</f>
        <v>107.26</v>
      </c>
      <c r="M21" s="16">
        <f>+Arm!M21</f>
        <v>114.45099999999999</v>
      </c>
      <c r="N21" s="17">
        <f>+Arm!N21</f>
        <v>110.931</v>
      </c>
      <c r="O21" s="15">
        <f>+Arm!O21</f>
        <v>109.502</v>
      </c>
      <c r="P21" s="15">
        <f>+Arm!P21</f>
        <v>116.447</v>
      </c>
      <c r="Q21" s="16">
        <f>+Arm!Q21</f>
        <v>116.357</v>
      </c>
      <c r="R21" s="17">
        <f>+Arm!R21</f>
        <v>118.896</v>
      </c>
      <c r="S21" s="15">
        <f>+Arm!S21</f>
        <v>125.31</v>
      </c>
      <c r="T21" s="15">
        <f>+Arm!T21</f>
        <v>129.417</v>
      </c>
      <c r="U21" s="16">
        <f>+Arm!U21</f>
        <v>135.149</v>
      </c>
      <c r="V21" s="17">
        <f>+Arm!V21</f>
        <v>138.30000000000001</v>
      </c>
      <c r="W21" s="15">
        <f>+Arm!W21</f>
        <v>141.1</v>
      </c>
      <c r="X21" s="15">
        <f>+Arm!X21</f>
        <v>150.6</v>
      </c>
      <c r="Y21" s="16">
        <f>+Arm!Y21</f>
        <v>245.2</v>
      </c>
      <c r="Z21" s="17">
        <f>+Arm!Z21</f>
        <v>270.8</v>
      </c>
      <c r="AA21" s="15">
        <f>+Arm!AA21</f>
        <v>269.5</v>
      </c>
      <c r="AB21" s="15">
        <f>+Arm!AB21</f>
        <v>292.8</v>
      </c>
      <c r="AC21" s="16">
        <f>+Arm!AC21</f>
        <v>342.4</v>
      </c>
      <c r="AD21" s="17">
        <f>+Arm!AD21</f>
        <v>343.3</v>
      </c>
      <c r="AE21" s="15">
        <f>+Arm!AE21</f>
        <v>887.8</v>
      </c>
      <c r="AF21" s="15">
        <f>+Arm!AF21</f>
        <v>939.4</v>
      </c>
      <c r="AG21" s="16">
        <f>+Arm!AG21</f>
        <v>952.8</v>
      </c>
      <c r="AH21" s="17">
        <f>+Arm!AH21</f>
        <v>965.8</v>
      </c>
      <c r="AI21" s="15">
        <f>+Arm!AI21</f>
        <v>990.23</v>
      </c>
      <c r="AJ21" s="15">
        <f>+Arm!AJ21</f>
        <v>1038.5999999999999</v>
      </c>
      <c r="AK21" s="16">
        <f>+Arm!AK21</f>
        <v>1045.3</v>
      </c>
      <c r="AL21" s="17">
        <f>+Arm!AL21</f>
        <v>1053.3</v>
      </c>
      <c r="AM21" s="15">
        <f>+Arm!AM21</f>
        <v>1069.3</v>
      </c>
      <c r="AN21" s="15">
        <f>+Arm!AN21</f>
        <v>1078.5999999999999</v>
      </c>
      <c r="AO21" s="16">
        <f>+Arm!AO21</f>
        <v>1092.8</v>
      </c>
      <c r="AP21" s="17">
        <f>+Arm!AP21</f>
        <v>1076.71</v>
      </c>
      <c r="AQ21" s="15">
        <f>+Arm!AQ21</f>
        <v>1085.0999999999999</v>
      </c>
      <c r="AR21" s="15">
        <f>+Arm!AR21</f>
        <v>1109.96</v>
      </c>
      <c r="AS21" s="16">
        <f>+Arm!AS21</f>
        <v>1099.07</v>
      </c>
      <c r="AT21" s="17">
        <f>+Arm!AT21</f>
        <v>1068.4025586097</v>
      </c>
      <c r="AU21" s="17">
        <f>+Arm!AU21</f>
        <v>1039.1418754581925</v>
      </c>
      <c r="AV21" s="17">
        <f>+Arm!AV21</f>
        <v>1751.8</v>
      </c>
      <c r="AW21" s="16">
        <f>+Arm!AW21</f>
        <v>1265.0999999999999</v>
      </c>
      <c r="AX21" s="17">
        <f>+Arm!AX21</f>
        <v>1271.4431853484862</v>
      </c>
      <c r="AY21" s="17">
        <f>+Arm!AY21</f>
        <v>1276.256806623044</v>
      </c>
      <c r="AZ21" s="17">
        <f>+Arm!AZ21</f>
        <v>1245.7</v>
      </c>
      <c r="BA21" s="17">
        <f>+Arm!BA21</f>
        <v>1220.4243109364131</v>
      </c>
      <c r="BB21" s="17">
        <f>+Arm!BB21</f>
        <v>1494.1305252972802</v>
      </c>
      <c r="BC21" s="17">
        <f>+Arm!BC21</f>
        <v>1505.9307239637405</v>
      </c>
      <c r="BD21" s="17">
        <f>+Arm!BD21</f>
        <v>1519.7643999677209</v>
      </c>
      <c r="BE21" s="17">
        <f>+Arm!BE21</f>
        <v>1532.7134942895309</v>
      </c>
      <c r="BF21" s="17">
        <f>+Arm!BF21</f>
        <v>1560.9328842261748</v>
      </c>
      <c r="BG21" s="17">
        <f>+Arm!BG21</f>
        <v>1580.2387937479184</v>
      </c>
      <c r="BH21" s="17">
        <f>+Arm!BH21</f>
        <v>1603.1839045099532</v>
      </c>
      <c r="BI21" s="17">
        <f>+Arm!BI21</f>
        <v>1648.916844417495</v>
      </c>
    </row>
    <row r="22" spans="1:92" ht="22.5">
      <c r="A22" s="12" t="s">
        <v>57</v>
      </c>
      <c r="B22" s="15">
        <f>+Arm!B22</f>
        <v>26.689</v>
      </c>
      <c r="C22" s="15">
        <f>+Arm!C22</f>
        <v>26.699000000000002</v>
      </c>
      <c r="D22" s="15">
        <f>+Arm!D22</f>
        <v>20.498999999999999</v>
      </c>
      <c r="E22" s="16">
        <f>+Arm!E22</f>
        <v>19.437999999999999</v>
      </c>
      <c r="F22" s="17">
        <f>+Arm!F22</f>
        <v>18.388999999999999</v>
      </c>
      <c r="G22" s="15">
        <f>+Arm!G22</f>
        <v>8.3889999999999993</v>
      </c>
      <c r="H22" s="15">
        <f>+Arm!H22</f>
        <v>7.3410000000000002</v>
      </c>
      <c r="I22" s="16">
        <f>+Arm!I22</f>
        <v>7.3410000000000002</v>
      </c>
      <c r="J22" s="17">
        <f>+Arm!J22</f>
        <v>6.29</v>
      </c>
      <c r="K22" s="15">
        <f>+Arm!K22</f>
        <v>6.29</v>
      </c>
      <c r="L22" s="15">
        <f>+Arm!L22</f>
        <v>5.24</v>
      </c>
      <c r="M22" s="16">
        <f>+Arm!M22</f>
        <v>5.2430000000000003</v>
      </c>
      <c r="N22" s="17">
        <f>+Arm!N22</f>
        <v>4.1950000000000003</v>
      </c>
      <c r="O22" s="15">
        <f>+Arm!O22</f>
        <v>4.1950000000000003</v>
      </c>
      <c r="P22" s="15">
        <f>+Arm!P22</f>
        <v>3.1459999999999999</v>
      </c>
      <c r="Q22" s="16">
        <f>+Arm!Q22</f>
        <v>3.1459999999999999</v>
      </c>
      <c r="R22" s="17">
        <f>+Arm!R22</f>
        <v>2.097</v>
      </c>
      <c r="S22" s="15">
        <f>+Arm!S22</f>
        <v>2.097</v>
      </c>
      <c r="T22" s="15">
        <f>+Arm!T22</f>
        <v>1.0489999999999999</v>
      </c>
      <c r="U22" s="16">
        <f>+Arm!U22</f>
        <v>1.0489999999999999</v>
      </c>
      <c r="V22" s="17">
        <f>+Arm!V22</f>
        <v>0</v>
      </c>
      <c r="W22" s="15">
        <f>+Arm!W22</f>
        <v>0</v>
      </c>
      <c r="X22" s="15">
        <f>+Arm!X22</f>
        <v>0</v>
      </c>
      <c r="Y22" s="16">
        <f>+Arm!Y22</f>
        <v>0</v>
      </c>
      <c r="Z22" s="17">
        <f>+Arm!Z22</f>
        <v>0</v>
      </c>
      <c r="AA22" s="15">
        <f>+Arm!AA22</f>
        <v>0</v>
      </c>
      <c r="AB22" s="15">
        <f>+Arm!AB22</f>
        <v>0</v>
      </c>
      <c r="AC22" s="16">
        <f>+Arm!AC22</f>
        <v>0</v>
      </c>
      <c r="AD22" s="17">
        <f>+Arm!AD22</f>
        <v>0</v>
      </c>
      <c r="AE22" s="15">
        <f>+Arm!AE22</f>
        <v>0</v>
      </c>
      <c r="AF22" s="15">
        <f>+Arm!AF22</f>
        <v>0</v>
      </c>
      <c r="AG22" s="16">
        <f>+Arm!AG22</f>
        <v>0</v>
      </c>
      <c r="AH22" s="17">
        <f>+Arm!AH22</f>
        <v>0</v>
      </c>
      <c r="AI22" s="15">
        <f>+Arm!AI22</f>
        <v>0</v>
      </c>
      <c r="AJ22" s="15">
        <f>+Arm!AJ22</f>
        <v>0</v>
      </c>
      <c r="AK22" s="16">
        <f>+Arm!AK22</f>
        <v>0</v>
      </c>
      <c r="AL22" s="17">
        <f>+Arm!AL22</f>
        <v>0</v>
      </c>
      <c r="AM22" s="15">
        <f>+Arm!AM22</f>
        <v>0</v>
      </c>
      <c r="AN22" s="15">
        <f>+Arm!AN22</f>
        <v>0</v>
      </c>
      <c r="AO22" s="16">
        <f>+Arm!AO22</f>
        <v>0</v>
      </c>
      <c r="AP22" s="17">
        <f>+Arm!AP22</f>
        <v>0</v>
      </c>
      <c r="AQ22" s="15">
        <f>+Arm!AQ22</f>
        <v>0</v>
      </c>
      <c r="AR22" s="15">
        <f>+Arm!AR22</f>
        <v>0</v>
      </c>
      <c r="AS22" s="16">
        <f>+Arm!AS22</f>
        <v>0</v>
      </c>
      <c r="AT22" s="17">
        <f>+Arm!AT22</f>
        <v>0</v>
      </c>
      <c r="AU22" s="17">
        <f>+Arm!AU22</f>
        <v>0</v>
      </c>
      <c r="AV22" s="17">
        <f>+Arm!AV22</f>
        <v>0</v>
      </c>
      <c r="AW22" s="16">
        <f>+Arm!AW22</f>
        <v>0</v>
      </c>
      <c r="AX22" s="17">
        <f>+Arm!AX22</f>
        <v>0</v>
      </c>
      <c r="AY22" s="17">
        <f>+Arm!AY22</f>
        <v>0</v>
      </c>
      <c r="AZ22" s="17">
        <f>+Arm!AZ22</f>
        <v>0</v>
      </c>
      <c r="BA22" s="17">
        <f>+Arm!BA22</f>
        <v>0</v>
      </c>
      <c r="BB22" s="17">
        <f>+Arm!BB22</f>
        <v>0</v>
      </c>
      <c r="BC22" s="17">
        <f>+Arm!BC22</f>
        <v>0</v>
      </c>
      <c r="BD22" s="17">
        <f>+Arm!BD22</f>
        <v>0</v>
      </c>
      <c r="BE22" s="17">
        <f>+Arm!BE22</f>
        <v>0</v>
      </c>
      <c r="BF22" s="17">
        <f>+Arm!BF22</f>
        <v>0</v>
      </c>
      <c r="BG22" s="17">
        <f>+Arm!BG22</f>
        <v>0</v>
      </c>
      <c r="BH22" s="17">
        <f>+Arm!BH22</f>
        <v>0</v>
      </c>
      <c r="BI22" s="17">
        <f>+Arm!BI22</f>
        <v>0</v>
      </c>
    </row>
    <row r="23" spans="1:92" s="1" customFormat="1">
      <c r="B23"/>
      <c r="D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92" s="1" customFormat="1">
      <c r="A24" s="1" t="s">
        <v>93</v>
      </c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</row>
    <row r="25" spans="1:92" s="1" customFormat="1"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</row>
  </sheetData>
  <phoneticPr fontId="6" type="noConversion"/>
  <pageMargins left="0.7" right="0.2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25"/>
  <sheetViews>
    <sheetView zoomScale="90" zoomScaleNormal="90" workbookViewId="0">
      <pane xSplit="1" ySplit="4" topLeftCell="BB5" activePane="bottomRight" state="frozen"/>
      <selection pane="topRight" activeCell="B1" sqref="B1"/>
      <selection pane="bottomLeft" activeCell="A5" sqref="A5"/>
      <selection pane="bottomRight" activeCell="BJ19" sqref="BJ19"/>
    </sheetView>
  </sheetViews>
  <sheetFormatPr defaultRowHeight="15"/>
  <cols>
    <col min="1" max="1" width="33.42578125" customWidth="1"/>
    <col min="2" max="17" width="6.5703125" customWidth="1"/>
    <col min="18" max="37" width="6.140625" bestFit="1" customWidth="1"/>
    <col min="38" max="53" width="7.28515625" customWidth="1"/>
  </cols>
  <sheetData>
    <row r="1" spans="1:61">
      <c r="A1" s="8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61" ht="27" customHeight="1">
      <c r="A2" s="9" t="s">
        <v>75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61">
      <c r="A3" s="10" t="s">
        <v>76</v>
      </c>
      <c r="B3" s="2"/>
      <c r="C3" s="2"/>
      <c r="D3" s="2"/>
      <c r="E3" s="3"/>
      <c r="F3" s="4"/>
      <c r="G3" s="2"/>
      <c r="H3" s="2"/>
      <c r="I3" s="3"/>
      <c r="J3" s="4"/>
      <c r="K3" s="2"/>
      <c r="L3" s="2"/>
      <c r="M3" s="3"/>
      <c r="N3" s="4"/>
      <c r="O3" s="2"/>
      <c r="P3" s="2"/>
      <c r="Q3" s="3"/>
      <c r="R3" s="4"/>
      <c r="S3" s="2"/>
      <c r="T3" s="2"/>
      <c r="U3" s="3"/>
      <c r="V3" s="4"/>
      <c r="W3" s="2"/>
      <c r="X3" s="2"/>
      <c r="Y3" s="3"/>
      <c r="Z3" s="4"/>
      <c r="AA3" s="2"/>
      <c r="AB3" s="2"/>
      <c r="AC3" s="3"/>
      <c r="AD3" s="4"/>
      <c r="AE3" s="2"/>
      <c r="AF3" s="2"/>
      <c r="AG3" s="3"/>
      <c r="AH3" s="4"/>
      <c r="AI3" s="2"/>
      <c r="AJ3" s="2"/>
      <c r="AK3" s="3"/>
      <c r="AL3" s="4"/>
      <c r="AM3" s="2"/>
      <c r="AN3" s="2"/>
      <c r="AO3" s="3"/>
      <c r="AP3" s="4"/>
      <c r="AQ3" s="2"/>
      <c r="AR3" s="2"/>
      <c r="AS3" s="3"/>
      <c r="AT3" s="2"/>
      <c r="AU3" s="2"/>
      <c r="AV3" s="2"/>
      <c r="AW3" s="3"/>
      <c r="AX3" s="2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>
      <c r="A4" s="11"/>
      <c r="B4" s="5" t="str">
        <f>+Arm!B4</f>
        <v>2002-Q1</v>
      </c>
      <c r="C4" s="5" t="str">
        <f>+Arm!C4</f>
        <v>2002-Q2</v>
      </c>
      <c r="D4" s="5" t="str">
        <f>+Arm!D4</f>
        <v>2002-Q3</v>
      </c>
      <c r="E4" s="6" t="str">
        <f>+Arm!E4</f>
        <v>2002-Q4</v>
      </c>
      <c r="F4" s="7" t="str">
        <f>+Arm!F4</f>
        <v>2003-Q1</v>
      </c>
      <c r="G4" s="5" t="str">
        <f>+Arm!G4</f>
        <v>2003-Q2</v>
      </c>
      <c r="H4" s="5" t="str">
        <f>+Arm!H4</f>
        <v>2003-Q3</v>
      </c>
      <c r="I4" s="6" t="str">
        <f>+Arm!I4</f>
        <v>2003-Q4</v>
      </c>
      <c r="J4" s="7" t="str">
        <f>+Arm!J4</f>
        <v>2004-Q1</v>
      </c>
      <c r="K4" s="5" t="str">
        <f>+Arm!K4</f>
        <v>2004-Q2</v>
      </c>
      <c r="L4" s="5" t="str">
        <f>+Arm!L4</f>
        <v>2004-Q3</v>
      </c>
      <c r="M4" s="6" t="str">
        <f>+Arm!M4</f>
        <v>2004-Q4</v>
      </c>
      <c r="N4" s="7" t="str">
        <f>+Arm!N4</f>
        <v>2005-Q1</v>
      </c>
      <c r="O4" s="5" t="str">
        <f>+Arm!O4</f>
        <v>2005-Q2</v>
      </c>
      <c r="P4" s="5" t="str">
        <f>+Arm!P4</f>
        <v>2005-Q3</v>
      </c>
      <c r="Q4" s="6" t="str">
        <f>+Arm!Q4</f>
        <v>2005-Q4</v>
      </c>
      <c r="R4" s="7" t="str">
        <f>+Arm!R4</f>
        <v>2006-Q1</v>
      </c>
      <c r="S4" s="5" t="str">
        <f>+Arm!S4</f>
        <v>2006-Q2</v>
      </c>
      <c r="T4" s="5" t="str">
        <f>+Arm!T4</f>
        <v>2006-Q3</v>
      </c>
      <c r="U4" s="6" t="str">
        <f>+Arm!U4</f>
        <v>2006-Q4</v>
      </c>
      <c r="V4" s="7" t="str">
        <f>+Arm!V4</f>
        <v>2007-Q1</v>
      </c>
      <c r="W4" s="5" t="str">
        <f>+Arm!W4</f>
        <v>2007-Q2</v>
      </c>
      <c r="X4" s="5" t="str">
        <f>+Arm!X4</f>
        <v>2007-Q3</v>
      </c>
      <c r="Y4" s="6" t="str">
        <f>+Arm!Y4</f>
        <v>2007-Q4</v>
      </c>
      <c r="Z4" s="7" t="str">
        <f>+Arm!Z4</f>
        <v>2008-Q1</v>
      </c>
      <c r="AA4" s="5" t="str">
        <f>+Arm!AA4</f>
        <v>2008-Q2</v>
      </c>
      <c r="AB4" s="5" t="str">
        <f>+Arm!AB4</f>
        <v>2008-Q3</v>
      </c>
      <c r="AC4" s="6" t="str">
        <f>+Arm!AC4</f>
        <v>2008-Q4</v>
      </c>
      <c r="AD4" s="7" t="str">
        <f>+Arm!AD4</f>
        <v>2009-Q1</v>
      </c>
      <c r="AE4" s="5" t="str">
        <f>+Arm!AE4</f>
        <v>2009-Q2</v>
      </c>
      <c r="AF4" s="5" t="str">
        <f>+Arm!AF4</f>
        <v>2009-Q3</v>
      </c>
      <c r="AG4" s="6" t="str">
        <f>+Arm!AG4</f>
        <v>2009-Q4</v>
      </c>
      <c r="AH4" s="7" t="str">
        <f>+Arm!AH4</f>
        <v>2010-Q1</v>
      </c>
      <c r="AI4" s="5" t="str">
        <f>+Arm!AI4</f>
        <v>2010-Q2</v>
      </c>
      <c r="AJ4" s="5" t="str">
        <f>+Arm!AJ4</f>
        <v>2010-Q3</v>
      </c>
      <c r="AK4" s="6" t="str">
        <f>+Arm!AK4</f>
        <v>2010-Q4</v>
      </c>
      <c r="AL4" s="7" t="str">
        <f>+Arm!AL4</f>
        <v>2011-Q1</v>
      </c>
      <c r="AM4" s="5" t="s">
        <v>40</v>
      </c>
      <c r="AN4" s="5" t="s">
        <v>41</v>
      </c>
      <c r="AO4" s="6" t="s">
        <v>42</v>
      </c>
      <c r="AP4" s="7" t="s">
        <v>94</v>
      </c>
      <c r="AQ4" s="5" t="s">
        <v>95</v>
      </c>
      <c r="AR4" s="5" t="s">
        <v>96</v>
      </c>
      <c r="AS4" s="6" t="s">
        <v>97</v>
      </c>
      <c r="AT4" s="5" t="s">
        <v>98</v>
      </c>
      <c r="AU4" s="5" t="s">
        <v>99</v>
      </c>
      <c r="AV4" s="5" t="s">
        <v>100</v>
      </c>
      <c r="AW4" s="6" t="s">
        <v>101</v>
      </c>
      <c r="AX4" s="5" t="s">
        <v>108</v>
      </c>
      <c r="AY4" s="7" t="s">
        <v>109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114</v>
      </c>
      <c r="BE4" s="7" t="s">
        <v>115</v>
      </c>
      <c r="BF4" s="24" t="s">
        <v>116</v>
      </c>
      <c r="BG4" s="24" t="s">
        <v>117</v>
      </c>
      <c r="BH4" s="24" t="s">
        <v>118</v>
      </c>
      <c r="BI4" s="24" t="s">
        <v>119</v>
      </c>
    </row>
    <row r="5" spans="1:61">
      <c r="A5" s="12" t="s">
        <v>77</v>
      </c>
      <c r="B5" s="15">
        <f>+Arm!B5</f>
        <v>548.64099999999996</v>
      </c>
      <c r="C5" s="15">
        <f>+Arm!C5</f>
        <v>576.71799999999996</v>
      </c>
      <c r="D5" s="15">
        <f>+Arm!D5</f>
        <v>579.71799999999996</v>
      </c>
      <c r="E5" s="16">
        <f>+Arm!E5</f>
        <v>623.71600000000001</v>
      </c>
      <c r="F5" s="17">
        <f>+Arm!F5</f>
        <v>635.51</v>
      </c>
      <c r="G5" s="15">
        <f>+Arm!G5</f>
        <v>664.3</v>
      </c>
      <c r="H5" s="15">
        <f>+Arm!H5</f>
        <v>626.30999999999995</v>
      </c>
      <c r="I5" s="16">
        <f>+Arm!I5</f>
        <v>658.1</v>
      </c>
      <c r="J5" s="17">
        <f>+Arm!J5</f>
        <v>636.34799999999996</v>
      </c>
      <c r="K5" s="15">
        <f>+Arm!K5</f>
        <v>612.41</v>
      </c>
      <c r="L5" s="15">
        <f>+Arm!L5</f>
        <v>594.20100000000002</v>
      </c>
      <c r="M5" s="16">
        <f>+Arm!M5</f>
        <v>618.57500000000005</v>
      </c>
      <c r="N5" s="17">
        <f>+Arm!N5</f>
        <v>580.25699999999995</v>
      </c>
      <c r="O5" s="15">
        <f>+Arm!O5</f>
        <v>551.05999999999995</v>
      </c>
      <c r="P5" s="15">
        <f>+Arm!P5</f>
        <v>554.36400000000003</v>
      </c>
      <c r="Q5" s="16">
        <f>+Arm!Q5</f>
        <v>544.78</v>
      </c>
      <c r="R5" s="17">
        <f>+Arm!R5</f>
        <v>552.05999999999995</v>
      </c>
      <c r="S5" s="15">
        <f>+Arm!S5</f>
        <v>539.46900000000005</v>
      </c>
      <c r="T5" s="15">
        <f>+Arm!T5</f>
        <v>501.04899999999998</v>
      </c>
      <c r="U5" s="16">
        <f>+Arm!U5</f>
        <v>496.21</v>
      </c>
      <c r="V5" s="17">
        <f>+Arm!V5</f>
        <v>498.5</v>
      </c>
      <c r="W5" s="15">
        <f>+Arm!W5</f>
        <v>491</v>
      </c>
      <c r="X5" s="15">
        <f>+Arm!X5</f>
        <v>505.6</v>
      </c>
      <c r="Y5" s="16">
        <f>+Arm!Y5</f>
        <v>507.1</v>
      </c>
      <c r="Z5" s="17">
        <f>+Arm!Z5</f>
        <v>562.29999999999995</v>
      </c>
      <c r="AA5" s="15">
        <f>+Arm!AA5</f>
        <v>554.29999999999995</v>
      </c>
      <c r="AB5" s="15">
        <f>+Arm!AB5</f>
        <v>554.4</v>
      </c>
      <c r="AC5" s="16">
        <f>+Arm!AC5</f>
        <v>584.6</v>
      </c>
      <c r="AD5" s="17">
        <f>+Arm!AD5</f>
        <v>743.7</v>
      </c>
      <c r="AE5" s="15">
        <f>+Arm!AE5</f>
        <v>989.6</v>
      </c>
      <c r="AF5" s="15">
        <f>+Arm!AF5</f>
        <v>1186.2</v>
      </c>
      <c r="AG5" s="16">
        <f>+Arm!AG5</f>
        <v>1270.7</v>
      </c>
      <c r="AH5" s="17">
        <f>+Arm!AH5</f>
        <v>1344.8</v>
      </c>
      <c r="AI5" s="15">
        <f>+Arm!AI5</f>
        <v>1259</v>
      </c>
      <c r="AJ5" s="15">
        <f>+Arm!AJ5</f>
        <v>1331.7</v>
      </c>
      <c r="AK5" s="16">
        <f>+Arm!AK5</f>
        <v>1379.3</v>
      </c>
      <c r="AL5" s="17">
        <f>+Arm!AL5</f>
        <v>1435.9</v>
      </c>
      <c r="AM5" s="15">
        <f>+Arm!AM5</f>
        <v>1455.4</v>
      </c>
      <c r="AN5" s="15">
        <f>+Arm!AN5</f>
        <v>1508</v>
      </c>
      <c r="AO5" s="16">
        <f>+Arm!AO5</f>
        <v>1592.7</v>
      </c>
      <c r="AP5" s="17">
        <f>+Arm!AP5</f>
        <v>1637.73</v>
      </c>
      <c r="AQ5" s="15">
        <f>+Arm!AQ5</f>
        <v>1760.6</v>
      </c>
      <c r="AR5" s="15">
        <f>+Arm!AR5</f>
        <v>1750.16</v>
      </c>
      <c r="AS5" s="16">
        <f>+Arm!AS5</f>
        <v>1763.23</v>
      </c>
      <c r="AT5" s="15">
        <f>+Arm!AT5</f>
        <v>1762.3477930645431</v>
      </c>
      <c r="AU5" s="15">
        <f>+Arm!AU5</f>
        <v>1723.7568658607945</v>
      </c>
      <c r="AV5" s="15">
        <f>+Arm!AV5</f>
        <v>2036.6</v>
      </c>
      <c r="AW5" s="16">
        <f>+Arm!AW5</f>
        <v>1860.3</v>
      </c>
      <c r="AX5" s="15">
        <f>+Arm!AX5</f>
        <v>1881.9556432682152</v>
      </c>
      <c r="AY5" s="15">
        <f>+Arm!AY5</f>
        <v>1856.3801416839074</v>
      </c>
      <c r="AZ5" s="15">
        <f>+Arm!AZ5</f>
        <v>1816.1</v>
      </c>
      <c r="BA5" s="15">
        <f>+Arm!BA5</f>
        <v>2108.5713936102288</v>
      </c>
      <c r="BB5" s="15">
        <f>+Arm!BB5</f>
        <v>2176.0669187228814</v>
      </c>
      <c r="BC5" s="15">
        <f>+Arm!BC5</f>
        <v>2213.097935523484</v>
      </c>
      <c r="BD5" s="15">
        <f>+Arm!BD5</f>
        <v>2272.3366032948297</v>
      </c>
      <c r="BE5" s="15">
        <f>+Arm!BE5</f>
        <v>2455.372598023172</v>
      </c>
      <c r="BF5" s="15">
        <f>+Arm!BF5</f>
        <v>2499.2212649242874</v>
      </c>
      <c r="BG5" s="15">
        <f>+Arm!BG5</f>
        <v>2541.8365971497415</v>
      </c>
      <c r="BH5" s="15">
        <f>+Arm!BH5</f>
        <v>2652.5701890685809</v>
      </c>
      <c r="BI5" s="15">
        <f>+Arm!BI5</f>
        <v>2872.2297511406687</v>
      </c>
    </row>
    <row r="6" spans="1:61">
      <c r="A6" s="13" t="s">
        <v>78</v>
      </c>
      <c r="B6" s="15">
        <f>+Arm!B6</f>
        <v>36.024000000000001</v>
      </c>
      <c r="C6" s="15">
        <f>+Arm!C6</f>
        <v>36.024000000000001</v>
      </c>
      <c r="D6" s="15">
        <f>+Arm!D6</f>
        <v>35.856999999999999</v>
      </c>
      <c r="E6" s="16">
        <f>+Arm!E6</f>
        <v>35.276000000000003</v>
      </c>
      <c r="F6" s="17">
        <f>+Arm!F6</f>
        <v>36.847000000000001</v>
      </c>
      <c r="G6" s="15">
        <f>+Arm!G6</f>
        <v>38.539000000000001</v>
      </c>
      <c r="H6" s="15">
        <f>+Arm!H6</f>
        <v>42.081000000000003</v>
      </c>
      <c r="I6" s="16">
        <f>+Arm!I6</f>
        <v>40.965000000000003</v>
      </c>
      <c r="J6" s="17">
        <f>+Arm!J6</f>
        <v>40.5</v>
      </c>
      <c r="K6" s="15">
        <f>+Arm!K6</f>
        <v>43.71</v>
      </c>
      <c r="L6" s="15">
        <f>+Arm!L6</f>
        <v>45.94</v>
      </c>
      <c r="M6" s="16">
        <f>+Arm!M6</f>
        <v>46.405999999999999</v>
      </c>
      <c r="N6" s="17">
        <f>+Arm!N6</f>
        <v>53.533999999999999</v>
      </c>
      <c r="O6" s="15">
        <f>+Arm!O6</f>
        <v>59.923000000000002</v>
      </c>
      <c r="P6" s="15">
        <f>+Arm!P6</f>
        <v>59.491999999999997</v>
      </c>
      <c r="Q6" s="16">
        <f>+Arm!Q6</f>
        <v>51.347000000000001</v>
      </c>
      <c r="R6" s="17">
        <f>+Arm!R6</f>
        <v>52.326000000000001</v>
      </c>
      <c r="S6" s="15">
        <f>+Arm!S6</f>
        <v>55.22</v>
      </c>
      <c r="T6" s="15">
        <f>+Arm!T6</f>
        <v>55.820999999999998</v>
      </c>
      <c r="U6" s="16">
        <f>+Arm!U6</f>
        <v>57.962000000000003</v>
      </c>
      <c r="V6" s="17">
        <f>+Arm!V6</f>
        <v>55.8</v>
      </c>
      <c r="W6" s="15">
        <f>+Arm!W6</f>
        <v>59.1</v>
      </c>
      <c r="X6" s="15">
        <f>+Arm!X6</f>
        <v>61.9</v>
      </c>
      <c r="Y6" s="16">
        <f>+Arm!Y6</f>
        <v>66.3</v>
      </c>
      <c r="Z6" s="17">
        <f>+Arm!Z6</f>
        <v>85.6</v>
      </c>
      <c r="AA6" s="15">
        <f>+Arm!AA6</f>
        <v>85.1</v>
      </c>
      <c r="AB6" s="15">
        <f>+Arm!AB6</f>
        <v>91.9</v>
      </c>
      <c r="AC6" s="16">
        <f>+Arm!AC6</f>
        <v>100.9</v>
      </c>
      <c r="AD6" s="17">
        <f>+Arm!AD6</f>
        <v>85.8</v>
      </c>
      <c r="AE6" s="15">
        <f>+Arm!AE6</f>
        <v>113.5</v>
      </c>
      <c r="AF6" s="15">
        <f>+Arm!AF6</f>
        <v>140.80000000000001</v>
      </c>
      <c r="AG6" s="16">
        <f>+Arm!AG6</f>
        <v>149.6</v>
      </c>
      <c r="AH6" s="17">
        <f>+Arm!AH6</f>
        <v>151</v>
      </c>
      <c r="AI6" s="15">
        <f>+Arm!AI6</f>
        <v>146.5</v>
      </c>
      <c r="AJ6" s="15">
        <f>+Arm!AJ6</f>
        <v>165.4</v>
      </c>
      <c r="AK6" s="16">
        <f>+Arm!AK6</f>
        <v>180.3</v>
      </c>
      <c r="AL6" s="17">
        <f>+Arm!AL6</f>
        <v>185.4</v>
      </c>
      <c r="AM6" s="15">
        <f>+Arm!AM6</f>
        <v>185.6</v>
      </c>
      <c r="AN6" s="15">
        <f>+Arm!AN6</f>
        <v>199.9</v>
      </c>
      <c r="AO6" s="16">
        <f>+Arm!AO6</f>
        <v>216.2</v>
      </c>
      <c r="AP6" s="17">
        <f>+Arm!AP6</f>
        <v>219.42</v>
      </c>
      <c r="AQ6" s="15">
        <f>+Arm!AQ6</f>
        <v>217.2</v>
      </c>
      <c r="AR6" s="15">
        <f>+Arm!AR6</f>
        <v>233.3</v>
      </c>
      <c r="AS6" s="16">
        <f>+Arm!AS6</f>
        <v>254.68</v>
      </c>
      <c r="AT6" s="15">
        <f>+Arm!AT6</f>
        <v>254.85740000000001</v>
      </c>
      <c r="AU6" s="15">
        <f>+Arm!AU6</f>
        <v>261.76990000000001</v>
      </c>
      <c r="AV6" s="15">
        <f>+Arm!AV6</f>
        <v>278.5</v>
      </c>
      <c r="AW6" s="16">
        <f>+Arm!AW6</f>
        <v>277.39999999999998</v>
      </c>
      <c r="AX6" s="15">
        <f>+Arm!AX6</f>
        <v>275.98392899999999</v>
      </c>
      <c r="AY6" s="15">
        <f>+Arm!AY6</f>
        <v>276.80250199999995</v>
      </c>
      <c r="AZ6" s="15">
        <f>+Arm!AZ6</f>
        <v>281.5</v>
      </c>
      <c r="BA6" s="15">
        <f>+Arm!BA6</f>
        <v>291.78943700000002</v>
      </c>
      <c r="BB6" s="15">
        <f>+Arm!BB6</f>
        <v>288.576751</v>
      </c>
      <c r="BC6" s="15">
        <f>+Arm!BC6</f>
        <v>289.980501</v>
      </c>
      <c r="BD6" s="15">
        <f>+Arm!BD6</f>
        <v>299.34836000000001</v>
      </c>
      <c r="BE6" s="15">
        <f>+Arm!BE6</f>
        <v>320.765781</v>
      </c>
      <c r="BF6" s="15">
        <f>+Arm!BF6</f>
        <v>338.86969499999998</v>
      </c>
      <c r="BG6" s="15">
        <f>+Arm!BG6</f>
        <v>375.37326000000002</v>
      </c>
      <c r="BH6" s="15">
        <f>+Arm!BH6</f>
        <v>441.501081</v>
      </c>
      <c r="BI6" s="15">
        <f>+Arm!BI6</f>
        <v>508.33326899999997</v>
      </c>
    </row>
    <row r="7" spans="1:61">
      <c r="A7" s="22" t="s">
        <v>79</v>
      </c>
      <c r="B7" s="15">
        <f>+Arm!B7</f>
        <v>14.52</v>
      </c>
      <c r="C7" s="15">
        <f>+Arm!C7</f>
        <v>15.294</v>
      </c>
      <c r="D7" s="15">
        <f>+Arm!D7</f>
        <v>15.643000000000001</v>
      </c>
      <c r="E7" s="16">
        <f>+Arm!E7</f>
        <v>17.513000000000002</v>
      </c>
      <c r="F7" s="17">
        <f>+Arm!F7</f>
        <v>16.852</v>
      </c>
      <c r="G7" s="15">
        <f>+Arm!G7</f>
        <v>19.646000000000001</v>
      </c>
      <c r="H7" s="15">
        <f>+Arm!H7</f>
        <v>22.73</v>
      </c>
      <c r="I7" s="16">
        <f>+Arm!I7</f>
        <v>20.832000000000001</v>
      </c>
      <c r="J7" s="17">
        <f>+Arm!J7</f>
        <v>21.77</v>
      </c>
      <c r="K7" s="15">
        <f>+Arm!K7</f>
        <v>27.97</v>
      </c>
      <c r="L7" s="15">
        <f>+Arm!L7</f>
        <v>33.6</v>
      </c>
      <c r="M7" s="16">
        <f>+Arm!M7</f>
        <v>37.206000000000003</v>
      </c>
      <c r="N7" s="17">
        <f>+Arm!N7</f>
        <v>41.752000000000002</v>
      </c>
      <c r="O7" s="15">
        <f>+Arm!O7</f>
        <v>43.445999999999998</v>
      </c>
      <c r="P7" s="15">
        <f>+Arm!P7</f>
        <v>44.514000000000003</v>
      </c>
      <c r="Q7" s="16">
        <f>+Arm!Q7</f>
        <v>44.847000000000001</v>
      </c>
      <c r="R7" s="17">
        <f>+Arm!R7</f>
        <v>45.326000000000001</v>
      </c>
      <c r="S7" s="15">
        <f>+Arm!S7</f>
        <v>48.052</v>
      </c>
      <c r="T7" s="15">
        <f>+Arm!T7</f>
        <v>49.097000000000001</v>
      </c>
      <c r="U7" s="16">
        <f>+Arm!U7</f>
        <v>50.262999999999998</v>
      </c>
      <c r="V7" s="17">
        <f>+Arm!V7</f>
        <v>51</v>
      </c>
      <c r="W7" s="15">
        <f>+Arm!W7</f>
        <v>54.9</v>
      </c>
      <c r="X7" s="15">
        <f>+Arm!X7</f>
        <v>56</v>
      </c>
      <c r="Y7" s="16">
        <f>+Arm!Y7</f>
        <v>59.1</v>
      </c>
      <c r="Z7" s="17">
        <f>+Arm!Z7</f>
        <v>80.5</v>
      </c>
      <c r="AA7" s="15">
        <f>+Arm!AA7</f>
        <v>79.5</v>
      </c>
      <c r="AB7" s="15">
        <f>+Arm!AB7</f>
        <v>78.3</v>
      </c>
      <c r="AC7" s="16">
        <f>+Arm!AC7</f>
        <v>70.8</v>
      </c>
      <c r="AD7" s="17">
        <f>+Arm!AD7</f>
        <v>58.5</v>
      </c>
      <c r="AE7" s="15">
        <f>+Arm!AE7</f>
        <v>77.2</v>
      </c>
      <c r="AF7" s="15">
        <f>+Arm!AF7</f>
        <v>96.7</v>
      </c>
      <c r="AG7" s="16">
        <f>+Arm!AG7</f>
        <v>108.2</v>
      </c>
      <c r="AH7" s="17">
        <f>+Arm!AH7</f>
        <v>114.2</v>
      </c>
      <c r="AI7" s="15">
        <f>+Arm!AI7</f>
        <v>115.4</v>
      </c>
      <c r="AJ7" s="15">
        <f>+Arm!AJ7</f>
        <v>127.9</v>
      </c>
      <c r="AK7" s="16">
        <f>+Arm!AK7</f>
        <v>128.80000000000001</v>
      </c>
      <c r="AL7" s="17">
        <f>+Arm!AL7</f>
        <v>141.6</v>
      </c>
      <c r="AM7" s="15">
        <f>+Arm!AM7</f>
        <v>158.6</v>
      </c>
      <c r="AN7" s="15">
        <f>+Arm!AN7</f>
        <v>172.1</v>
      </c>
      <c r="AO7" s="16">
        <f>+Arm!AO7</f>
        <v>183.2</v>
      </c>
      <c r="AP7" s="17">
        <f>+Arm!AP7</f>
        <v>193.17</v>
      </c>
      <c r="AQ7" s="15">
        <f>+Arm!AQ7</f>
        <v>192</v>
      </c>
      <c r="AR7" s="15">
        <f>+Arm!AR7</f>
        <v>203.91</v>
      </c>
      <c r="AS7" s="16">
        <f>+Arm!AS7</f>
        <v>217.25</v>
      </c>
      <c r="AT7" s="15">
        <f>+Arm!AT7</f>
        <v>220.79440000000002</v>
      </c>
      <c r="AU7" s="15">
        <f>+Arm!AU7</f>
        <v>230.92075</v>
      </c>
      <c r="AV7" s="15">
        <f>+Arm!AV7</f>
        <v>254.4</v>
      </c>
      <c r="AW7" s="16">
        <f>+Arm!AW7</f>
        <v>254.5</v>
      </c>
      <c r="AX7" s="15">
        <f>+Arm!AX7</f>
        <v>263.10192899999998</v>
      </c>
      <c r="AY7" s="15">
        <f>+Arm!AY7</f>
        <v>266.30250199999995</v>
      </c>
      <c r="AZ7" s="15">
        <f>+Arm!AZ7</f>
        <v>270.5</v>
      </c>
      <c r="BA7" s="15">
        <f>+Arm!BA7</f>
        <v>279.28943700000002</v>
      </c>
      <c r="BB7" s="15">
        <f>+Arm!BB7</f>
        <v>255.076751</v>
      </c>
      <c r="BC7" s="15">
        <f>+Arm!BC7</f>
        <v>261.980501</v>
      </c>
      <c r="BD7" s="15">
        <f>+Arm!BD7</f>
        <v>278.95936</v>
      </c>
      <c r="BE7" s="15">
        <f>+Arm!BE7</f>
        <v>299.265781</v>
      </c>
      <c r="BF7" s="15">
        <f>+Arm!BF7</f>
        <v>317.86969499999998</v>
      </c>
      <c r="BG7" s="15">
        <f>+Arm!BG7</f>
        <v>346.87326000000002</v>
      </c>
      <c r="BH7" s="15">
        <f>+Arm!BH7</f>
        <v>386.912081</v>
      </c>
      <c r="BI7" s="15">
        <f>+Arm!BI7</f>
        <v>429.493469</v>
      </c>
    </row>
    <row r="8" spans="1:61">
      <c r="A8" s="22" t="s">
        <v>80</v>
      </c>
      <c r="B8" s="15">
        <f>+Arm!B8</f>
        <v>21.504000000000001</v>
      </c>
      <c r="C8" s="15">
        <f>+Arm!C8</f>
        <v>20.562999999999999</v>
      </c>
      <c r="D8" s="15">
        <f>+Arm!D8</f>
        <v>19.632999999999999</v>
      </c>
      <c r="E8" s="16">
        <f>+Arm!E8</f>
        <v>20.481000000000002</v>
      </c>
      <c r="F8" s="17">
        <f>+Arm!F8</f>
        <v>19.995000000000001</v>
      </c>
      <c r="G8" s="15">
        <f>+Arm!G8</f>
        <v>18.893000000000001</v>
      </c>
      <c r="H8" s="15">
        <f>+Arm!H8</f>
        <v>19.350999999999999</v>
      </c>
      <c r="I8" s="16">
        <f>+Arm!I8</f>
        <v>20.132999999999999</v>
      </c>
      <c r="J8" s="17">
        <f>+Arm!J8</f>
        <v>18.73</v>
      </c>
      <c r="K8" s="15">
        <f>+Arm!K8</f>
        <v>15.73</v>
      </c>
      <c r="L8" s="15">
        <f>+Arm!L8</f>
        <v>12.34</v>
      </c>
      <c r="M8" s="16">
        <f>+Arm!M8</f>
        <v>9.1999999999999993</v>
      </c>
      <c r="N8" s="17">
        <f>+Arm!N8</f>
        <v>11.782</v>
      </c>
      <c r="O8" s="15">
        <f>+Arm!O8</f>
        <v>16.477</v>
      </c>
      <c r="P8" s="15">
        <f>+Arm!P8</f>
        <v>14.978</v>
      </c>
      <c r="Q8" s="16">
        <f>+Arm!Q8</f>
        <v>6.5</v>
      </c>
      <c r="R8" s="17">
        <f>+Arm!R8</f>
        <v>7</v>
      </c>
      <c r="S8" s="15">
        <f>+Arm!S8</f>
        <v>7.1669999999999998</v>
      </c>
      <c r="T8" s="15">
        <f>+Arm!T8</f>
        <v>6.7229999999999999</v>
      </c>
      <c r="U8" s="16">
        <f>+Arm!U8</f>
        <v>7.6989999999999998</v>
      </c>
      <c r="V8" s="17">
        <f>+Arm!V8</f>
        <v>4.9000000000000004</v>
      </c>
      <c r="W8" s="15">
        <f>+Arm!W8</f>
        <v>4.2</v>
      </c>
      <c r="X8" s="15">
        <f>+Arm!X8</f>
        <v>6.5</v>
      </c>
      <c r="Y8" s="16">
        <f>+Arm!Y8</f>
        <v>7.2</v>
      </c>
      <c r="Z8" s="17">
        <f>+Arm!Z8</f>
        <v>5.2</v>
      </c>
      <c r="AA8" s="15">
        <f>+Arm!AA8</f>
        <v>5.6</v>
      </c>
      <c r="AB8" s="15">
        <f>+Arm!AB8</f>
        <v>13.6</v>
      </c>
      <c r="AC8" s="16">
        <f>+Arm!AC8</f>
        <v>30.1</v>
      </c>
      <c r="AD8" s="17">
        <f>+Arm!AD8</f>
        <v>27.3</v>
      </c>
      <c r="AE8" s="15">
        <f>+Arm!AE8</f>
        <v>36.299999999999997</v>
      </c>
      <c r="AF8" s="15">
        <f>+Arm!AF8</f>
        <v>44</v>
      </c>
      <c r="AG8" s="16">
        <f>+Arm!AG8</f>
        <v>41.4</v>
      </c>
      <c r="AH8" s="17">
        <f>+Arm!AH8</f>
        <v>36.9</v>
      </c>
      <c r="AI8" s="15">
        <f>+Arm!AI8</f>
        <v>31.1</v>
      </c>
      <c r="AJ8" s="15">
        <f>+Arm!AJ8</f>
        <v>37.4</v>
      </c>
      <c r="AK8" s="16">
        <f>+Arm!AK8</f>
        <v>51.4</v>
      </c>
      <c r="AL8" s="17">
        <f>+Arm!AL8</f>
        <v>43.8</v>
      </c>
      <c r="AM8" s="15">
        <f>+Arm!AM8</f>
        <v>27</v>
      </c>
      <c r="AN8" s="15">
        <f>+Arm!AN8</f>
        <v>27.8</v>
      </c>
      <c r="AO8" s="16">
        <f>+Arm!AO8</f>
        <v>33</v>
      </c>
      <c r="AP8" s="17">
        <f>+Arm!AP8</f>
        <v>26.24</v>
      </c>
      <c r="AQ8" s="15">
        <f>+Arm!AQ8</f>
        <v>25.2</v>
      </c>
      <c r="AR8" s="15">
        <f>+Arm!AR8</f>
        <v>29.39</v>
      </c>
      <c r="AS8" s="16">
        <f>+Arm!AS8</f>
        <v>37.43</v>
      </c>
      <c r="AT8" s="15">
        <f>+Arm!AT8</f>
        <v>34.063000000000002</v>
      </c>
      <c r="AU8" s="15">
        <f>+Arm!AU8</f>
        <v>30.849150000000002</v>
      </c>
      <c r="AV8" s="15">
        <f>+Arm!AV8</f>
        <v>24.1</v>
      </c>
      <c r="AW8" s="16">
        <f>+Arm!AW8</f>
        <v>22.9</v>
      </c>
      <c r="AX8" s="15">
        <f>+Arm!AX8</f>
        <v>12.9</v>
      </c>
      <c r="AY8" s="15">
        <f>+Arm!AY8</f>
        <v>10.5</v>
      </c>
      <c r="AZ8" s="15">
        <f>+Arm!AZ8</f>
        <v>11</v>
      </c>
      <c r="BA8" s="15">
        <f>+Arm!BA8</f>
        <v>12.5</v>
      </c>
      <c r="BB8" s="15">
        <f>+Arm!BB8</f>
        <v>33.5</v>
      </c>
      <c r="BC8" s="15">
        <f>+Arm!BC8</f>
        <v>28</v>
      </c>
      <c r="BD8" s="15">
        <f>+Arm!BD8</f>
        <v>20.388999999999999</v>
      </c>
      <c r="BE8" s="15">
        <f>+Arm!BE8</f>
        <v>21.5</v>
      </c>
      <c r="BF8" s="15">
        <f>+Arm!BF8</f>
        <v>21</v>
      </c>
      <c r="BG8" s="15">
        <f>+Arm!BG8</f>
        <v>28.5</v>
      </c>
      <c r="BH8" s="15">
        <f>+Arm!BH8</f>
        <v>54.588999999999999</v>
      </c>
      <c r="BI8" s="15">
        <f>+Arm!BI8</f>
        <v>78.839799999999997</v>
      </c>
    </row>
    <row r="9" spans="1:61">
      <c r="A9" s="13" t="s">
        <v>81</v>
      </c>
      <c r="B9" s="15">
        <f>+Arm!B9</f>
        <v>512.61699999999996</v>
      </c>
      <c r="C9" s="15">
        <f>+Arm!C9</f>
        <v>540.69399999999996</v>
      </c>
      <c r="D9" s="15">
        <f>+Arm!D9</f>
        <v>543.86099999999999</v>
      </c>
      <c r="E9" s="16">
        <f>+Arm!E9</f>
        <v>588.44000000000005</v>
      </c>
      <c r="F9" s="17">
        <f>+Arm!F9</f>
        <v>598.66300000000001</v>
      </c>
      <c r="G9" s="15">
        <f>+Arm!G9</f>
        <v>625.75900000000001</v>
      </c>
      <c r="H9" s="15">
        <f>+Arm!H9</f>
        <v>584.22900000000004</v>
      </c>
      <c r="I9" s="16">
        <f>+Arm!I9</f>
        <v>617.13</v>
      </c>
      <c r="J9" s="17">
        <f>+Arm!J9</f>
        <v>595.846</v>
      </c>
      <c r="K9" s="15">
        <f>+Arm!K9</f>
        <v>568.71</v>
      </c>
      <c r="L9" s="15">
        <f>+Arm!L9</f>
        <v>548.26400000000001</v>
      </c>
      <c r="M9" s="16">
        <f>+Arm!M9</f>
        <v>572.16899999999998</v>
      </c>
      <c r="N9" s="17">
        <f>+Arm!N9</f>
        <v>526.72299999999996</v>
      </c>
      <c r="O9" s="15">
        <f>+Arm!O9</f>
        <v>491.137</v>
      </c>
      <c r="P9" s="15">
        <f>+Arm!P9</f>
        <v>494.87200000000001</v>
      </c>
      <c r="Q9" s="16">
        <f>+Arm!Q9</f>
        <v>493.43299999999999</v>
      </c>
      <c r="R9" s="17">
        <f>+Arm!R9</f>
        <v>499.73399999999998</v>
      </c>
      <c r="S9" s="15">
        <f>+Arm!S9</f>
        <v>484.24900000000002</v>
      </c>
      <c r="T9" s="15">
        <f>+Arm!T9</f>
        <v>445.22899999999998</v>
      </c>
      <c r="U9" s="16">
        <f>+Arm!U9</f>
        <v>438.24799999999999</v>
      </c>
      <c r="V9" s="17">
        <f>+Arm!V9</f>
        <v>442.8</v>
      </c>
      <c r="W9" s="15">
        <f>+Arm!W9</f>
        <v>431.9</v>
      </c>
      <c r="X9" s="15">
        <f>+Arm!X9</f>
        <v>443.6</v>
      </c>
      <c r="Y9" s="16">
        <f>+Arm!Y9</f>
        <v>440.8</v>
      </c>
      <c r="Z9" s="17">
        <f>+Arm!Z9</f>
        <v>476.7</v>
      </c>
      <c r="AA9" s="15">
        <f>+Arm!AA9</f>
        <v>469.2</v>
      </c>
      <c r="AB9" s="15">
        <f>+Arm!AB9</f>
        <v>462.5</v>
      </c>
      <c r="AC9" s="16">
        <f>+Arm!AC9</f>
        <v>483.7</v>
      </c>
      <c r="AD9" s="17">
        <f>+Arm!AD9</f>
        <v>657.9</v>
      </c>
      <c r="AE9" s="15">
        <f>+Arm!AE9</f>
        <v>876.2</v>
      </c>
      <c r="AF9" s="15">
        <f>+Arm!AF9</f>
        <v>1045.5999999999999</v>
      </c>
      <c r="AG9" s="16">
        <f>+Arm!AG9</f>
        <v>1121.0999999999999</v>
      </c>
      <c r="AH9" s="17">
        <f>+Arm!AH9</f>
        <v>1193.9000000000001</v>
      </c>
      <c r="AI9" s="15">
        <f>+Arm!AI9</f>
        <v>1112.5999999999999</v>
      </c>
      <c r="AJ9" s="15">
        <f>+Arm!AJ9</f>
        <v>1166.3</v>
      </c>
      <c r="AK9" s="16">
        <f>+Arm!AK9</f>
        <v>1199</v>
      </c>
      <c r="AL9" s="17">
        <f>+Arm!AL9</f>
        <v>1250.5</v>
      </c>
      <c r="AM9" s="15">
        <f>+Arm!AM9</f>
        <v>1269.8</v>
      </c>
      <c r="AN9" s="15">
        <f>+Arm!AN9</f>
        <v>1308</v>
      </c>
      <c r="AO9" s="16">
        <f>+Arm!AO9</f>
        <v>1376.5</v>
      </c>
      <c r="AP9" s="17">
        <f>+Arm!AP9</f>
        <v>1418.31</v>
      </c>
      <c r="AQ9" s="15">
        <f>+Arm!AQ9</f>
        <v>1543.4</v>
      </c>
      <c r="AR9" s="15">
        <f>+Arm!AR9</f>
        <v>1516.9</v>
      </c>
      <c r="AS9" s="16">
        <f>+Arm!AS9</f>
        <v>1508.55</v>
      </c>
      <c r="AT9" s="15">
        <f>+Arm!AT9</f>
        <v>1507.490393064543</v>
      </c>
      <c r="AU9" s="15">
        <f>+Arm!AU9</f>
        <v>1461.9869658607945</v>
      </c>
      <c r="AV9" s="15">
        <f>+Arm!AV9</f>
        <v>1758</v>
      </c>
      <c r="AW9" s="16">
        <f>+Arm!AW9</f>
        <v>1582.9</v>
      </c>
      <c r="AX9" s="15">
        <f>+Arm!AX9</f>
        <v>1605.9717142682152</v>
      </c>
      <c r="AY9" s="15">
        <f>+Arm!AY9</f>
        <v>1579.5776396839074</v>
      </c>
      <c r="AZ9" s="15">
        <f>+Arm!AZ9</f>
        <v>1534.6</v>
      </c>
      <c r="BA9" s="15">
        <f>+Arm!BA9</f>
        <v>1816.7819566102289</v>
      </c>
      <c r="BB9" s="15">
        <f>+Arm!BB9</f>
        <v>1887.4901677228816</v>
      </c>
      <c r="BC9" s="15">
        <f>+Arm!BC9</f>
        <v>1923.1174345234838</v>
      </c>
      <c r="BD9" s="15">
        <f>+Arm!BD9</f>
        <v>1972.9882432948298</v>
      </c>
      <c r="BE9" s="15">
        <f>+Arm!BE9</f>
        <v>2134.606817023172</v>
      </c>
      <c r="BF9" s="15">
        <f>+Arm!BF9</f>
        <v>2160.3515699242876</v>
      </c>
      <c r="BG9" s="15">
        <f>+Arm!BG9</f>
        <v>2166.4633371497416</v>
      </c>
      <c r="BH9" s="15">
        <f>+Arm!BH9</f>
        <v>2211.069108068581</v>
      </c>
      <c r="BI9" s="15">
        <f>+Arm!BI9</f>
        <v>2363.8964821406685</v>
      </c>
    </row>
    <row r="10" spans="1:61">
      <c r="A10" s="22" t="s">
        <v>79</v>
      </c>
      <c r="B10" s="15">
        <f>+Arm!B10</f>
        <v>512.61699999999996</v>
      </c>
      <c r="C10" s="15">
        <f>+Arm!C10</f>
        <v>540.69399999999996</v>
      </c>
      <c r="D10" s="15">
        <f>+Arm!D10</f>
        <v>543.86099999999999</v>
      </c>
      <c r="E10" s="16">
        <f>+Arm!E10</f>
        <v>588.44000000000005</v>
      </c>
      <c r="F10" s="17">
        <f>+Arm!F10</f>
        <v>598.66300000000001</v>
      </c>
      <c r="G10" s="15">
        <f>+Arm!G10</f>
        <v>625.75900000000001</v>
      </c>
      <c r="H10" s="15">
        <f>+Arm!H10</f>
        <v>584.22900000000004</v>
      </c>
      <c r="I10" s="16">
        <f>+Arm!I10</f>
        <v>617.13</v>
      </c>
      <c r="J10" s="17">
        <f>+Arm!J10</f>
        <v>595.846</v>
      </c>
      <c r="K10" s="15">
        <f>+Arm!K10</f>
        <v>568.71</v>
      </c>
      <c r="L10" s="15">
        <f>+Arm!L10</f>
        <v>548.26400000000001</v>
      </c>
      <c r="M10" s="16">
        <f>+Arm!M10</f>
        <v>572.16899999999998</v>
      </c>
      <c r="N10" s="17">
        <f>+Arm!N10</f>
        <v>526.72299999999996</v>
      </c>
      <c r="O10" s="15">
        <f>+Arm!O10</f>
        <v>491.137</v>
      </c>
      <c r="P10" s="15">
        <f>+Arm!P10</f>
        <v>494.87200000000001</v>
      </c>
      <c r="Q10" s="16">
        <f>+Arm!Q10</f>
        <v>493.43299999999999</v>
      </c>
      <c r="R10" s="17">
        <f>+Arm!R10</f>
        <v>499.73399999999998</v>
      </c>
      <c r="S10" s="15">
        <f>+Arm!S10</f>
        <v>484.24900000000002</v>
      </c>
      <c r="T10" s="15">
        <f>+Arm!T10</f>
        <v>445.22899999999998</v>
      </c>
      <c r="U10" s="16">
        <f>+Arm!U10</f>
        <v>438.24799999999999</v>
      </c>
      <c r="V10" s="17">
        <f>+Arm!V10</f>
        <v>442.8</v>
      </c>
      <c r="W10" s="15">
        <f>+Arm!W10</f>
        <v>431.9</v>
      </c>
      <c r="X10" s="15">
        <f>+Arm!X10</f>
        <v>443.6</v>
      </c>
      <c r="Y10" s="16">
        <f>+Arm!Y10</f>
        <v>440.8</v>
      </c>
      <c r="Z10" s="17">
        <f>+Arm!Z10</f>
        <v>476.7</v>
      </c>
      <c r="AA10" s="15">
        <f>+Arm!AA10</f>
        <v>469.2</v>
      </c>
      <c r="AB10" s="15">
        <f>+Arm!AB10</f>
        <v>462.5</v>
      </c>
      <c r="AC10" s="16">
        <f>+Arm!AC10</f>
        <v>483.7</v>
      </c>
      <c r="AD10" s="17">
        <f>+Arm!AD10</f>
        <v>657.9</v>
      </c>
      <c r="AE10" s="15">
        <f>+Arm!AE10</f>
        <v>876.2</v>
      </c>
      <c r="AF10" s="15">
        <f>+Arm!AF10</f>
        <v>1045.5999999999999</v>
      </c>
      <c r="AG10" s="16">
        <f>+Arm!AG10</f>
        <v>1121.0999999999999</v>
      </c>
      <c r="AH10" s="17">
        <f>+Arm!AH10</f>
        <v>1193.9000000000001</v>
      </c>
      <c r="AI10" s="15">
        <f>+Arm!AI10</f>
        <v>1112.5999999999999</v>
      </c>
      <c r="AJ10" s="15">
        <f>+Arm!AJ10</f>
        <v>1166.3</v>
      </c>
      <c r="AK10" s="16">
        <f>+Arm!AK10</f>
        <v>1199</v>
      </c>
      <c r="AL10" s="17">
        <f>+Arm!AL10</f>
        <v>1250.5</v>
      </c>
      <c r="AM10" s="15">
        <f>+Arm!AM10</f>
        <v>1269.8</v>
      </c>
      <c r="AN10" s="15">
        <f>+Arm!AN10</f>
        <v>1308</v>
      </c>
      <c r="AO10" s="16">
        <f>+Arm!AO10</f>
        <v>1376.5</v>
      </c>
      <c r="AP10" s="17">
        <f>+Arm!AP10</f>
        <v>1418.31</v>
      </c>
      <c r="AQ10" s="15">
        <f>+Arm!AQ10</f>
        <v>1543.4</v>
      </c>
      <c r="AR10" s="15">
        <f>+Arm!AR10</f>
        <v>1516.9</v>
      </c>
      <c r="AS10" s="16">
        <f>+Arm!AS10</f>
        <v>1508.55</v>
      </c>
      <c r="AT10" s="15">
        <f>+Arm!AT10</f>
        <v>1507.490393064543</v>
      </c>
      <c r="AU10" s="15">
        <f>+Arm!AU10</f>
        <v>1461.9869658607945</v>
      </c>
      <c r="AV10" s="15">
        <f>+Arm!AV10</f>
        <v>1758</v>
      </c>
      <c r="AW10" s="16">
        <f>+Arm!AW10</f>
        <v>1582.9</v>
      </c>
      <c r="AX10" s="15">
        <f>+Arm!AX10</f>
        <v>1605.9717142682152</v>
      </c>
      <c r="AY10" s="15">
        <f>+Arm!AY10</f>
        <v>1579.5776396839074</v>
      </c>
      <c r="AZ10" s="15">
        <f>+Arm!AZ10</f>
        <v>1534.6</v>
      </c>
      <c r="BA10" s="15">
        <f>+Arm!BA10</f>
        <v>1816.7819566102289</v>
      </c>
      <c r="BB10" s="15">
        <f>+Arm!BB10</f>
        <v>1887.4901677228816</v>
      </c>
      <c r="BC10" s="15">
        <f>+Arm!BC10</f>
        <v>1923.1174345234838</v>
      </c>
      <c r="BD10" s="15">
        <f>+Arm!BD10</f>
        <v>1972.9882432948298</v>
      </c>
      <c r="BE10" s="15">
        <f>+Arm!BE10</f>
        <v>2134.606817023172</v>
      </c>
      <c r="BF10" s="15">
        <f>+Arm!BF10</f>
        <v>2160.3515699242876</v>
      </c>
      <c r="BG10" s="15">
        <f>+Arm!BG10</f>
        <v>2166.4633371497416</v>
      </c>
      <c r="BH10" s="15">
        <f>+Arm!BH10</f>
        <v>2211.069108068581</v>
      </c>
      <c r="BI10" s="15">
        <f>+Arm!BI10</f>
        <v>2363.8964821406685</v>
      </c>
    </row>
    <row r="11" spans="1:61">
      <c r="A11" s="22" t="s">
        <v>80</v>
      </c>
      <c r="B11" s="15">
        <f>+Arm!B11</f>
        <v>0</v>
      </c>
      <c r="C11" s="15">
        <f>+Arm!C11</f>
        <v>0</v>
      </c>
      <c r="D11" s="15">
        <f>+Arm!D11</f>
        <v>0</v>
      </c>
      <c r="E11" s="16">
        <f>+Arm!E11</f>
        <v>0</v>
      </c>
      <c r="F11" s="17">
        <f>+Arm!F11</f>
        <v>0</v>
      </c>
      <c r="G11" s="15">
        <f>+Arm!G11</f>
        <v>0</v>
      </c>
      <c r="H11" s="15">
        <f>+Arm!H11</f>
        <v>0</v>
      </c>
      <c r="I11" s="16">
        <f>+Arm!I11</f>
        <v>0</v>
      </c>
      <c r="J11" s="17">
        <f>+Arm!J11</f>
        <v>0</v>
      </c>
      <c r="K11" s="15">
        <f>+Arm!K11</f>
        <v>0</v>
      </c>
      <c r="L11" s="15">
        <f>+Arm!L11</f>
        <v>0</v>
      </c>
      <c r="M11" s="16">
        <f>+Arm!M11</f>
        <v>0</v>
      </c>
      <c r="N11" s="17">
        <f>+Arm!N11</f>
        <v>0</v>
      </c>
      <c r="O11" s="15">
        <f>+Arm!O11</f>
        <v>0</v>
      </c>
      <c r="P11" s="15">
        <f>+Arm!P11</f>
        <v>0</v>
      </c>
      <c r="Q11" s="16">
        <f>+Arm!Q11</f>
        <v>0</v>
      </c>
      <c r="R11" s="17">
        <f>+Arm!R11</f>
        <v>0</v>
      </c>
      <c r="S11" s="15">
        <f>+Arm!S11</f>
        <v>0</v>
      </c>
      <c r="T11" s="15">
        <f>+Arm!T11</f>
        <v>0</v>
      </c>
      <c r="U11" s="16">
        <f>+Arm!U11</f>
        <v>0</v>
      </c>
      <c r="V11" s="17">
        <f>+Arm!V11</f>
        <v>0</v>
      </c>
      <c r="W11" s="15">
        <f>+Arm!W11</f>
        <v>0</v>
      </c>
      <c r="X11" s="15">
        <f>+Arm!X11</f>
        <v>0</v>
      </c>
      <c r="Y11" s="16">
        <f>+Arm!Y11</f>
        <v>0</v>
      </c>
      <c r="Z11" s="17">
        <f>+Arm!Z11</f>
        <v>0</v>
      </c>
      <c r="AA11" s="15">
        <f>+Arm!AA11</f>
        <v>0</v>
      </c>
      <c r="AB11" s="15">
        <f>+Arm!AB11</f>
        <v>0</v>
      </c>
      <c r="AC11" s="16">
        <f>+Arm!AC11</f>
        <v>0</v>
      </c>
      <c r="AD11" s="17">
        <f>+Arm!AD11</f>
        <v>0</v>
      </c>
      <c r="AE11" s="15">
        <f>+Arm!AE11</f>
        <v>0</v>
      </c>
      <c r="AF11" s="15">
        <f>+Arm!AF11</f>
        <v>0</v>
      </c>
      <c r="AG11" s="16">
        <f>+Arm!AG11</f>
        <v>0</v>
      </c>
      <c r="AH11" s="17">
        <f>+Arm!AH11</f>
        <v>0</v>
      </c>
      <c r="AI11" s="15">
        <f>+Arm!AI11</f>
        <v>0</v>
      </c>
      <c r="AJ11" s="15">
        <f>+Arm!AJ11</f>
        <v>0</v>
      </c>
      <c r="AK11" s="16">
        <f>+Arm!AK11</f>
        <v>0</v>
      </c>
      <c r="AL11" s="17">
        <f>+Arm!AL11</f>
        <v>0</v>
      </c>
      <c r="AM11" s="15">
        <f>+Arm!AM11</f>
        <v>0</v>
      </c>
      <c r="AN11" s="15">
        <f>+Arm!AN11</f>
        <v>0</v>
      </c>
      <c r="AO11" s="16">
        <f>+Arm!AO11</f>
        <v>0</v>
      </c>
      <c r="AP11" s="17">
        <f>+Arm!AP11</f>
        <v>0</v>
      </c>
      <c r="AQ11" s="15">
        <f>+Arm!AQ11</f>
        <v>0</v>
      </c>
      <c r="AR11" s="15">
        <f>+Arm!AR11</f>
        <v>0</v>
      </c>
      <c r="AS11" s="16">
        <f>+Arm!AS11</f>
        <v>0</v>
      </c>
      <c r="AT11" s="15">
        <f>+Arm!AT11</f>
        <v>0</v>
      </c>
      <c r="AU11" s="15">
        <f>+Arm!AU11</f>
        <v>0</v>
      </c>
      <c r="AV11" s="15">
        <f>+Arm!AV11</f>
        <v>0</v>
      </c>
      <c r="AW11" s="16">
        <f>+Arm!AW11</f>
        <v>0</v>
      </c>
      <c r="AX11" s="15">
        <f>+Arm!AX11</f>
        <v>0</v>
      </c>
      <c r="AY11" s="15">
        <f>+Arm!AY11</f>
        <v>0</v>
      </c>
      <c r="AZ11" s="15">
        <f>+Arm!AZ11</f>
        <v>0</v>
      </c>
      <c r="BA11" s="15">
        <f>+Arm!BA11</f>
        <v>0</v>
      </c>
      <c r="BB11" s="15">
        <f>+Arm!BB11</f>
        <v>0</v>
      </c>
      <c r="BC11" s="15">
        <f>+Arm!BC11</f>
        <v>0</v>
      </c>
      <c r="BD11" s="15">
        <f>+Arm!BD11</f>
        <v>0</v>
      </c>
      <c r="BE11" s="15">
        <f>+Arm!BE11</f>
        <v>0</v>
      </c>
      <c r="BF11" s="15">
        <f>+Arm!BF11</f>
        <v>0</v>
      </c>
      <c r="BG11" s="15">
        <f>+Arm!BG11</f>
        <v>0</v>
      </c>
      <c r="BH11" s="15">
        <f>+Arm!BH11</f>
        <v>0</v>
      </c>
      <c r="BI11" s="15">
        <f>+Arm!BI11</f>
        <v>0</v>
      </c>
    </row>
    <row r="12" spans="1:61">
      <c r="A12" s="10" t="s">
        <v>82</v>
      </c>
      <c r="B12" s="18"/>
      <c r="C12" s="18"/>
      <c r="D12" s="18"/>
      <c r="E12" s="19"/>
      <c r="F12" s="20"/>
      <c r="G12" s="18"/>
      <c r="H12" s="18"/>
      <c r="I12" s="19"/>
      <c r="J12" s="20"/>
      <c r="K12" s="18"/>
      <c r="L12" s="18"/>
      <c r="M12" s="19"/>
      <c r="N12" s="20"/>
      <c r="O12" s="18"/>
      <c r="P12" s="18"/>
      <c r="Q12" s="19"/>
      <c r="R12" s="20"/>
      <c r="S12" s="18"/>
      <c r="T12" s="18"/>
      <c r="U12" s="19"/>
      <c r="V12" s="20"/>
      <c r="W12" s="18"/>
      <c r="X12" s="18"/>
      <c r="Y12" s="19"/>
      <c r="Z12" s="20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20"/>
      <c r="AM12" s="18"/>
      <c r="AN12" s="18"/>
      <c r="AO12" s="19"/>
      <c r="AP12" s="20"/>
      <c r="AQ12" s="18"/>
      <c r="AR12" s="18"/>
      <c r="AS12" s="19"/>
      <c r="AT12" s="18"/>
      <c r="AU12" s="18"/>
      <c r="AV12" s="18"/>
      <c r="AW12" s="19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>
      <c r="A13" s="12" t="s">
        <v>83</v>
      </c>
      <c r="B13" s="15">
        <f>+Arm!B13</f>
        <v>888.48</v>
      </c>
      <c r="C13" s="15">
        <f>+Arm!C13</f>
        <v>936.85</v>
      </c>
      <c r="D13" s="15">
        <f>+Arm!D13</f>
        <v>937.4</v>
      </c>
      <c r="E13" s="16">
        <f>+Arm!E13</f>
        <v>1006.07</v>
      </c>
      <c r="F13" s="17">
        <f>+Arm!F13</f>
        <v>1015.51</v>
      </c>
      <c r="G13" s="15">
        <f>+Arm!G13</f>
        <v>1070.04</v>
      </c>
      <c r="H13" s="15">
        <f>+Arm!H13</f>
        <v>1024.73</v>
      </c>
      <c r="I13" s="16">
        <f>+Arm!I13</f>
        <v>1090.3399999999999</v>
      </c>
      <c r="J13" s="17">
        <f>+Arm!J13</f>
        <v>1061.0740000000001</v>
      </c>
      <c r="K13" s="15">
        <f>+Arm!K13</f>
        <v>1064.02</v>
      </c>
      <c r="L13" s="15">
        <f>+Arm!L13</f>
        <v>1078.7929999999999</v>
      </c>
      <c r="M13" s="16">
        <f>+Arm!M13</f>
        <v>1177.69</v>
      </c>
      <c r="N13" s="17">
        <f>+Arm!N13</f>
        <v>1149.7239999999999</v>
      </c>
      <c r="O13" s="15">
        <f>+Arm!O13</f>
        <v>1110.3150000000001</v>
      </c>
      <c r="P13" s="15">
        <f>+Arm!P13</f>
        <v>1114.049</v>
      </c>
      <c r="Q13" s="16">
        <f>+Arm!Q13</f>
        <v>1096.0540000000001</v>
      </c>
      <c r="R13" s="17">
        <f>+Arm!R13</f>
        <v>1108.2539999999999</v>
      </c>
      <c r="S13" s="15">
        <f>+Arm!S13</f>
        <v>1156.3050000000001</v>
      </c>
      <c r="T13" s="15">
        <f>+Arm!T13</f>
        <v>1167.048</v>
      </c>
      <c r="U13" s="16">
        <f>+Arm!U13</f>
        <v>1205.634</v>
      </c>
      <c r="V13" s="17">
        <f>+Arm!V13</f>
        <v>1222.7</v>
      </c>
      <c r="W13" s="15">
        <f>+Arm!W13</f>
        <v>1266.8</v>
      </c>
      <c r="X13" s="15">
        <f>+Arm!X13</f>
        <v>1321.2</v>
      </c>
      <c r="Y13" s="16">
        <f>+Arm!Y13</f>
        <v>1448.9</v>
      </c>
      <c r="Z13" s="17">
        <f>+Arm!Z13</f>
        <v>1551.6</v>
      </c>
      <c r="AA13" s="15">
        <f>+Arm!AA13</f>
        <v>1550.3</v>
      </c>
      <c r="AB13" s="15">
        <f>+Arm!AB13</f>
        <v>1530.9</v>
      </c>
      <c r="AC13" s="16">
        <f>+Arm!AC13</f>
        <v>1576.9</v>
      </c>
      <c r="AD13" s="17">
        <f>+Arm!AD13</f>
        <v>1788.8</v>
      </c>
      <c r="AE13" s="15">
        <f>+Arm!AE13</f>
        <v>2433.5</v>
      </c>
      <c r="AF13" s="15">
        <f>+Arm!AF13</f>
        <v>2720.5</v>
      </c>
      <c r="AG13" s="16">
        <f>+Arm!AG13</f>
        <v>2966.7</v>
      </c>
      <c r="AH13" s="17">
        <f>+Arm!AH13</f>
        <v>2980.9</v>
      </c>
      <c r="AI13" s="15">
        <f>+Arm!AI13</f>
        <v>3027.4</v>
      </c>
      <c r="AJ13" s="15">
        <f>+Arm!AJ13</f>
        <v>3228</v>
      </c>
      <c r="AK13" s="16">
        <f>+Arm!AK13</f>
        <v>3299</v>
      </c>
      <c r="AL13" s="17">
        <f>+Arm!AL13</f>
        <v>3382.6</v>
      </c>
      <c r="AM13" s="15">
        <f>+Arm!AM13</f>
        <v>3442.6</v>
      </c>
      <c r="AN13" s="15">
        <f>+Arm!AN13</f>
        <v>3515.8</v>
      </c>
      <c r="AO13" s="16">
        <f>+Arm!AO13</f>
        <v>3568.2</v>
      </c>
      <c r="AP13" s="17">
        <f>+Arm!AP13</f>
        <v>3633.9</v>
      </c>
      <c r="AQ13" s="15">
        <f>+Arm!AQ13</f>
        <v>3695.4</v>
      </c>
      <c r="AR13" s="15">
        <f>+Arm!AR13</f>
        <v>3740.8</v>
      </c>
      <c r="AS13" s="16">
        <f>+Arm!AS13</f>
        <v>3737.93</v>
      </c>
      <c r="AT13" s="15">
        <f>+Arm!AT13</f>
        <v>3597.1422951812137</v>
      </c>
      <c r="AU13" s="15">
        <f>+Arm!AU13</f>
        <v>3569.3041158710803</v>
      </c>
      <c r="AV13" s="15" t="str">
        <f>+Arm!AV13</f>
        <v>4.340.2</v>
      </c>
      <c r="AW13" s="16">
        <f>+Arm!AW13</f>
        <v>3902.1</v>
      </c>
      <c r="AX13" s="15">
        <f>+Arm!AX13</f>
        <v>3889.493132158429</v>
      </c>
      <c r="AY13" s="15">
        <f>+Arm!AY13</f>
        <v>3875.5033114576463</v>
      </c>
      <c r="AZ13" s="15">
        <f>+Arm!AZ13</f>
        <v>3757.9</v>
      </c>
      <c r="BA13" s="15">
        <f>+Arm!BA13</f>
        <v>3825.0457010131772</v>
      </c>
      <c r="BB13" s="15">
        <f>+Arm!BB13</f>
        <v>4005.6241754692846</v>
      </c>
      <c r="BC13" s="15">
        <f>+Arm!BC13</f>
        <v>4065.271708712391</v>
      </c>
      <c r="BD13" s="15">
        <f>+Arm!BD13</f>
        <v>4148.5065777136397</v>
      </c>
      <c r="BE13" s="15">
        <f>+Arm!BE13</f>
        <v>4412.6239111590121</v>
      </c>
      <c r="BF13" s="15">
        <f>+Arm!BF13</f>
        <v>4488.9489463580758</v>
      </c>
      <c r="BG13" s="15">
        <f>+Arm!BG13</f>
        <v>4548.2403735849975</v>
      </c>
      <c r="BH13" s="15">
        <f>+Arm!BH13</f>
        <v>4659.100044395097</v>
      </c>
      <c r="BI13" s="15">
        <f>+Arm!BI13</f>
        <v>4884.689180767592</v>
      </c>
    </row>
    <row r="14" spans="1:61">
      <c r="A14" s="22" t="s">
        <v>66</v>
      </c>
      <c r="B14" s="15">
        <f>+Arm!B14</f>
        <v>634.5</v>
      </c>
      <c r="C14" s="15">
        <f>+Arm!C14</f>
        <v>678.05</v>
      </c>
      <c r="D14" s="15">
        <f>+Arm!D14</f>
        <v>680.32</v>
      </c>
      <c r="E14" s="16">
        <f>+Arm!E14</f>
        <v>753.89</v>
      </c>
      <c r="F14" s="17">
        <f>+Arm!F14</f>
        <v>765.3</v>
      </c>
      <c r="G14" s="15">
        <f>+Arm!G14</f>
        <v>817.09</v>
      </c>
      <c r="H14" s="15">
        <f>+Arm!H14</f>
        <v>837.36</v>
      </c>
      <c r="I14" s="16">
        <f>+Arm!I14</f>
        <v>914.4</v>
      </c>
      <c r="J14" s="17">
        <f>+Arm!J14</f>
        <v>917.68</v>
      </c>
      <c r="K14" s="15">
        <f>+Arm!K14</f>
        <v>924.62</v>
      </c>
      <c r="L14" s="15">
        <f>+Arm!L14</f>
        <v>938.38</v>
      </c>
      <c r="M14" s="16">
        <f>+Arm!M14</f>
        <v>1032.2639999999999</v>
      </c>
      <c r="N14" s="17">
        <f>+Arm!N14</f>
        <v>1010.0839999999999</v>
      </c>
      <c r="O14" s="15">
        <f>+Arm!O14</f>
        <v>974.89400000000001</v>
      </c>
      <c r="P14" s="15">
        <f>+Arm!P14</f>
        <v>971.85</v>
      </c>
      <c r="Q14" s="16">
        <f>+Arm!Q14</f>
        <v>960.37099999999998</v>
      </c>
      <c r="R14" s="17">
        <f>+Arm!R14</f>
        <v>971.226</v>
      </c>
      <c r="S14" s="15">
        <f>+Arm!S14</f>
        <v>1015.784</v>
      </c>
      <c r="T14" s="15">
        <f>+Arm!T14</f>
        <v>1021.348</v>
      </c>
      <c r="U14" s="16">
        <f>+Arm!U14</f>
        <v>1054.6500000000001</v>
      </c>
      <c r="V14" s="17">
        <f>+Arm!V14</f>
        <v>1069.8</v>
      </c>
      <c r="W14" s="15">
        <f>+Arm!W14</f>
        <v>1112.2</v>
      </c>
      <c r="X14" s="15">
        <f>+Arm!X14</f>
        <v>1155.0999999999999</v>
      </c>
      <c r="Y14" s="16">
        <f>+Arm!Y14</f>
        <v>1186.4000000000001</v>
      </c>
      <c r="Z14" s="17">
        <f>+Arm!Z14</f>
        <v>1262.4000000000001</v>
      </c>
      <c r="AA14" s="15">
        <f>+Arm!AA14</f>
        <v>1261.3</v>
      </c>
      <c r="AB14" s="15">
        <f>+Arm!AB14</f>
        <v>1218.7</v>
      </c>
      <c r="AC14" s="16">
        <f>+Arm!AC14</f>
        <v>1215</v>
      </c>
      <c r="AD14" s="17">
        <f>+Arm!AD14</f>
        <v>1426.4</v>
      </c>
      <c r="AE14" s="15">
        <f>+Arm!AE14</f>
        <v>1499.6</v>
      </c>
      <c r="AF14" s="15">
        <f>+Arm!AF14</f>
        <v>1730.9</v>
      </c>
      <c r="AG14" s="16">
        <f>+Arm!AG14</f>
        <v>1934.4</v>
      </c>
      <c r="AH14" s="17">
        <f>+Arm!AH14</f>
        <v>1920.7</v>
      </c>
      <c r="AI14" s="15">
        <f>+Arm!AI14</f>
        <v>1933.4</v>
      </c>
      <c r="AJ14" s="15">
        <f>+Arm!AJ14</f>
        <v>2075.4</v>
      </c>
      <c r="AK14" s="16">
        <f>+Arm!AK14</f>
        <v>2109.1999999999998</v>
      </c>
      <c r="AL14" s="17">
        <f>+Arm!AL14</f>
        <v>2177.8000000000002</v>
      </c>
      <c r="AM14" s="15">
        <f>+Arm!AM14</f>
        <v>2213.9</v>
      </c>
      <c r="AN14" s="15">
        <f>+Arm!AN14</f>
        <v>2228.3000000000002</v>
      </c>
      <c r="AO14" s="16">
        <f>+Arm!AO14</f>
        <v>2245.3000000000002</v>
      </c>
      <c r="AP14" s="17">
        <f>+Arm!AP14</f>
        <v>2265.5500000000002</v>
      </c>
      <c r="AQ14" s="15">
        <f>+Arm!AQ14</f>
        <v>2278.1</v>
      </c>
      <c r="AR14" s="15">
        <f>+Arm!AR14</f>
        <v>2279.6799999999998</v>
      </c>
      <c r="AS14" s="16">
        <f>+Arm!AS14</f>
        <v>2264.2399999999998</v>
      </c>
      <c r="AT14" s="15">
        <f>+Arm!AT14</f>
        <v>2151.0752575807164</v>
      </c>
      <c r="AU14" s="15">
        <f>+Arm!AU14</f>
        <v>2125.6127170112668</v>
      </c>
      <c r="AV14" s="15">
        <f>+Arm!AV14</f>
        <v>2146.8000000000002</v>
      </c>
      <c r="AW14" s="16">
        <f>+Arm!AW14</f>
        <v>2092.9</v>
      </c>
      <c r="AX14" s="15">
        <f>+Arm!AX14</f>
        <v>2063.3270611611147</v>
      </c>
      <c r="AY14" s="15">
        <f>+Arm!AY14</f>
        <v>2026.5704706216702</v>
      </c>
      <c r="AZ14" s="15">
        <f>+Arm!AZ14</f>
        <v>1937.4</v>
      </c>
      <c r="BA14" s="15">
        <f>+Arm!BA14</f>
        <v>1934.318701190188</v>
      </c>
      <c r="BB14" s="15">
        <f>+Arm!BB14</f>
        <v>1831.9054928629978</v>
      </c>
      <c r="BC14" s="15">
        <f>+Arm!BC14</f>
        <v>1859.9325965133798</v>
      </c>
      <c r="BD14" s="15">
        <f>+Arm!BD14</f>
        <v>1862.7127792606152</v>
      </c>
      <c r="BE14" s="15">
        <f>+Arm!BE14</f>
        <v>1920.9167459210362</v>
      </c>
      <c r="BF14" s="15">
        <f>+Arm!BF14</f>
        <v>1950.8083614646782</v>
      </c>
      <c r="BG14" s="15">
        <f>+Arm!BG14</f>
        <v>1953.5921194777227</v>
      </c>
      <c r="BH14" s="15">
        <f>+Arm!BH14</f>
        <v>1949.2819956795915</v>
      </c>
      <c r="BI14" s="15">
        <f>+Arm!BI14</f>
        <v>1887.3957657513808</v>
      </c>
    </row>
    <row r="15" spans="1:61">
      <c r="A15" s="22" t="s">
        <v>84</v>
      </c>
      <c r="B15" s="15">
        <f>+Arm!B15</f>
        <v>219.02</v>
      </c>
      <c r="C15" s="15">
        <f>+Arm!C15</f>
        <v>217.92</v>
      </c>
      <c r="D15" s="15">
        <f>+Arm!D15</f>
        <v>209.67</v>
      </c>
      <c r="E15" s="16">
        <f>+Arm!E15</f>
        <v>202.3</v>
      </c>
      <c r="F15" s="17">
        <f>+Arm!F15</f>
        <v>197.86</v>
      </c>
      <c r="G15" s="15">
        <f>+Arm!G15</f>
        <v>194.93</v>
      </c>
      <c r="H15" s="15">
        <f>+Arm!H15</f>
        <v>126.38</v>
      </c>
      <c r="I15" s="16">
        <f>+Arm!I15</f>
        <v>108.84</v>
      </c>
      <c r="J15" s="17">
        <f>+Arm!J15</f>
        <v>76.561000000000007</v>
      </c>
      <c r="K15" s="15">
        <f>+Arm!K15</f>
        <v>74.19</v>
      </c>
      <c r="L15" s="15">
        <f>+Arm!L15</f>
        <v>73.304000000000002</v>
      </c>
      <c r="M15" s="16">
        <f>+Arm!M15</f>
        <v>71.012</v>
      </c>
      <c r="N15" s="17">
        <f>+Arm!N15</f>
        <v>67.909000000000006</v>
      </c>
      <c r="O15" s="15">
        <f>+Arm!O15</f>
        <v>65.409000000000006</v>
      </c>
      <c r="P15" s="15">
        <f>+Arm!P15</f>
        <v>64.661000000000001</v>
      </c>
      <c r="Q15" s="16">
        <f>+Arm!Q15</f>
        <v>60.598999999999997</v>
      </c>
      <c r="R15" s="17">
        <f>+Arm!R15</f>
        <v>58.249000000000002</v>
      </c>
      <c r="S15" s="15">
        <f>+Arm!S15</f>
        <v>55.578000000000003</v>
      </c>
      <c r="T15" s="15">
        <f>+Arm!T15</f>
        <v>55.667999999999999</v>
      </c>
      <c r="U15" s="16">
        <f>+Arm!U15</f>
        <v>54.863</v>
      </c>
      <c r="V15" s="17">
        <f>+Arm!V15</f>
        <v>53.8</v>
      </c>
      <c r="W15" s="15">
        <f>+Arm!W15</f>
        <v>53</v>
      </c>
      <c r="X15" s="15">
        <f>+Arm!X15</f>
        <v>54.3</v>
      </c>
      <c r="Y15" s="16">
        <f>+Arm!Y15</f>
        <v>56.5</v>
      </c>
      <c r="Z15" s="17">
        <f>+Arm!Z15</f>
        <v>56.5</v>
      </c>
      <c r="AA15" s="15">
        <f>+Arm!AA15</f>
        <v>57.4</v>
      </c>
      <c r="AB15" s="15">
        <f>+Arm!AB15</f>
        <v>56.7</v>
      </c>
      <c r="AC15" s="16">
        <f>+Arm!AC15</f>
        <v>56.8</v>
      </c>
      <c r="AD15" s="17">
        <f>+Arm!AD15</f>
        <v>54.4</v>
      </c>
      <c r="AE15" s="15">
        <f>+Arm!AE15</f>
        <v>581.6</v>
      </c>
      <c r="AF15" s="15">
        <f>+Arm!AF15</f>
        <v>584.79999999999995</v>
      </c>
      <c r="AG15" s="16">
        <f>+Arm!AG15</f>
        <v>612.79999999999995</v>
      </c>
      <c r="AH15" s="17">
        <f>+Arm!AH15</f>
        <v>625.4</v>
      </c>
      <c r="AI15" s="15">
        <f>+Arm!AI15</f>
        <v>634.20000000000005</v>
      </c>
      <c r="AJ15" s="15">
        <f>+Arm!AJ15</f>
        <v>636.5</v>
      </c>
      <c r="AK15" s="16">
        <f>+Arm!AK15</f>
        <v>667.6</v>
      </c>
      <c r="AL15" s="17">
        <f>+Arm!AL15</f>
        <v>670</v>
      </c>
      <c r="AM15" s="15">
        <f>+Arm!AM15</f>
        <v>676.7</v>
      </c>
      <c r="AN15" s="15">
        <f>+Arm!AN15</f>
        <v>686.2</v>
      </c>
      <c r="AO15" s="16">
        <f>+Arm!AO15</f>
        <v>710.1</v>
      </c>
      <c r="AP15" s="17">
        <f>+Arm!AP15</f>
        <v>717.25</v>
      </c>
      <c r="AQ15" s="15">
        <f>+Arm!AQ15</f>
        <v>764.7</v>
      </c>
      <c r="AR15" s="15">
        <f>+Arm!AR15</f>
        <v>776.3</v>
      </c>
      <c r="AS15" s="16">
        <f>+Arm!AS15</f>
        <v>797.21</v>
      </c>
      <c r="AT15" s="15">
        <f>+Arm!AT15</f>
        <v>802.3281141983831</v>
      </c>
      <c r="AU15" s="15">
        <f>+Arm!AU15</f>
        <v>796.01018139916994</v>
      </c>
      <c r="AV15" s="15">
        <f>+Arm!AV15</f>
        <v>1525.2</v>
      </c>
      <c r="AW15" s="16">
        <f>+Arm!AW15</f>
        <v>1134.0999999999999</v>
      </c>
      <c r="AX15" s="15">
        <f>+Arm!AX15</f>
        <v>1138.2074448179001</v>
      </c>
      <c r="AY15" s="15">
        <f>+Arm!AY15</f>
        <v>1144.6985081390201</v>
      </c>
      <c r="AZ15" s="15">
        <f>+Arm!AZ15</f>
        <v>1156.8</v>
      </c>
      <c r="BA15" s="15">
        <f>+Arm!BA15</f>
        <v>1250.652586445701</v>
      </c>
      <c r="BB15" s="15">
        <f>+Arm!BB15</f>
        <v>1574.3255511387051</v>
      </c>
      <c r="BC15" s="15">
        <f>+Arm!BC15</f>
        <v>1591.8431823627761</v>
      </c>
      <c r="BD15" s="15">
        <f>+Arm!BD15</f>
        <v>1654.737427694366</v>
      </c>
      <c r="BE15" s="15">
        <f>+Arm!BE15</f>
        <v>1835.1380839570541</v>
      </c>
      <c r="BF15" s="15">
        <f>+Arm!BF15</f>
        <v>1843.4930876477852</v>
      </c>
      <c r="BG15" s="15">
        <f>+Arm!BG15</f>
        <v>1887.089087466602</v>
      </c>
      <c r="BH15" s="15">
        <f>+Arm!BH15</f>
        <v>1953.3900392603241</v>
      </c>
      <c r="BI15" s="15">
        <f>+Arm!BI15</f>
        <v>2248.9122496720101</v>
      </c>
    </row>
    <row r="16" spans="1:61">
      <c r="A16" s="22" t="s">
        <v>85</v>
      </c>
      <c r="B16" s="15">
        <f>+Arm!B16</f>
        <v>33.799999999999997</v>
      </c>
      <c r="C16" s="15">
        <f>+Arm!C16</f>
        <v>39.479999999999997</v>
      </c>
      <c r="D16" s="15">
        <f>+Arm!D16</f>
        <v>45.95</v>
      </c>
      <c r="E16" s="16">
        <f>+Arm!E16</f>
        <v>48.39</v>
      </c>
      <c r="F16" s="17">
        <f>+Arm!F16</f>
        <v>50.87</v>
      </c>
      <c r="G16" s="15">
        <f>+Arm!G16</f>
        <v>56.53</v>
      </c>
      <c r="H16" s="15">
        <f>+Arm!H16</f>
        <v>59.39</v>
      </c>
      <c r="I16" s="16">
        <f>+Arm!I16</f>
        <v>65.44</v>
      </c>
      <c r="J16" s="17">
        <f>+Arm!J16</f>
        <v>65.12</v>
      </c>
      <c r="K16" s="15">
        <f>+Arm!K16</f>
        <v>63.57</v>
      </c>
      <c r="L16" s="15">
        <f>+Arm!L16</f>
        <v>65.5</v>
      </c>
      <c r="M16" s="16">
        <f>+Arm!M16</f>
        <v>72.701999999999998</v>
      </c>
      <c r="N16" s="17">
        <f>+Arm!N16</f>
        <v>70.069999999999993</v>
      </c>
      <c r="O16" s="15">
        <f>+Arm!O16</f>
        <v>68.397000000000006</v>
      </c>
      <c r="P16" s="15">
        <f>+Arm!P16</f>
        <v>75.947000000000003</v>
      </c>
      <c r="Q16" s="16">
        <f>+Arm!Q16</f>
        <v>73.522999999999996</v>
      </c>
      <c r="R16" s="17">
        <f>+Arm!R16</f>
        <v>76.519000000000005</v>
      </c>
      <c r="S16" s="15">
        <f>+Arm!S16</f>
        <v>82.59</v>
      </c>
      <c r="T16" s="15">
        <f>+Arm!T16</f>
        <v>87.103999999999999</v>
      </c>
      <c r="U16" s="16">
        <f>+Arm!U16</f>
        <v>92.454999999999998</v>
      </c>
      <c r="V16" s="17">
        <f>+Arm!V16</f>
        <v>95.2</v>
      </c>
      <c r="W16" s="15">
        <f>+Arm!W16</f>
        <v>97.8</v>
      </c>
      <c r="X16" s="15">
        <f>+Arm!X16</f>
        <v>107.3</v>
      </c>
      <c r="Y16" s="16">
        <f>+Arm!Y16</f>
        <v>115.6</v>
      </c>
      <c r="Z16" s="17">
        <f>+Arm!Z16</f>
        <v>129.69999999999999</v>
      </c>
      <c r="AA16" s="15">
        <f>+Arm!AA16</f>
        <v>133.19999999999999</v>
      </c>
      <c r="AB16" s="15">
        <f>+Arm!AB16</f>
        <v>125.3</v>
      </c>
      <c r="AC16" s="16">
        <f>+Arm!AC16</f>
        <v>130.19999999999999</v>
      </c>
      <c r="AD16" s="17">
        <f>+Arm!AD16</f>
        <v>128.30000000000001</v>
      </c>
      <c r="AE16" s="15">
        <f>+Arm!AE16</f>
        <v>138.1</v>
      </c>
      <c r="AF16" s="15">
        <f>+Arm!AF16</f>
        <v>148.80000000000001</v>
      </c>
      <c r="AG16" s="16">
        <f>+Arm!AG16</f>
        <v>148.80000000000001</v>
      </c>
      <c r="AH16" s="17">
        <f>+Arm!AH16</f>
        <v>140.5</v>
      </c>
      <c r="AI16" s="15">
        <f>+Arm!AI16</f>
        <v>128.4</v>
      </c>
      <c r="AJ16" s="15">
        <f>+Arm!AJ16</f>
        <v>146.9</v>
      </c>
      <c r="AK16" s="16">
        <f>+Arm!AK16</f>
        <v>147</v>
      </c>
      <c r="AL16" s="17">
        <f>+Arm!AL16</f>
        <v>161.19999999999999</v>
      </c>
      <c r="AM16" s="15">
        <f>+Arm!AM16</f>
        <v>165.2</v>
      </c>
      <c r="AN16" s="15">
        <f>+Arm!AN16</f>
        <v>198</v>
      </c>
      <c r="AO16" s="16">
        <f>+Arm!AO16</f>
        <v>212.5</v>
      </c>
      <c r="AP16" s="17">
        <f>+Arm!AP16</f>
        <v>274.83</v>
      </c>
      <c r="AQ16" s="15">
        <f>+Arm!AQ16</f>
        <v>261.60000000000002</v>
      </c>
      <c r="AR16" s="15">
        <f>+Arm!AR16</f>
        <v>286.64</v>
      </c>
      <c r="AS16" s="16">
        <f>+Arm!AS16</f>
        <v>316.67</v>
      </c>
      <c r="AT16" s="15">
        <f>+Arm!AT16</f>
        <v>314.61688762438223</v>
      </c>
      <c r="AU16" s="15">
        <f>+Arm!AU16</f>
        <v>332.42613972460464</v>
      </c>
      <c r="AV16" s="15">
        <f>+Arm!AV16</f>
        <v>354.2</v>
      </c>
      <c r="AW16" s="16">
        <f>+Arm!AW16</f>
        <v>379.2</v>
      </c>
      <c r="AX16" s="15">
        <f>+Arm!AX16</f>
        <v>385.62528869811086</v>
      </c>
      <c r="AY16" s="15">
        <f>+Arm!AY16</f>
        <v>399.31716847584573</v>
      </c>
      <c r="AZ16" s="15">
        <f>+Arm!AZ16</f>
        <v>382.2</v>
      </c>
      <c r="BA16" s="15">
        <f>+Arm!BA16</f>
        <v>381.79897924466826</v>
      </c>
      <c r="BB16" s="15">
        <f>+Arm!BB16</f>
        <v>345.17975868236823</v>
      </c>
      <c r="BC16" s="15">
        <f>+Arm!BC16</f>
        <v>350.67656441994666</v>
      </c>
      <c r="BD16" s="15">
        <f>+Arm!BD16</f>
        <v>367.31687056762922</v>
      </c>
      <c r="BE16" s="15">
        <f>+Arm!BE16</f>
        <v>388.28284342399877</v>
      </c>
      <c r="BF16" s="15">
        <f>+Arm!BF16</f>
        <v>413.35291094597937</v>
      </c>
      <c r="BG16" s="15">
        <f>+Arm!BG16</f>
        <v>402.9655719177714</v>
      </c>
      <c r="BH16" s="15">
        <f>+Arm!BH16</f>
        <v>453.98511350913952</v>
      </c>
      <c r="BI16" s="15">
        <f>+Arm!BI16</f>
        <v>479.97150809438375</v>
      </c>
    </row>
    <row r="17" spans="1:92">
      <c r="A17" s="22" t="s">
        <v>86</v>
      </c>
      <c r="B17" s="15">
        <f>+Arm!B17</f>
        <v>0</v>
      </c>
      <c r="C17" s="15">
        <f>+Arm!C17</f>
        <v>0</v>
      </c>
      <c r="D17" s="15">
        <f>+Arm!D17</f>
        <v>0</v>
      </c>
      <c r="E17" s="16">
        <f>+Arm!E17</f>
        <v>0</v>
      </c>
      <c r="F17" s="17">
        <f>+Arm!F17</f>
        <v>0</v>
      </c>
      <c r="G17" s="15">
        <f>+Arm!G17</f>
        <v>0</v>
      </c>
      <c r="H17" s="15">
        <f>+Arm!H17</f>
        <v>0</v>
      </c>
      <c r="I17" s="16">
        <f>+Arm!I17</f>
        <v>0</v>
      </c>
      <c r="J17" s="17">
        <f>+Arm!J17</f>
        <v>0</v>
      </c>
      <c r="K17" s="15">
        <f>+Arm!K17</f>
        <v>0</v>
      </c>
      <c r="L17" s="15">
        <f>+Arm!L17</f>
        <v>0</v>
      </c>
      <c r="M17" s="16">
        <f>+Arm!M17</f>
        <v>0</v>
      </c>
      <c r="N17" s="17">
        <f>+Arm!N17</f>
        <v>0</v>
      </c>
      <c r="O17" s="15">
        <f>+Arm!O17</f>
        <v>0</v>
      </c>
      <c r="P17" s="15">
        <f>+Arm!P17</f>
        <v>0</v>
      </c>
      <c r="Q17" s="16">
        <f>+Arm!Q17</f>
        <v>0</v>
      </c>
      <c r="R17" s="17">
        <f>+Arm!R17</f>
        <v>0</v>
      </c>
      <c r="S17" s="15">
        <f>+Arm!S17</f>
        <v>0</v>
      </c>
      <c r="T17" s="15">
        <f>+Arm!T17</f>
        <v>0</v>
      </c>
      <c r="U17" s="16">
        <f>+Arm!U17</f>
        <v>0</v>
      </c>
      <c r="V17" s="17">
        <f>+Arm!V17</f>
        <v>0</v>
      </c>
      <c r="W17" s="15">
        <f>+Arm!W17</f>
        <v>0</v>
      </c>
      <c r="X17" s="15">
        <f>+Arm!X17</f>
        <v>0</v>
      </c>
      <c r="Y17" s="16">
        <f>+Arm!Y17</f>
        <v>0</v>
      </c>
      <c r="Z17" s="17">
        <f>+Arm!Z17</f>
        <v>0</v>
      </c>
      <c r="AA17" s="15">
        <f>+Arm!AA17</f>
        <v>0</v>
      </c>
      <c r="AB17" s="15">
        <f>+Arm!AB17</f>
        <v>0</v>
      </c>
      <c r="AC17" s="16">
        <f>+Arm!AC17</f>
        <v>0</v>
      </c>
      <c r="AD17" s="17">
        <f>+Arm!AD17</f>
        <v>0</v>
      </c>
      <c r="AE17" s="15">
        <f>+Arm!AE17</f>
        <v>0</v>
      </c>
      <c r="AF17" s="15">
        <f>+Arm!AF17</f>
        <v>0</v>
      </c>
      <c r="AG17" s="16">
        <f>+Arm!AG17</f>
        <v>0</v>
      </c>
      <c r="AH17" s="17">
        <f>+Arm!AH17</f>
        <v>0</v>
      </c>
      <c r="AI17" s="15">
        <f>+Arm!AI17</f>
        <v>0</v>
      </c>
      <c r="AJ17" s="15">
        <f>+Arm!AJ17</f>
        <v>0</v>
      </c>
      <c r="AK17" s="16">
        <f>+Arm!AK17</f>
        <v>0</v>
      </c>
      <c r="AL17" s="17">
        <f>+Arm!AL17</f>
        <v>0</v>
      </c>
      <c r="AM17" s="15">
        <f>+Arm!AM17</f>
        <v>0</v>
      </c>
      <c r="AN17" s="15">
        <f>+Arm!AN17</f>
        <v>0</v>
      </c>
      <c r="AO17" s="16">
        <f>+Arm!AO17</f>
        <v>0</v>
      </c>
      <c r="AP17" s="17">
        <f>+Arm!AP17</f>
        <v>0</v>
      </c>
      <c r="AQ17" s="15">
        <f>+Arm!AQ17</f>
        <v>0</v>
      </c>
      <c r="AR17" s="15">
        <f>+Arm!AR17</f>
        <v>0</v>
      </c>
      <c r="AS17" s="16">
        <f>+Arm!AS17</f>
        <v>0</v>
      </c>
      <c r="AT17" s="15">
        <f>+Arm!AT17</f>
        <v>0</v>
      </c>
      <c r="AU17" s="15">
        <f>+Arm!AU17</f>
        <v>0</v>
      </c>
      <c r="AV17" s="15">
        <f>+Arm!AV17</f>
        <v>0</v>
      </c>
      <c r="AW17" s="16">
        <f>+Arm!AW17</f>
        <v>0</v>
      </c>
      <c r="AX17" s="15">
        <f>+Arm!AX17</f>
        <v>0</v>
      </c>
      <c r="AY17" s="15">
        <f>+Arm!AY17</f>
        <v>0</v>
      </c>
      <c r="AZ17" s="15">
        <f>+Arm!AZ17</f>
        <v>0</v>
      </c>
      <c r="BA17" s="15">
        <f>+Arm!BA17</f>
        <v>0</v>
      </c>
      <c r="BB17" s="15">
        <f>+Arm!BB17</f>
        <v>0</v>
      </c>
      <c r="BC17" s="15">
        <f>+Arm!BC17</f>
        <v>0</v>
      </c>
      <c r="BD17" s="15">
        <f>+Arm!BD17</f>
        <v>0</v>
      </c>
      <c r="BE17" s="15">
        <f>+Arm!BE17</f>
        <v>0</v>
      </c>
      <c r="BF17" s="15">
        <f>+Arm!BF17</f>
        <v>0</v>
      </c>
      <c r="BG17" s="15">
        <f>+Arm!BG17</f>
        <v>0</v>
      </c>
      <c r="BH17" s="15">
        <f>+Arm!BH17</f>
        <v>0</v>
      </c>
      <c r="BI17" s="15">
        <f>+Arm!BI17</f>
        <v>0</v>
      </c>
    </row>
    <row r="18" spans="1:92">
      <c r="A18" s="22" t="s">
        <v>87</v>
      </c>
      <c r="B18" s="15">
        <f>+Arm!B18</f>
        <v>1.1599999999999999</v>
      </c>
      <c r="C18" s="15">
        <f>+Arm!C18</f>
        <v>1.4</v>
      </c>
      <c r="D18" s="15">
        <f>+Arm!D18</f>
        <v>1.46</v>
      </c>
      <c r="E18" s="16">
        <f>+Arm!E18</f>
        <v>1.49</v>
      </c>
      <c r="F18" s="17">
        <f>+Arm!F18</f>
        <v>1.48</v>
      </c>
      <c r="G18" s="15">
        <f>+Arm!G18</f>
        <v>1.49</v>
      </c>
      <c r="H18" s="15">
        <f>+Arm!H18</f>
        <v>1.6</v>
      </c>
      <c r="I18" s="16">
        <f>+Arm!I18</f>
        <v>1.66</v>
      </c>
      <c r="J18" s="17">
        <f>+Arm!J18</f>
        <v>1.71</v>
      </c>
      <c r="K18" s="15">
        <f>+Arm!K18</f>
        <v>1.65</v>
      </c>
      <c r="L18" s="15">
        <f>+Arm!L18</f>
        <v>1.61</v>
      </c>
      <c r="M18" s="16">
        <f>+Arm!M18</f>
        <v>1.712</v>
      </c>
      <c r="N18" s="17">
        <f>+Arm!N18</f>
        <v>1.661</v>
      </c>
      <c r="O18" s="15">
        <f>+Arm!O18</f>
        <v>1.615</v>
      </c>
      <c r="P18" s="15">
        <f>+Arm!P18</f>
        <v>1.591</v>
      </c>
      <c r="Q18" s="16">
        <f>+Arm!Q18</f>
        <v>1.5609999999999999</v>
      </c>
      <c r="R18" s="17">
        <f>+Arm!R18</f>
        <v>2.2599999999999998</v>
      </c>
      <c r="S18" s="15">
        <f>+Arm!S18</f>
        <v>2.3530000000000002</v>
      </c>
      <c r="T18" s="15">
        <f>+Arm!T18</f>
        <v>2.9279999999999999</v>
      </c>
      <c r="U18" s="16">
        <f>+Arm!U18</f>
        <v>3.6659999999999999</v>
      </c>
      <c r="V18" s="17">
        <f>+Arm!V18</f>
        <v>3.9</v>
      </c>
      <c r="W18" s="15">
        <f>+Arm!W18</f>
        <v>3.8</v>
      </c>
      <c r="X18" s="15">
        <f>+Arm!X18</f>
        <v>4.5</v>
      </c>
      <c r="Y18" s="16">
        <f>+Arm!Y18</f>
        <v>90.4</v>
      </c>
      <c r="Z18" s="17">
        <f>+Arm!Z18</f>
        <v>103</v>
      </c>
      <c r="AA18" s="15">
        <f>+Arm!AA18</f>
        <v>98.4</v>
      </c>
      <c r="AB18" s="15">
        <f>+Arm!AB18</f>
        <v>130.19999999999999</v>
      </c>
      <c r="AC18" s="16">
        <f>+Arm!AC18</f>
        <v>174.9</v>
      </c>
      <c r="AD18" s="17">
        <f>+Arm!AD18</f>
        <v>179.7</v>
      </c>
      <c r="AE18" s="15">
        <f>+Arm!AE18</f>
        <v>214.2</v>
      </c>
      <c r="AF18" s="15">
        <f>+Arm!AF18</f>
        <v>256</v>
      </c>
      <c r="AG18" s="16">
        <f>+Arm!AG18</f>
        <v>270.60000000000002</v>
      </c>
      <c r="AH18" s="17">
        <f>+Arm!AH18</f>
        <v>294.3</v>
      </c>
      <c r="AI18" s="15">
        <f>+Arm!AI18</f>
        <v>331.4</v>
      </c>
      <c r="AJ18" s="15">
        <f>+Arm!AJ18</f>
        <v>369.2</v>
      </c>
      <c r="AK18" s="16">
        <f>+Arm!AK18</f>
        <v>375.2</v>
      </c>
      <c r="AL18" s="17">
        <f>+Arm!AL18</f>
        <v>373.6</v>
      </c>
      <c r="AM18" s="15">
        <f>+Arm!AM18</f>
        <v>386.7</v>
      </c>
      <c r="AN18" s="15">
        <f>+Arm!AN18</f>
        <v>403.2</v>
      </c>
      <c r="AO18" s="16">
        <f>+Arm!AO18</f>
        <v>400.3</v>
      </c>
      <c r="AP18" s="17">
        <f>+Arm!AP18</f>
        <v>376.27</v>
      </c>
      <c r="AQ18" s="15">
        <f>+Arm!AQ18</f>
        <v>391</v>
      </c>
      <c r="AR18" s="15">
        <f>+Arm!AR18</f>
        <v>398.16</v>
      </c>
      <c r="AS18" s="16">
        <f>+Arm!AS18</f>
        <v>359.81</v>
      </c>
      <c r="AT18" s="15">
        <f>+Arm!AT18</f>
        <v>329.12203577773209</v>
      </c>
      <c r="AU18" s="15">
        <f>+Arm!AU18</f>
        <v>315.25507773603903</v>
      </c>
      <c r="AV18" s="15">
        <f>+Arm!AV18</f>
        <v>314</v>
      </c>
      <c r="AW18" s="16">
        <f>+Arm!AW18</f>
        <v>295.89999999999998</v>
      </c>
      <c r="AX18" s="15">
        <f>+Arm!AX18</f>
        <v>302.33333748130332</v>
      </c>
      <c r="AY18" s="15">
        <f>+Arm!AY18</f>
        <v>304.91716422111006</v>
      </c>
      <c r="AZ18" s="15">
        <f>+Arm!AZ18</f>
        <v>281.5</v>
      </c>
      <c r="BA18" s="15">
        <f>+Arm!BA18</f>
        <v>258.27543413261981</v>
      </c>
      <c r="BB18" s="15">
        <f>+Arm!BB18</f>
        <v>254.21337278521364</v>
      </c>
      <c r="BC18" s="15">
        <f>+Arm!BC18</f>
        <v>262.81936541628841</v>
      </c>
      <c r="BD18" s="15">
        <f>+Arm!BD18</f>
        <v>263.73950019102875</v>
      </c>
      <c r="BE18" s="15">
        <f>+Arm!BE18</f>
        <v>268.28623785692275</v>
      </c>
      <c r="BF18" s="15">
        <f>+Arm!BF18</f>
        <v>281.29458629963278</v>
      </c>
      <c r="BG18" s="15">
        <f>+Arm!BG18</f>
        <v>304.59359472290123</v>
      </c>
      <c r="BH18" s="15">
        <f>+Arm!BH18</f>
        <v>302.44289594604203</v>
      </c>
      <c r="BI18" s="15">
        <f>+Arm!BI18</f>
        <v>268.40965724981777</v>
      </c>
    </row>
    <row r="19" spans="1:92">
      <c r="A19" s="12" t="s">
        <v>88</v>
      </c>
      <c r="B19" s="15">
        <f>+Arm!B19</f>
        <v>888.48800000000006</v>
      </c>
      <c r="C19" s="15">
        <f>+Arm!C19</f>
        <v>936.85199999999998</v>
      </c>
      <c r="D19" s="15">
        <f>+Arm!D19</f>
        <v>937.40800000000002</v>
      </c>
      <c r="E19" s="16">
        <f>+Arm!E19</f>
        <v>1006.069</v>
      </c>
      <c r="F19" s="17">
        <f>+Arm!F19</f>
        <v>1015.518</v>
      </c>
      <c r="G19" s="15">
        <f>+Arm!G19</f>
        <v>1070.0419999999999</v>
      </c>
      <c r="H19" s="15">
        <f>+Arm!H19</f>
        <v>1024.73</v>
      </c>
      <c r="I19" s="16">
        <f>+Arm!I19</f>
        <v>1089.1099999999999</v>
      </c>
      <c r="J19" s="17">
        <f>+Arm!J19</f>
        <v>1061.4459999999999</v>
      </c>
      <c r="K19" s="15">
        <f>+Arm!K19</f>
        <v>1064.02</v>
      </c>
      <c r="L19" s="15">
        <f>+Arm!L19</f>
        <v>1078.7940000000001</v>
      </c>
      <c r="M19" s="16">
        <f>+Arm!M19</f>
        <v>1177.69</v>
      </c>
      <c r="N19" s="17">
        <f>+Arm!N19</f>
        <v>1149.7239999999999</v>
      </c>
      <c r="O19" s="15">
        <f>+Arm!O19</f>
        <v>1110.3150000000001</v>
      </c>
      <c r="P19" s="15">
        <f>+Arm!P19</f>
        <v>1114.049</v>
      </c>
      <c r="Q19" s="16">
        <f>+Arm!Q19</f>
        <v>1096.0540000000001</v>
      </c>
      <c r="R19" s="17">
        <f>+Arm!R19</f>
        <v>1108.2539999999999</v>
      </c>
      <c r="S19" s="15">
        <f>+Arm!S19</f>
        <v>1156.3050000000001</v>
      </c>
      <c r="T19" s="15">
        <f>+Arm!T19</f>
        <v>1167.048</v>
      </c>
      <c r="U19" s="16">
        <f>+Arm!U19</f>
        <v>1205.635</v>
      </c>
      <c r="V19" s="17">
        <f>+Arm!V19</f>
        <v>1222.7</v>
      </c>
      <c r="W19" s="15">
        <f>+Arm!W19</f>
        <v>1266.8</v>
      </c>
      <c r="X19" s="15">
        <f>+Arm!X19</f>
        <v>1321.2</v>
      </c>
      <c r="Y19" s="16">
        <f>+Arm!Y19</f>
        <v>1448.9</v>
      </c>
      <c r="Z19" s="17">
        <f>+Arm!Z19</f>
        <v>1551.6</v>
      </c>
      <c r="AA19" s="15">
        <f>+Arm!AA19</f>
        <v>1550.3</v>
      </c>
      <c r="AB19" s="15">
        <f>+Arm!AB19</f>
        <v>1530.9</v>
      </c>
      <c r="AC19" s="16">
        <f>+Arm!AC19</f>
        <v>1576.9</v>
      </c>
      <c r="AD19" s="17">
        <f>+Arm!AD19</f>
        <v>1788.8</v>
      </c>
      <c r="AE19" s="15">
        <f>+Arm!AE19</f>
        <v>2433.5</v>
      </c>
      <c r="AF19" s="15">
        <f>+Arm!AF19</f>
        <v>2720.5</v>
      </c>
      <c r="AG19" s="16">
        <f>+Arm!AG19</f>
        <v>2966.7</v>
      </c>
      <c r="AH19" s="17">
        <f>+Arm!AH19</f>
        <v>2980.9</v>
      </c>
      <c r="AI19" s="15">
        <f>+Arm!AI19</f>
        <v>3027.4</v>
      </c>
      <c r="AJ19" s="15">
        <f>+Arm!AJ19</f>
        <v>3228</v>
      </c>
      <c r="AK19" s="16">
        <f>+Arm!AK19</f>
        <v>3299</v>
      </c>
      <c r="AL19" s="17">
        <f>+Arm!AL19</f>
        <v>3382.6</v>
      </c>
      <c r="AM19" s="15">
        <f>+Arm!AM19</f>
        <v>3442.6</v>
      </c>
      <c r="AN19" s="15">
        <f>+Arm!AN19</f>
        <v>3515.8</v>
      </c>
      <c r="AO19" s="16">
        <f>+Arm!AO19</f>
        <v>3568.2</v>
      </c>
      <c r="AP19" s="17">
        <f>+Arm!AP19</f>
        <v>3633.9</v>
      </c>
      <c r="AQ19" s="15">
        <f>+Arm!AQ19</f>
        <v>3695.4</v>
      </c>
      <c r="AR19" s="15">
        <f>+Arm!AR19</f>
        <v>3740.8</v>
      </c>
      <c r="AS19" s="16">
        <f>+Arm!AS19</f>
        <v>3737.93</v>
      </c>
      <c r="AT19" s="15">
        <f>+Arm!AT19</f>
        <v>3597.1422951812142</v>
      </c>
      <c r="AU19" s="15">
        <f>+Arm!AU19</f>
        <v>3569.3041158710803</v>
      </c>
      <c r="AV19" s="15">
        <f>+Arm!AV19</f>
        <v>4340.2</v>
      </c>
      <c r="AW19" s="16">
        <f>+Arm!AW19</f>
        <v>3902.1</v>
      </c>
      <c r="AX19" s="15">
        <f>+Arm!AX19</f>
        <v>3889.4931321584327</v>
      </c>
      <c r="AY19" s="15">
        <f>+Arm!AY19</f>
        <v>3875.5033114576463</v>
      </c>
      <c r="AZ19" s="15">
        <f>+Arm!AZ19</f>
        <v>3757.9</v>
      </c>
      <c r="BA19" s="15">
        <f>+Arm!BA19</f>
        <v>3825.0457010131759</v>
      </c>
      <c r="BB19" s="15">
        <f>+Arm!BB19</f>
        <v>4005.6241754692846</v>
      </c>
      <c r="BC19" s="15">
        <f>+Arm!BC19</f>
        <v>4065.271708712391</v>
      </c>
      <c r="BD19" s="15">
        <f>+Arm!BD19</f>
        <v>4148.5065777136388</v>
      </c>
      <c r="BE19" s="15">
        <f>+Arm!BE19</f>
        <v>4412.6239111590112</v>
      </c>
      <c r="BF19" s="15">
        <f>+Arm!BF19</f>
        <v>4488.948946358074</v>
      </c>
      <c r="BG19" s="15">
        <f>+Arm!BG19</f>
        <v>4548.2403735849985</v>
      </c>
      <c r="BH19" s="15">
        <f>+Arm!BH19</f>
        <v>4659.1000443950961</v>
      </c>
      <c r="BI19" s="15">
        <f>+Arm!BI19</f>
        <v>4884.6891807675902</v>
      </c>
    </row>
    <row r="20" spans="1:92" ht="33.75">
      <c r="A20" s="13" t="s">
        <v>89</v>
      </c>
      <c r="B20" s="15">
        <f>+Arm!B20</f>
        <v>691.09900000000005</v>
      </c>
      <c r="C20" s="15">
        <f>+Arm!C20</f>
        <v>734.15099999999995</v>
      </c>
      <c r="D20" s="15">
        <f>+Arm!D20</f>
        <v>736.15599999999995</v>
      </c>
      <c r="E20" s="16">
        <f>+Arm!E20</f>
        <v>801.10599999999999</v>
      </c>
      <c r="F20" s="17">
        <f>+Arm!F20</f>
        <v>813.08399999999995</v>
      </c>
      <c r="G20" s="15">
        <f>+Arm!G20</f>
        <v>862.69200000000001</v>
      </c>
      <c r="H20" s="15">
        <f>+Arm!H20</f>
        <v>883.16</v>
      </c>
      <c r="I20" s="16">
        <f>+Arm!I20</f>
        <v>957.4</v>
      </c>
      <c r="J20" s="17">
        <f>+Arm!J20</f>
        <v>961.98900000000003</v>
      </c>
      <c r="K20" s="15">
        <f>+Arm!K20</f>
        <v>957.55</v>
      </c>
      <c r="L20" s="15">
        <f>+Arm!L20</f>
        <v>971.53300000000002</v>
      </c>
      <c r="M20" s="16">
        <f>+Arm!M20</f>
        <v>1063.239</v>
      </c>
      <c r="N20" s="17">
        <f>+Arm!N20</f>
        <v>1038.7929999999999</v>
      </c>
      <c r="O20" s="15">
        <f>+Arm!O20</f>
        <v>1000.813</v>
      </c>
      <c r="P20" s="15">
        <f>+Arm!P20</f>
        <v>997.60199999999998</v>
      </c>
      <c r="Q20" s="16">
        <f>+Arm!Q20</f>
        <v>979.697</v>
      </c>
      <c r="R20" s="17">
        <f>+Arm!R20</f>
        <v>989.35799999999995</v>
      </c>
      <c r="S20" s="15">
        <f>+Arm!S20</f>
        <v>1030.9949999999999</v>
      </c>
      <c r="T20" s="15">
        <f>+Arm!T20</f>
        <v>1037.6310000000001</v>
      </c>
      <c r="U20" s="16">
        <f>+Arm!U20</f>
        <v>1070.4860000000001</v>
      </c>
      <c r="V20" s="17">
        <f>+Arm!V20</f>
        <v>1084.4000000000001</v>
      </c>
      <c r="W20" s="15">
        <f>+Arm!W20</f>
        <v>1125.8</v>
      </c>
      <c r="X20" s="15">
        <f>+Arm!X20</f>
        <v>1170.5999999999999</v>
      </c>
      <c r="Y20" s="16">
        <f>+Arm!Y20</f>
        <v>1203.7</v>
      </c>
      <c r="Z20" s="17">
        <f>+Arm!Z20</f>
        <v>1280.8</v>
      </c>
      <c r="AA20" s="15">
        <f>+Arm!AA20</f>
        <v>1280.8</v>
      </c>
      <c r="AB20" s="15">
        <f>+Arm!AB20</f>
        <v>1238.0999999999999</v>
      </c>
      <c r="AC20" s="16">
        <f>+Arm!AC20</f>
        <v>1234.5</v>
      </c>
      <c r="AD20" s="17">
        <f>+Arm!AD20</f>
        <v>1445.4</v>
      </c>
      <c r="AE20" s="15">
        <f>+Arm!AE20</f>
        <v>1545.7</v>
      </c>
      <c r="AF20" s="15">
        <f>+Arm!AF20</f>
        <v>1781.1</v>
      </c>
      <c r="AG20" s="16">
        <f>+Arm!AG20</f>
        <v>2013.9</v>
      </c>
      <c r="AH20" s="17">
        <f>+Arm!AH20</f>
        <v>2015.1</v>
      </c>
      <c r="AI20" s="15">
        <f>+Arm!AI20</f>
        <v>2037.2</v>
      </c>
      <c r="AJ20" s="15">
        <f>+Arm!AJ20</f>
        <v>2189.4</v>
      </c>
      <c r="AK20" s="16">
        <f>+Arm!AK20</f>
        <v>2253.6999999999998</v>
      </c>
      <c r="AL20" s="17">
        <f>+Arm!AL20</f>
        <v>2329.3000000000002</v>
      </c>
      <c r="AM20" s="15">
        <f>+Arm!AM20</f>
        <v>2373.3000000000002</v>
      </c>
      <c r="AN20" s="15">
        <f>+Arm!AN20</f>
        <v>2437.1999999999998</v>
      </c>
      <c r="AO20" s="16">
        <f>+Arm!AO20</f>
        <v>2475.4</v>
      </c>
      <c r="AP20" s="17">
        <f>+Arm!AP20</f>
        <v>2557.19</v>
      </c>
      <c r="AQ20" s="15">
        <f>+Arm!AQ20</f>
        <v>2610.3000000000002</v>
      </c>
      <c r="AR20" s="15">
        <f>+Arm!AR20</f>
        <v>2630.82</v>
      </c>
      <c r="AS20" s="16">
        <f>+Arm!AS20</f>
        <v>2638.86</v>
      </c>
      <c r="AT20" s="15">
        <f>+Arm!AT20</f>
        <v>2528.7397365715142</v>
      </c>
      <c r="AU20" s="15">
        <f>+Arm!AU20</f>
        <v>2530.162240412888</v>
      </c>
      <c r="AV20" s="15">
        <f>+Arm!AV20</f>
        <v>2588.4</v>
      </c>
      <c r="AW20" s="16">
        <f>+Arm!AW20</f>
        <v>2637</v>
      </c>
      <c r="AX20" s="15">
        <f>+Arm!AX20</f>
        <v>2618.0499468099465</v>
      </c>
      <c r="AY20" s="15">
        <f>+Arm!AY20</f>
        <v>2599.2465048346025</v>
      </c>
      <c r="AZ20" s="15">
        <f>+Arm!AZ20</f>
        <v>2512.1999999999998</v>
      </c>
      <c r="BA20" s="15">
        <f>+Arm!BA20</f>
        <v>2604.6213900767625</v>
      </c>
      <c r="BB20" s="15">
        <f>+Arm!BB20</f>
        <v>2511.4936501720044</v>
      </c>
      <c r="BC20" s="15">
        <f>+Arm!BC20</f>
        <v>2559.3409847486505</v>
      </c>
      <c r="BD20" s="15">
        <f>+Arm!BD20</f>
        <v>2628.7421777459176</v>
      </c>
      <c r="BE20" s="15">
        <f>+Arm!BE20</f>
        <v>2879.9104168694803</v>
      </c>
      <c r="BF20" s="15">
        <f>+Arm!BF20</f>
        <v>2928.0160621318996</v>
      </c>
      <c r="BG20" s="15">
        <f>+Arm!BG20</f>
        <v>2968.0015798370805</v>
      </c>
      <c r="BH20" s="15">
        <f>+Arm!BH20</f>
        <v>3055.9161398851434</v>
      </c>
      <c r="BI20" s="15">
        <f>+Arm!BI20</f>
        <v>3235.772336350095</v>
      </c>
    </row>
    <row r="21" spans="1:92" ht="33.75">
      <c r="A21" s="13" t="s">
        <v>90</v>
      </c>
      <c r="B21" s="15">
        <f>+Arm!B21</f>
        <v>197.38900000000001</v>
      </c>
      <c r="C21" s="15">
        <f>+Arm!C21</f>
        <v>202.70099999999999</v>
      </c>
      <c r="D21" s="15">
        <f>+Arm!D21</f>
        <v>201.25200000000001</v>
      </c>
      <c r="E21" s="16">
        <f>+Arm!E21</f>
        <v>204.96299999999999</v>
      </c>
      <c r="F21" s="17">
        <f>+Arm!F21</f>
        <v>202.434</v>
      </c>
      <c r="G21" s="15">
        <f>+Arm!G21</f>
        <v>207.35</v>
      </c>
      <c r="H21" s="15">
        <f>+Arm!H21</f>
        <v>141.57</v>
      </c>
      <c r="I21" s="16">
        <f>+Arm!I21</f>
        <v>131.71</v>
      </c>
      <c r="J21" s="17">
        <f>+Arm!J21</f>
        <v>99.46</v>
      </c>
      <c r="K21" s="15">
        <f>+Arm!K21</f>
        <v>106.47</v>
      </c>
      <c r="L21" s="15">
        <f>+Arm!L21</f>
        <v>107.26</v>
      </c>
      <c r="M21" s="16">
        <f>+Arm!M21</f>
        <v>114.45099999999999</v>
      </c>
      <c r="N21" s="17">
        <f>+Arm!N21</f>
        <v>110.931</v>
      </c>
      <c r="O21" s="15">
        <f>+Arm!O21</f>
        <v>109.502</v>
      </c>
      <c r="P21" s="15">
        <f>+Arm!P21</f>
        <v>116.447</v>
      </c>
      <c r="Q21" s="16">
        <f>+Arm!Q21</f>
        <v>116.357</v>
      </c>
      <c r="R21" s="17">
        <f>+Arm!R21</f>
        <v>118.896</v>
      </c>
      <c r="S21" s="15">
        <f>+Arm!S21</f>
        <v>125.31</v>
      </c>
      <c r="T21" s="15">
        <f>+Arm!T21</f>
        <v>129.417</v>
      </c>
      <c r="U21" s="16">
        <f>+Arm!U21</f>
        <v>135.149</v>
      </c>
      <c r="V21" s="17">
        <f>+Arm!V21</f>
        <v>138.30000000000001</v>
      </c>
      <c r="W21" s="15">
        <f>+Arm!W21</f>
        <v>141.1</v>
      </c>
      <c r="X21" s="15">
        <f>+Arm!X21</f>
        <v>150.6</v>
      </c>
      <c r="Y21" s="16">
        <f>+Arm!Y21</f>
        <v>245.2</v>
      </c>
      <c r="Z21" s="17">
        <f>+Arm!Z21</f>
        <v>270.8</v>
      </c>
      <c r="AA21" s="15">
        <f>+Arm!AA21</f>
        <v>269.5</v>
      </c>
      <c r="AB21" s="15">
        <f>+Arm!AB21</f>
        <v>292.8</v>
      </c>
      <c r="AC21" s="16">
        <f>+Arm!AC21</f>
        <v>342.4</v>
      </c>
      <c r="AD21" s="17">
        <f>+Arm!AD21</f>
        <v>343.3</v>
      </c>
      <c r="AE21" s="15">
        <f>+Arm!AE21</f>
        <v>887.8</v>
      </c>
      <c r="AF21" s="15">
        <f>+Arm!AF21</f>
        <v>939.4</v>
      </c>
      <c r="AG21" s="16">
        <f>+Arm!AG21</f>
        <v>952.8</v>
      </c>
      <c r="AH21" s="17">
        <f>+Arm!AH21</f>
        <v>965.8</v>
      </c>
      <c r="AI21" s="15">
        <f>+Arm!AI21</f>
        <v>990.23</v>
      </c>
      <c r="AJ21" s="15">
        <f>+Arm!AJ21</f>
        <v>1038.5999999999999</v>
      </c>
      <c r="AK21" s="16">
        <f>+Arm!AK21</f>
        <v>1045.3</v>
      </c>
      <c r="AL21" s="17">
        <f>+Arm!AL21</f>
        <v>1053.3</v>
      </c>
      <c r="AM21" s="15">
        <f>+Arm!AM21</f>
        <v>1069.3</v>
      </c>
      <c r="AN21" s="15">
        <f>+Arm!AN21</f>
        <v>1078.5999999999999</v>
      </c>
      <c r="AO21" s="16">
        <f>+Arm!AO21</f>
        <v>1092.8</v>
      </c>
      <c r="AP21" s="17">
        <f>+Arm!AP21</f>
        <v>1076.71</v>
      </c>
      <c r="AQ21" s="15">
        <f>+Arm!AQ21</f>
        <v>1085.0999999999999</v>
      </c>
      <c r="AR21" s="15">
        <f>+Arm!AR21</f>
        <v>1109.96</v>
      </c>
      <c r="AS21" s="16">
        <f>+Arm!AS21</f>
        <v>1099.07</v>
      </c>
      <c r="AT21" s="15">
        <f>+Arm!AT21</f>
        <v>1068.4025586097</v>
      </c>
      <c r="AU21" s="15">
        <f>+Arm!AU21</f>
        <v>1039.1418754581925</v>
      </c>
      <c r="AV21" s="15">
        <f>+Arm!AV21</f>
        <v>1751.8</v>
      </c>
      <c r="AW21" s="16">
        <f>+Arm!AW21</f>
        <v>1265.0999999999999</v>
      </c>
      <c r="AX21" s="15">
        <f>+Arm!AX21</f>
        <v>1271.4431853484862</v>
      </c>
      <c r="AY21" s="15">
        <f>+Arm!AY21</f>
        <v>1276.256806623044</v>
      </c>
      <c r="AZ21" s="15">
        <f>+Arm!AZ21</f>
        <v>1245.7</v>
      </c>
      <c r="BA21" s="15">
        <f>+Arm!BA21</f>
        <v>1220.4243109364131</v>
      </c>
      <c r="BB21" s="15">
        <f>+Arm!BB21</f>
        <v>1494.1305252972802</v>
      </c>
      <c r="BC21" s="15">
        <f>+Arm!BC21</f>
        <v>1505.9307239637405</v>
      </c>
      <c r="BD21" s="15">
        <f>+Arm!BD21</f>
        <v>1519.7643999677209</v>
      </c>
      <c r="BE21" s="15">
        <f>+Arm!BE21</f>
        <v>1532.7134942895309</v>
      </c>
      <c r="BF21" s="15">
        <f>+Arm!BF21</f>
        <v>1560.9328842261748</v>
      </c>
      <c r="BG21" s="15">
        <f>+Arm!BG21</f>
        <v>1580.2387937479184</v>
      </c>
      <c r="BH21" s="15">
        <f>+Arm!BH21</f>
        <v>1603.1839045099532</v>
      </c>
      <c r="BI21" s="15">
        <f>+Arm!BI21</f>
        <v>1648.916844417495</v>
      </c>
    </row>
    <row r="22" spans="1:92" ht="22.5">
      <c r="A22" s="12" t="s">
        <v>91</v>
      </c>
      <c r="B22" s="15">
        <f>+Arm!B22</f>
        <v>26.689</v>
      </c>
      <c r="C22" s="15">
        <f>+Arm!C22</f>
        <v>26.699000000000002</v>
      </c>
      <c r="D22" s="15">
        <f>+Arm!D22</f>
        <v>20.498999999999999</v>
      </c>
      <c r="E22" s="16">
        <f>+Arm!E22</f>
        <v>19.437999999999999</v>
      </c>
      <c r="F22" s="17">
        <f>+Arm!F22</f>
        <v>18.388999999999999</v>
      </c>
      <c r="G22" s="15">
        <f>+Arm!G22</f>
        <v>8.3889999999999993</v>
      </c>
      <c r="H22" s="15">
        <f>+Arm!H22</f>
        <v>7.3410000000000002</v>
      </c>
      <c r="I22" s="16">
        <f>+Arm!I22</f>
        <v>7.3410000000000002</v>
      </c>
      <c r="J22" s="17">
        <f>+Arm!J22</f>
        <v>6.29</v>
      </c>
      <c r="K22" s="15">
        <f>+Arm!K22</f>
        <v>6.29</v>
      </c>
      <c r="L22" s="15">
        <f>+Arm!L22</f>
        <v>5.24</v>
      </c>
      <c r="M22" s="16">
        <f>+Arm!M22</f>
        <v>5.2430000000000003</v>
      </c>
      <c r="N22" s="17">
        <f>+Arm!N22</f>
        <v>4.1950000000000003</v>
      </c>
      <c r="O22" s="15">
        <f>+Arm!O22</f>
        <v>4.1950000000000003</v>
      </c>
      <c r="P22" s="15">
        <f>+Arm!P22</f>
        <v>3.1459999999999999</v>
      </c>
      <c r="Q22" s="16">
        <f>+Arm!Q22</f>
        <v>3.1459999999999999</v>
      </c>
      <c r="R22" s="17">
        <f>+Arm!R22</f>
        <v>2.097</v>
      </c>
      <c r="S22" s="15">
        <f>+Arm!S22</f>
        <v>2.097</v>
      </c>
      <c r="T22" s="15">
        <f>+Arm!T22</f>
        <v>1.0489999999999999</v>
      </c>
      <c r="U22" s="16">
        <f>+Arm!U22</f>
        <v>1.0489999999999999</v>
      </c>
      <c r="V22" s="17">
        <f>+Arm!V22</f>
        <v>0</v>
      </c>
      <c r="W22" s="15">
        <f>+Arm!W22</f>
        <v>0</v>
      </c>
      <c r="X22" s="15">
        <f>+Arm!X22</f>
        <v>0</v>
      </c>
      <c r="Y22" s="16">
        <f>+Arm!Y22</f>
        <v>0</v>
      </c>
      <c r="Z22" s="17">
        <f>+Arm!Z22</f>
        <v>0</v>
      </c>
      <c r="AA22" s="15">
        <f>+Arm!AA22</f>
        <v>0</v>
      </c>
      <c r="AB22" s="15">
        <f>+Arm!AB22</f>
        <v>0</v>
      </c>
      <c r="AC22" s="16">
        <f>+Arm!AC22</f>
        <v>0</v>
      </c>
      <c r="AD22" s="17">
        <f>+Arm!AD22</f>
        <v>0</v>
      </c>
      <c r="AE22" s="15">
        <f>+Arm!AE22</f>
        <v>0</v>
      </c>
      <c r="AF22" s="15">
        <f>+Arm!AF22</f>
        <v>0</v>
      </c>
      <c r="AG22" s="16">
        <f>+Arm!AG22</f>
        <v>0</v>
      </c>
      <c r="AH22" s="17">
        <f>+Arm!AH22</f>
        <v>0</v>
      </c>
      <c r="AI22" s="15">
        <f>+Arm!AI22</f>
        <v>0</v>
      </c>
      <c r="AJ22" s="15">
        <f>+Arm!AJ22</f>
        <v>0</v>
      </c>
      <c r="AK22" s="16">
        <f>+Arm!AK22</f>
        <v>0</v>
      </c>
      <c r="AL22" s="17">
        <f>+Arm!AL22</f>
        <v>0</v>
      </c>
      <c r="AM22" s="15">
        <f>+Arm!AM22</f>
        <v>0</v>
      </c>
      <c r="AN22" s="15">
        <f>+Arm!AN22</f>
        <v>0</v>
      </c>
      <c r="AO22" s="16">
        <f>+Arm!AO22</f>
        <v>0</v>
      </c>
      <c r="AP22" s="17">
        <f>+Arm!AP22</f>
        <v>0</v>
      </c>
      <c r="AQ22" s="15">
        <f>+Arm!AQ22</f>
        <v>0</v>
      </c>
      <c r="AR22" s="15">
        <f>+Arm!AR22</f>
        <v>0</v>
      </c>
      <c r="AS22" s="16">
        <f>+Arm!AS22</f>
        <v>0</v>
      </c>
      <c r="AT22" s="15">
        <f>+Arm!AT22</f>
        <v>0</v>
      </c>
      <c r="AU22" s="15">
        <f>+Arm!AU22</f>
        <v>0</v>
      </c>
      <c r="AV22" s="15">
        <f>+Arm!AV22</f>
        <v>0</v>
      </c>
      <c r="AW22" s="16">
        <f>+Arm!AW22</f>
        <v>0</v>
      </c>
      <c r="AX22" s="15">
        <f>+Arm!AX22</f>
        <v>0</v>
      </c>
      <c r="AY22" s="15">
        <f>+Arm!AY22</f>
        <v>0</v>
      </c>
      <c r="AZ22" s="15">
        <f>+Arm!AZ22</f>
        <v>0</v>
      </c>
      <c r="BA22" s="15">
        <f>+Arm!BA22</f>
        <v>0</v>
      </c>
      <c r="BB22" s="15">
        <f>+Arm!BB22</f>
        <v>0</v>
      </c>
      <c r="BC22" s="15">
        <f>+Arm!BC22</f>
        <v>0</v>
      </c>
      <c r="BD22" s="15">
        <f>+Arm!BD22</f>
        <v>0</v>
      </c>
      <c r="BE22" s="15">
        <f>+Arm!BE22</f>
        <v>0</v>
      </c>
      <c r="BF22" s="15">
        <f>+Arm!BF22</f>
        <v>0</v>
      </c>
      <c r="BG22" s="15">
        <f>+Arm!BG22</f>
        <v>0</v>
      </c>
      <c r="BH22" s="15">
        <f>+Arm!BH22</f>
        <v>0</v>
      </c>
      <c r="BI22" s="15">
        <f>+Arm!BI22</f>
        <v>0</v>
      </c>
    </row>
    <row r="23" spans="1:92" s="1" customFormat="1">
      <c r="B23"/>
      <c r="D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92" s="1" customFormat="1">
      <c r="A24" s="1" t="s">
        <v>92</v>
      </c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</row>
    <row r="25" spans="1:92" s="1" customFormat="1"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</row>
  </sheetData>
  <phoneticPr fontId="6" type="noConversion"/>
  <pageMargins left="0.7" right="0.2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Arm</vt:lpstr>
      <vt:lpstr>En</vt:lpstr>
      <vt:lpstr>Rus</vt:lpstr>
      <vt:lpstr>Arm!Print_Titles</vt:lpstr>
      <vt:lpstr>En!Print_Titles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2015-05-27T06:43:37Z</cp:lastPrinted>
  <dcterms:created xsi:type="dcterms:W3CDTF">2006-09-16T00:00:00Z</dcterms:created>
  <dcterms:modified xsi:type="dcterms:W3CDTF">2017-02-27T11:35:56Z</dcterms:modified>
</cp:coreProperties>
</file>