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35" windowWidth="20055" windowHeight="7950"/>
  </bookViews>
  <sheets>
    <sheet name="ciaa-nxp" sheetId="1" r:id="rId1"/>
  </sheets>
  <definedNames>
    <definedName name="ciaa_nxp_1" localSheetId="0">'ciaa-nxp'!$A$2:$C$104</definedName>
  </definedNames>
  <calcPr calcId="124519"/>
</workbook>
</file>

<file path=xl/calcChain.xml><?xml version="1.0" encoding="utf-8"?>
<calcChain xmlns="http://schemas.openxmlformats.org/spreadsheetml/2006/main">
  <c r="F35" i="1"/>
  <c r="F34"/>
  <c r="F33"/>
  <c r="F32"/>
  <c r="G105"/>
  <c r="G111" s="1"/>
  <c r="F3"/>
  <c r="F4"/>
  <c r="F5"/>
  <c r="F6"/>
  <c r="F7"/>
  <c r="F8"/>
  <c r="F9"/>
  <c r="F10"/>
  <c r="F11"/>
  <c r="F12"/>
  <c r="F13"/>
  <c r="F14"/>
  <c r="F15"/>
  <c r="F16"/>
  <c r="F17"/>
  <c r="F18"/>
  <c r="F19"/>
  <c r="F20"/>
  <c r="F21"/>
  <c r="F22"/>
  <c r="F23"/>
  <c r="F24"/>
  <c r="F25"/>
  <c r="F26"/>
  <c r="F27"/>
  <c r="F28"/>
  <c r="F29"/>
  <c r="F30"/>
  <c r="F31"/>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2"/>
</calcChain>
</file>

<file path=xl/connections.xml><?xml version="1.0" encoding="utf-8"?>
<connections xmlns="http://schemas.openxmlformats.org/spreadsheetml/2006/main">
  <connection id="1" name="ciaa-nxp" type="6" refreshedVersion="3" background="1" saveData="1">
    <textPr codePage="1250" sourceFile="C:\Users\Pablo\Documents\GitHub\Hardware\PCB\NXP\docs\ciaa-nxp.csv" tab="0" comma="1">
      <textFields count="3">
        <textField/>
        <textField/>
        <textField/>
      </textFields>
    </textPr>
  </connection>
</connections>
</file>

<file path=xl/sharedStrings.xml><?xml version="1.0" encoding="utf-8"?>
<sst xmlns="http://schemas.openxmlformats.org/spreadsheetml/2006/main" count="412" uniqueCount="408">
  <si>
    <t>BT1</t>
  </si>
  <si>
    <t>15p</t>
  </si>
  <si>
    <t>C79 C81</t>
  </si>
  <si>
    <t>18pF</t>
  </si>
  <si>
    <t>C11 C12 C13 C14</t>
  </si>
  <si>
    <t>20p</t>
  </si>
  <si>
    <t>C82 C83</t>
  </si>
  <si>
    <t>22p</t>
  </si>
  <si>
    <t>C84 C85</t>
  </si>
  <si>
    <t>470pF</t>
  </si>
  <si>
    <t>1nF</t>
  </si>
  <si>
    <t>100nF</t>
  </si>
  <si>
    <t>3.3uF</t>
  </si>
  <si>
    <t>C80</t>
  </si>
  <si>
    <t>10uF</t>
  </si>
  <si>
    <t>330uF</t>
  </si>
  <si>
    <t>C17</t>
  </si>
  <si>
    <t>470uF</t>
  </si>
  <si>
    <t>C16</t>
  </si>
  <si>
    <t>BAV199</t>
  </si>
  <si>
    <t>PMEG3020EH</t>
  </si>
  <si>
    <t>RS3J-E3/57T</t>
  </si>
  <si>
    <t>D2</t>
  </si>
  <si>
    <t>D3</t>
  </si>
  <si>
    <t>LED red</t>
  </si>
  <si>
    <t>PSD12C</t>
  </si>
  <si>
    <t>D6 D7 D8</t>
  </si>
  <si>
    <t>LL4148</t>
  </si>
  <si>
    <t>BZX585-B6V8</t>
  </si>
  <si>
    <t>D25 D26 D29 D32</t>
  </si>
  <si>
    <t>MMZ1608B601C</t>
  </si>
  <si>
    <t>PS2801-4</t>
  </si>
  <si>
    <t>IC1 IC2</t>
  </si>
  <si>
    <t>TB_1X3</t>
  </si>
  <si>
    <t>DB9</t>
  </si>
  <si>
    <t>J3</t>
  </si>
  <si>
    <t>ZX62-AB-5PA</t>
  </si>
  <si>
    <t>JUMPER</t>
  </si>
  <si>
    <t>G5V-2-DC5</t>
  </si>
  <si>
    <t>K1 K2 K3 K4</t>
  </si>
  <si>
    <t>47uH</t>
  </si>
  <si>
    <t>L2</t>
  </si>
  <si>
    <t>BK1608HS220-T</t>
  </si>
  <si>
    <t>L1</t>
  </si>
  <si>
    <t>P1</t>
  </si>
  <si>
    <t>Cortex-Debug</t>
  </si>
  <si>
    <t>P8</t>
  </si>
  <si>
    <t>USMF020</t>
  </si>
  <si>
    <t>PS1 PS2</t>
  </si>
  <si>
    <t>IRF820S</t>
  </si>
  <si>
    <t>Q2 Q4 Q8 Q10</t>
  </si>
  <si>
    <t>Q1</t>
  </si>
  <si>
    <t>NDS7002A</t>
  </si>
  <si>
    <t>Q3 Q5 Q6 Q7 Q9 Q11 Q12 Q13</t>
  </si>
  <si>
    <t>R53 R61 R123 R128</t>
  </si>
  <si>
    <t>R10 R11 R12</t>
  </si>
  <si>
    <t>R3 R4 R5 R6</t>
  </si>
  <si>
    <t>R43 R46</t>
  </si>
  <si>
    <t>R35</t>
  </si>
  <si>
    <t>R55 R62 R124 R129</t>
  </si>
  <si>
    <t>1k</t>
  </si>
  <si>
    <t>R22 R98</t>
  </si>
  <si>
    <t>2.2k</t>
  </si>
  <si>
    <t>4K7</t>
  </si>
  <si>
    <t>R34 R36 R37 R41 R47</t>
  </si>
  <si>
    <t>10k</t>
  </si>
  <si>
    <t>15k</t>
  </si>
  <si>
    <t>100k</t>
  </si>
  <si>
    <t>10M</t>
  </si>
  <si>
    <t>R96</t>
  </si>
  <si>
    <t>100 / 1/2W</t>
  </si>
  <si>
    <t>R40</t>
  </si>
  <si>
    <t>SW_PUSH</t>
  </si>
  <si>
    <t>SW1</t>
  </si>
  <si>
    <t>PTS18126V300</t>
  </si>
  <si>
    <t>TH1</t>
  </si>
  <si>
    <t>PTS12066V100</t>
  </si>
  <si>
    <t>MF-MSMF030-2</t>
  </si>
  <si>
    <t>LAN8720A-CP</t>
  </si>
  <si>
    <t>U1</t>
  </si>
  <si>
    <t>ST3232E</t>
  </si>
  <si>
    <t>U6</t>
  </si>
  <si>
    <t>TJA1040</t>
  </si>
  <si>
    <t>U7</t>
  </si>
  <si>
    <t>PESD1CAN</t>
  </si>
  <si>
    <t>U8</t>
  </si>
  <si>
    <t>MIC2025-2YM</t>
  </si>
  <si>
    <t>U10</t>
  </si>
  <si>
    <t>MCP6024</t>
  </si>
  <si>
    <t>U11</t>
  </si>
  <si>
    <t>U13</t>
  </si>
  <si>
    <t>TXB0108</t>
  </si>
  <si>
    <t>U14</t>
  </si>
  <si>
    <t>IS42S16400F</t>
  </si>
  <si>
    <t>U15</t>
  </si>
  <si>
    <t>FT2232H</t>
  </si>
  <si>
    <t>U17</t>
  </si>
  <si>
    <t>NCP1117ST33T3G</t>
  </si>
  <si>
    <t>U19</t>
  </si>
  <si>
    <t>U5</t>
  </si>
  <si>
    <t>SI502</t>
  </si>
  <si>
    <t>U2</t>
  </si>
  <si>
    <t>U3</t>
  </si>
  <si>
    <t>PRTR5V0U2X</t>
  </si>
  <si>
    <t>U9</t>
  </si>
  <si>
    <t>LPC4337JBD144</t>
  </si>
  <si>
    <t>U16</t>
  </si>
  <si>
    <t>32.768K</t>
  </si>
  <si>
    <t>X1</t>
  </si>
  <si>
    <t>12MHz</t>
  </si>
  <si>
    <t>X2 X3</t>
  </si>
  <si>
    <t>SMBJ20CA</t>
  </si>
  <si>
    <t>ZA2 ZA3 ZA4 ZA5</t>
  </si>
  <si>
    <t>P6SMB33CA</t>
  </si>
  <si>
    <t>SMAZ5V6</t>
  </si>
  <si>
    <t>ZA14</t>
  </si>
  <si>
    <t>Cantidad</t>
  </si>
  <si>
    <t>Referencia</t>
  </si>
  <si>
    <t>BK-913</t>
  </si>
  <si>
    <t>Componente</t>
  </si>
  <si>
    <t>B540C-13-F</t>
  </si>
  <si>
    <t>R1 R42 R45</t>
  </si>
  <si>
    <t>R21 R106 R108 R110 R111 R112 R114 R115 R116 R33 R38</t>
  </si>
  <si>
    <t>24AA1025</t>
  </si>
  <si>
    <t>C7 C38 C40 C44 C92</t>
  </si>
  <si>
    <t>C8 C36 C42 C91 C93</t>
  </si>
  <si>
    <t>10nF</t>
  </si>
  <si>
    <t>C88</t>
  </si>
  <si>
    <t>C2 C3 C4 C6 C9 C10 C15 C19 C20 C22 C23 C24 C25 C26 C27 C29 C30 C32 C33 C35 C37 C39 C41 C43 C45 C46 C47 C48 C49 C50 C51 C52 C53 C54 C55 C56 C57 C58 C59 C61 C62 C63 C64 C65 C66 C67 C69 C70 C71 C72 C73 C74 C75 C76 C77 C86 C87 C90</t>
  </si>
  <si>
    <t>C1 C5 C18 C31 C34 C60 C68 C78</t>
  </si>
  <si>
    <t>D9 D10 D11 D12 D46 D48</t>
  </si>
  <si>
    <t>D1 D5 D45</t>
  </si>
  <si>
    <t>D4 D13 D16 D18 D20 D21 D22 D23 D24 D33 D34 D35 D36 D38 D40 D42 D44</t>
  </si>
  <si>
    <t>D14 D15 D17 D19 D27 D28 D30 D31 D37 D39 D41 D43</t>
  </si>
  <si>
    <t>BLM18KG221SN1</t>
  </si>
  <si>
    <t>FB7 FB11 FB14 FB15 FB16</t>
  </si>
  <si>
    <t>BLM18BD470SN1</t>
  </si>
  <si>
    <t>FB12 FB13 FB17 FB18 FB19</t>
  </si>
  <si>
    <t>J6 J7</t>
  </si>
  <si>
    <t>TB_1X2</t>
  </si>
  <si>
    <t>J11 J14 J17 J18 J19</t>
  </si>
  <si>
    <t>ZX62-B-5PA</t>
  </si>
  <si>
    <t>P16</t>
  </si>
  <si>
    <t>PBSS5240XF</t>
  </si>
  <si>
    <t>BC817-40</t>
  </si>
  <si>
    <t>Q14</t>
  </si>
  <si>
    <t>R7 R8 R9 R13 R14 R23 R24 R25 R26 R27 R28 R29 R30 R86 R87 R88 R89</t>
  </si>
  <si>
    <t>R131 R132 R133 R134 R135 R136 R137 R138</t>
  </si>
  <si>
    <t>R32 R39</t>
  </si>
  <si>
    <t>1k5</t>
  </si>
  <si>
    <t>R105</t>
  </si>
  <si>
    <t>12.1k 1%</t>
  </si>
  <si>
    <t>33k</t>
  </si>
  <si>
    <t>R80</t>
  </si>
  <si>
    <t>NSI45020T1G</t>
  </si>
  <si>
    <t>T1 T2 T3 T4 T5 T6 T7 T8 T9 T10 T11 T12</t>
  </si>
  <si>
    <t>MF-USMF005-2</t>
  </si>
  <si>
    <t>TH10</t>
  </si>
  <si>
    <t>TH8</t>
  </si>
  <si>
    <t>DLW21HN900SQ2</t>
  </si>
  <si>
    <t>TR1 TR2 TR3</t>
  </si>
  <si>
    <t>U12</t>
  </si>
  <si>
    <t>24AA025E48</t>
  </si>
  <si>
    <t>LM358</t>
  </si>
  <si>
    <t>U18</t>
  </si>
  <si>
    <t>93C46</t>
  </si>
  <si>
    <t>LM2596-5.0</t>
  </si>
  <si>
    <t>U4</t>
  </si>
  <si>
    <t>S25FL032P0XMFI013</t>
  </si>
  <si>
    <t>U20</t>
  </si>
  <si>
    <t>ZA1 ZA6 ZA7 ZA8 ZA9 ZA10 ZA11 ZA12 ZA13</t>
  </si>
  <si>
    <t>Código Digi-Key</t>
  </si>
  <si>
    <t>Código Mouser</t>
  </si>
  <si>
    <t>BK-913-ND</t>
  </si>
  <si>
    <t>534-3003</t>
  </si>
  <si>
    <t>1276-1296-1-ND</t>
  </si>
  <si>
    <t>77-VJ0603A150JXACBC</t>
  </si>
  <si>
    <t>399-1052-1-ND</t>
  </si>
  <si>
    <t>80-C0603C180J5G</t>
  </si>
  <si>
    <t>1276-1187-1-ND</t>
  </si>
  <si>
    <t>81-GRM39C200J50</t>
  </si>
  <si>
    <t>445-1273-1-ND</t>
  </si>
  <si>
    <t>80-C0603C220J5G</t>
  </si>
  <si>
    <t>399-1075-1-ND</t>
  </si>
  <si>
    <t>80-C0603C471K5R</t>
  </si>
  <si>
    <t>399-1082-1-ND</t>
  </si>
  <si>
    <t>80-C0603C102K5R</t>
  </si>
  <si>
    <t>399-1091-1-ND</t>
  </si>
  <si>
    <t>80-C0603C103K5R</t>
  </si>
  <si>
    <t>399-1096-1-ND</t>
  </si>
  <si>
    <t>80-C0603C104K5R</t>
  </si>
  <si>
    <t>399-1086-1-ND</t>
  </si>
  <si>
    <t>80-C0603C335M9P</t>
  </si>
  <si>
    <t>399-10116-1-ND</t>
  </si>
  <si>
    <t>80-T491A106K0067280</t>
  </si>
  <si>
    <t>493-9422-1-ND</t>
  </si>
  <si>
    <t>647-UCW1E331MNL1GS</t>
  </si>
  <si>
    <t>493-7425-1-ND</t>
  </si>
  <si>
    <t>667-EEV-FK1H471M</t>
  </si>
  <si>
    <t>BAV199LT1GOSCT-ND</t>
  </si>
  <si>
    <t>863-BAV199LT1G</t>
  </si>
  <si>
    <t>568-4129-1-ND</t>
  </si>
  <si>
    <t>771-PMEG3020EH-T/R</t>
  </si>
  <si>
    <t>MURS360T3GOSCT-ND</t>
  </si>
  <si>
    <t>863-MURS360T3G</t>
  </si>
  <si>
    <t>B540C-FDICT-ND</t>
  </si>
  <si>
    <t>621-B540C-F</t>
  </si>
  <si>
    <t>1080-1400-1-ND</t>
  </si>
  <si>
    <t>78-VLMS1300-GS08</t>
  </si>
  <si>
    <t>P6SMB12CAT3GOSCT-ND</t>
  </si>
  <si>
    <t>863-P6SMB12CAT3G</t>
  </si>
  <si>
    <t>LL4148FSCT-ND</t>
  </si>
  <si>
    <t>78-LL4148</t>
  </si>
  <si>
    <t>568-8467-1-ND</t>
  </si>
  <si>
    <t>771-BZX585-B6V8115</t>
  </si>
  <si>
    <t>445-2166-1-ND</t>
  </si>
  <si>
    <t>810-MMZ1608B601C</t>
  </si>
  <si>
    <t>490-5255-1-ND</t>
  </si>
  <si>
    <t>81-BLM18KG221SN1D</t>
  </si>
  <si>
    <t>490-5211-1-ND</t>
  </si>
  <si>
    <t>81-BLM18BD470SN1D</t>
  </si>
  <si>
    <t>PS2801-4ACT-ND</t>
  </si>
  <si>
    <t>782-TCMT4100</t>
  </si>
  <si>
    <t>S9575-ND</t>
  </si>
  <si>
    <t>806-K22X-E9P-NJ</t>
  </si>
  <si>
    <t>H11635TR-ND</t>
  </si>
  <si>
    <t>798-ZX62-AB-5PA11</t>
  </si>
  <si>
    <t>H11634CT-ND</t>
  </si>
  <si>
    <t>798-ZX62-B-5PA11</t>
  </si>
  <si>
    <t>ED2610-ND</t>
  </si>
  <si>
    <t>571-7969493</t>
  </si>
  <si>
    <t>ED2609-ND</t>
  </si>
  <si>
    <t>571-7969492</t>
  </si>
  <si>
    <t>3M9580-ND</t>
  </si>
  <si>
    <t>649-68786-102LF</t>
  </si>
  <si>
    <t>S1212EC-40-ND</t>
  </si>
  <si>
    <t>855-M20-9994045</t>
  </si>
  <si>
    <t>Z767-ND</t>
  </si>
  <si>
    <t>653-G5V-2-DC5</t>
  </si>
  <si>
    <t>SRN1060-470MCT-ND</t>
  </si>
  <si>
    <t>652-SRN1060-470M</t>
  </si>
  <si>
    <t>MH1608-221YCT-ND</t>
  </si>
  <si>
    <t>963-BK1608HS220-T</t>
  </si>
  <si>
    <t>553-1483-ND</t>
  </si>
  <si>
    <t>673-J0011D01BNL</t>
  </si>
  <si>
    <t>S2012EC-40-ND</t>
  </si>
  <si>
    <t>571-41037770</t>
  </si>
  <si>
    <t>952-1389-ND</t>
  </si>
  <si>
    <t>855-M50-3600542</t>
  </si>
  <si>
    <t>MF-USMF020-2CT-ND</t>
  </si>
  <si>
    <t>652-MF-USMF020-2</t>
  </si>
  <si>
    <t>BC817-40LT3GOSCT-ND</t>
  </si>
  <si>
    <t>863-BC817-40LT3G</t>
  </si>
  <si>
    <t>568-10522-1-ND</t>
  </si>
  <si>
    <t>771-PBSS5240XF</t>
  </si>
  <si>
    <t>IRF820SPBF-ND</t>
  </si>
  <si>
    <t>844-IRF820SPBF</t>
  </si>
  <si>
    <t>NDS7002ACT-ND</t>
  </si>
  <si>
    <t>512-NDS7002A</t>
  </si>
  <si>
    <t>311-0.0GRCT-ND</t>
  </si>
  <si>
    <t>71-CRCW0603-0-E3</t>
  </si>
  <si>
    <t>311-4.7GRCT-ND</t>
  </si>
  <si>
    <t>71-CRCW0603-4.7</t>
  </si>
  <si>
    <t>311-22GRCT-ND</t>
  </si>
  <si>
    <t>71-CRCW060322R0FKEAH</t>
  </si>
  <si>
    <t>A109954CT-ND</t>
  </si>
  <si>
    <t>660-RN731JTTD24R9B25</t>
  </si>
  <si>
    <t>311-49.9HRCT-ND</t>
  </si>
  <si>
    <t>71-CRCW0603-50-E3</t>
  </si>
  <si>
    <t>311-59.0HRCT-ND</t>
  </si>
  <si>
    <t>71-CRCW0603-59-E3</t>
  </si>
  <si>
    <t>311-100GRCT-ND</t>
  </si>
  <si>
    <t>71-CRCW0603-100-E3</t>
  </si>
  <si>
    <t>311-120GRCT-ND</t>
  </si>
  <si>
    <t>71-CRCW0603-120-E3</t>
  </si>
  <si>
    <t>P237DBCT-ND</t>
  </si>
  <si>
    <t>667-ERA-3AEB2370V</t>
  </si>
  <si>
    <t>311-270GRCT-ND</t>
  </si>
  <si>
    <t>71-CRCW0603-270-E3</t>
  </si>
  <si>
    <t>311-330GRCT-ND</t>
  </si>
  <si>
    <t>71-CRCW0603-330-E3</t>
  </si>
  <si>
    <t>311-680GRCT-ND</t>
  </si>
  <si>
    <t>71-CRCW0603-680-E3</t>
  </si>
  <si>
    <t>311-1.0KGRCT-ND</t>
  </si>
  <si>
    <t>71-CRCW0603-1.0K-E3</t>
  </si>
  <si>
    <t>311-1.5KGRCT-ND</t>
  </si>
  <si>
    <t>71-CRCW0603-1.5K-E3</t>
  </si>
  <si>
    <t>311-2.2KGRCT-ND</t>
  </si>
  <si>
    <t>71-CRCW0603-2.2K-E3</t>
  </si>
  <si>
    <t>P2.49KDBCT-ND</t>
  </si>
  <si>
    <t>756-PCF0603R-2K49BT1</t>
  </si>
  <si>
    <t>311-4.7KGRCT-ND</t>
  </si>
  <si>
    <t>71-CRCW0603-4.7K-E3</t>
  </si>
  <si>
    <t>311-10KGRCT-ND</t>
  </si>
  <si>
    <t>71-CRCW0603-10K-E3</t>
  </si>
  <si>
    <t>311-12.1KHRCT-ND</t>
  </si>
  <si>
    <t>71-CRCW0603-12.1K-E3</t>
  </si>
  <si>
    <t>RG16P15.0KBCT-ND</t>
  </si>
  <si>
    <t>756-PCF0603R-15KBT1</t>
  </si>
  <si>
    <t>P33KDBCT-ND</t>
  </si>
  <si>
    <t>754-RG1608P-333-BT5</t>
  </si>
  <si>
    <t>311-100KGRCT-ND</t>
  </si>
  <si>
    <t>71-CRCW0603-100K-E3</t>
  </si>
  <si>
    <t>311-10MGRCT-ND</t>
  </si>
  <si>
    <t>71-CRCW0603-10M-E3</t>
  </si>
  <si>
    <t>CR2010-JW-101ELFCT-ND</t>
  </si>
  <si>
    <t>660-SG73P2ETTD1000F</t>
  </si>
  <si>
    <t>450-1792-1-ND</t>
  </si>
  <si>
    <t>612-TL3301BF260QG</t>
  </si>
  <si>
    <t>NSI45020T1GOSCT-ND</t>
  </si>
  <si>
    <t>863-NSI45020AT1G</t>
  </si>
  <si>
    <t>MF-SM300-2CT-ND</t>
  </si>
  <si>
    <t>504-PTS18126V300</t>
  </si>
  <si>
    <t>MF-USMF110-2CT-ND</t>
  </si>
  <si>
    <t>504-PTS12066V100</t>
  </si>
  <si>
    <t>MF-MSMF030-2CT-ND</t>
  </si>
  <si>
    <t>652-MF-MSMF030-2</t>
  </si>
  <si>
    <t>MF-USMF005-2CT-ND</t>
  </si>
  <si>
    <t>652-MF-USMF005-2</t>
  </si>
  <si>
    <t>SRF2012-900YCT-ND</t>
  </si>
  <si>
    <t>81-DLW21HN900SQ2L</t>
  </si>
  <si>
    <t>LAN8720A-CP-CT-ND</t>
  </si>
  <si>
    <t>886-LAN8720A-CP-TR</t>
  </si>
  <si>
    <t>497-6538-1-ND</t>
  </si>
  <si>
    <t>511-ST3232EC</t>
  </si>
  <si>
    <t>568-10289-1-ND</t>
  </si>
  <si>
    <t>579-MCP2561-E/SN</t>
  </si>
  <si>
    <t>568-4032-1-ND</t>
  </si>
  <si>
    <t>771-PESD1CAN-T/R</t>
  </si>
  <si>
    <t>576-1058-ND</t>
  </si>
  <si>
    <t>998-MIC2025-2YMTR</t>
  </si>
  <si>
    <t>MCP6024-I/ST-ND</t>
  </si>
  <si>
    <t>579-MCP6024-I/ST</t>
  </si>
  <si>
    <t>24AA1025-I/SN-ND</t>
  </si>
  <si>
    <t>579-24AA1025T-I/SN</t>
  </si>
  <si>
    <t>24AA025E48-I/SN-ND</t>
  </si>
  <si>
    <t>579-24AA025E48T-I/SN</t>
  </si>
  <si>
    <t>296-21527-1-ND</t>
  </si>
  <si>
    <t>595-TXB0108PWR</t>
  </si>
  <si>
    <t>706-1077-ND</t>
  </si>
  <si>
    <t>870-42S16400F-7TLI</t>
  </si>
  <si>
    <t>768-1024-1-ND</t>
  </si>
  <si>
    <t>895-FT2232HL</t>
  </si>
  <si>
    <t>LM358DGOS-ND</t>
  </si>
  <si>
    <t>863-LM358DG</t>
  </si>
  <si>
    <t>AT93C46DN-SH-B-ND</t>
  </si>
  <si>
    <t>579-93C46A-E/SN</t>
  </si>
  <si>
    <t>535-10829-1-ND</t>
  </si>
  <si>
    <t>815-ASV-50.000M-E-T</t>
  </si>
  <si>
    <t>LM2596SX-5.0/NOPBCT-ND</t>
  </si>
  <si>
    <t>926-LM2596SX-5.0NOPB</t>
  </si>
  <si>
    <t>NCP1117ST33T3GOSCT-ND</t>
  </si>
  <si>
    <t>863-NCP1117ST33T3G</t>
  </si>
  <si>
    <t>568-4140-1-ND</t>
  </si>
  <si>
    <t>771-PRTR5V0U2X-T/R</t>
  </si>
  <si>
    <t>568-10159-ND</t>
  </si>
  <si>
    <t>771-LPC4337JBD144E</t>
  </si>
  <si>
    <t>S25FL032P0XMFI011-ND</t>
  </si>
  <si>
    <t>797-S25FL032P0XMFI01</t>
  </si>
  <si>
    <t>535-9166-1-ND</t>
  </si>
  <si>
    <t>815-ABS25-32.768KHZT</t>
  </si>
  <si>
    <t>SER3683CT-ND</t>
  </si>
  <si>
    <t>732-FA-238V12MB-W3</t>
  </si>
  <si>
    <t>P6SMB20CAT3GOSCT-ND</t>
  </si>
  <si>
    <t>576-P6SMB20CA</t>
  </si>
  <si>
    <t>P6SMB33CA-E3/52GICT-ND</t>
  </si>
  <si>
    <t>576-P6SMB33CA</t>
  </si>
  <si>
    <t>MMSZ5V6T1GOSCT-ND</t>
  </si>
  <si>
    <t>78-BZT52C5V6-E3-08</t>
  </si>
  <si>
    <t>FB8 FB9 FB1 FB2 FB3 FB4 FB5 FB6 FB10 FB20 FB21</t>
  </si>
  <si>
    <t>J1 J8 J9 J10 J12 J13 J15 J16 J2 J4</t>
  </si>
  <si>
    <t>JP1 JP2 JP3 JP4 JP5 JP6 JP7 JP9 JP11 JP13 JP8 JP10 JP12 JP14 JP16</t>
  </si>
  <si>
    <t>PINES 1x40</t>
  </si>
  <si>
    <t>J0011D01BNL</t>
  </si>
  <si>
    <t>PINES 2x40</t>
  </si>
  <si>
    <t>R20 R83</t>
  </si>
  <si>
    <t>24.9 0.1% 25ppm/°C</t>
  </si>
  <si>
    <t>R51 R54 R57 R60 R65 R67 R69 R71 R73 R75 R77 R79</t>
  </si>
  <si>
    <t>237 0.1% 25ppm/°C</t>
  </si>
  <si>
    <t>R17 R18 R84 R44</t>
  </si>
  <si>
    <t>R99 R100 R107 R104</t>
  </si>
  <si>
    <t>2.49k 0.1% 25ppm/°C</t>
  </si>
  <si>
    <t>R2 R15 R16 R48 R49 R64 R66 R68 R70 R72 R74 R76 R78 R85 R117 R118 R119 R120 R90 R91 R92 R101 R102 R103 R109</t>
  </si>
  <si>
    <t>R19 R95 R97</t>
  </si>
  <si>
    <t>R50 R52 R56 R58 R59 R63 R82 R121 R122 R125 R126 R127 R130 R93 R94</t>
  </si>
  <si>
    <t>TH2 TH3 TH4 TH5 TH6 TH7 TH9</t>
  </si>
  <si>
    <t>296-26337-1-ND</t>
  </si>
  <si>
    <t>595-SN65HVD1176DR</t>
  </si>
  <si>
    <t>SN65HVD1176DR</t>
  </si>
  <si>
    <t>Cantidad para 100 PCBs</t>
  </si>
  <si>
    <t>Costo de componentes:</t>
  </si>
  <si>
    <t>Montaje:</t>
  </si>
  <si>
    <t>PCB:</t>
  </si>
  <si>
    <t>Gabinete:</t>
  </si>
  <si>
    <t>Costo unitario (USD - DK)</t>
  </si>
  <si>
    <t>aprox.</t>
  </si>
  <si>
    <t>Costo unitario total:</t>
  </si>
  <si>
    <t>(para 100 unidades)</t>
  </si>
  <si>
    <t>aprox. (www.pcbcart.com)</t>
  </si>
  <si>
    <t>TBP_1X8</t>
  </si>
  <si>
    <t>TBP_1X4</t>
  </si>
  <si>
    <t>TBH_1X8</t>
  </si>
  <si>
    <t>Borneras enchufables alternativas (bornes)</t>
  </si>
  <si>
    <t>Borneras enchufables alternativas (header)</t>
  </si>
  <si>
    <t>277-1101-ND</t>
  </si>
  <si>
    <t>ED1723-ND</t>
  </si>
  <si>
    <t>ED2910-ND</t>
  </si>
  <si>
    <t>A98067-ND</t>
  </si>
</sst>
</file>

<file path=xl/styles.xml><?xml version="1.0" encoding="utf-8"?>
<styleSheet xmlns="http://schemas.openxmlformats.org/spreadsheetml/2006/main">
  <numFmts count="2">
    <numFmt numFmtId="44" formatCode="_(&quot;$&quot;* #,##0.00_);_(&quot;$&quot;* \(#,##0.00\);_(&quot;$&quot;* &quot;-&quot;??_);_(@_)"/>
    <numFmt numFmtId="164" formatCode="_(&quot;$&quot;* #,##0.00000_);_(&quot;$&quot;* \(#,##0.00000\);_(&quot;$&quot;* &quot;-&quot;??_);_(@_)"/>
  </numFmts>
  <fonts count="2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14">
    <xf numFmtId="0" fontId="0" fillId="0" borderId="0" xfId="0"/>
    <xf numFmtId="0" fontId="0" fillId="0" borderId="0" xfId="0" applyAlignment="1">
      <alignment wrapText="1"/>
    </xf>
    <xf numFmtId="0" fontId="0" fillId="0" borderId="0" xfId="0" applyAlignment="1">
      <alignment horizontal="left"/>
    </xf>
    <xf numFmtId="0" fontId="16" fillId="0" borderId="0" xfId="0" applyFont="1" applyAlignment="1">
      <alignment horizontal="center"/>
    </xf>
    <xf numFmtId="0" fontId="16" fillId="0" borderId="0" xfId="0" applyFont="1" applyAlignment="1">
      <alignment horizontal="center" wrapText="1"/>
    </xf>
    <xf numFmtId="0" fontId="16" fillId="0" borderId="0" xfId="0" applyFont="1" applyAlignment="1">
      <alignment horizontal="left"/>
    </xf>
    <xf numFmtId="0" fontId="16" fillId="0" borderId="0" xfId="0" applyFont="1" applyAlignment="1">
      <alignment horizontal="right"/>
    </xf>
    <xf numFmtId="0" fontId="13" fillId="9" borderId="0" xfId="18" applyFont="1" applyAlignment="1">
      <alignment horizontal="right"/>
    </xf>
    <xf numFmtId="44" fontId="13" fillId="9" borderId="0" xfId="18" applyNumberFormat="1" applyFont="1"/>
    <xf numFmtId="164" fontId="16" fillId="0" borderId="0" xfId="42" applyNumberFormat="1" applyFont="1" applyAlignment="1">
      <alignment horizontal="center"/>
    </xf>
    <xf numFmtId="164" fontId="0" fillId="0" borderId="0" xfId="42" applyNumberFormat="1" applyFont="1"/>
    <xf numFmtId="164" fontId="18" fillId="0" borderId="0" xfId="42" applyNumberFormat="1" applyFont="1" applyAlignment="1">
      <alignment horizontal="right"/>
    </xf>
    <xf numFmtId="0" fontId="16" fillId="0" borderId="0" xfId="0" applyFont="1"/>
    <xf numFmtId="164" fontId="19" fillId="0" borderId="0" xfId="42" applyNumberFormat="1" applyFont="1" applyAlignment="1">
      <alignment horizontal="right"/>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oneda" xfId="42" builtinId="4"/>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ciaa-nxp_1"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11"/>
  <sheetViews>
    <sheetView tabSelected="1" topLeftCell="A22" workbookViewId="0">
      <pane ySplit="9000" topLeftCell="A111"/>
      <selection activeCell="H38" sqref="H38"/>
      <selection pane="bottomLeft" activeCell="A111" sqref="A111"/>
    </sheetView>
  </sheetViews>
  <sheetFormatPr baseColWidth="10" defaultRowHeight="15"/>
  <cols>
    <col min="1" max="1" width="19.42578125" style="2" bestFit="1" customWidth="1"/>
    <col min="2" max="2" width="8.85546875" bestFit="1" customWidth="1"/>
    <col min="3" max="3" width="45.85546875" style="1" customWidth="1"/>
    <col min="4" max="4" width="27.5703125" customWidth="1"/>
    <col min="5" max="5" width="25.5703125" customWidth="1"/>
    <col min="6" max="6" width="22.140625" bestFit="1" customWidth="1"/>
    <col min="7" max="7" width="24.7109375" style="10" bestFit="1" customWidth="1"/>
    <col min="8" max="8" width="24.7109375" bestFit="1" customWidth="1"/>
  </cols>
  <sheetData>
    <row r="1" spans="1:7">
      <c r="A1" s="5" t="s">
        <v>119</v>
      </c>
      <c r="B1" s="3" t="s">
        <v>116</v>
      </c>
      <c r="C1" s="4" t="s">
        <v>117</v>
      </c>
      <c r="D1" s="3" t="s">
        <v>171</v>
      </c>
      <c r="E1" s="3" t="s">
        <v>172</v>
      </c>
      <c r="F1" s="3" t="s">
        <v>389</v>
      </c>
      <c r="G1" s="9" t="s">
        <v>394</v>
      </c>
    </row>
    <row r="2" spans="1:7">
      <c r="A2" s="2" t="s">
        <v>118</v>
      </c>
      <c r="B2">
        <v>1</v>
      </c>
      <c r="C2" s="1" t="s">
        <v>0</v>
      </c>
      <c r="D2" t="s">
        <v>173</v>
      </c>
      <c r="E2" t="s">
        <v>174</v>
      </c>
      <c r="F2">
        <f>100*B2</f>
        <v>100</v>
      </c>
      <c r="G2" s="10">
        <v>0.27</v>
      </c>
    </row>
    <row r="3" spans="1:7">
      <c r="A3" s="2" t="s">
        <v>1</v>
      </c>
      <c r="B3">
        <v>2</v>
      </c>
      <c r="C3" s="1" t="s">
        <v>2</v>
      </c>
      <c r="D3" t="s">
        <v>175</v>
      </c>
      <c r="E3" t="s">
        <v>176</v>
      </c>
      <c r="F3">
        <f t="shared" ref="F3:F35" si="0">100*B3</f>
        <v>200</v>
      </c>
      <c r="G3" s="10">
        <v>1.21E-2</v>
      </c>
    </row>
    <row r="4" spans="1:7">
      <c r="A4" s="2" t="s">
        <v>3</v>
      </c>
      <c r="B4">
        <v>4</v>
      </c>
      <c r="C4" s="1" t="s">
        <v>4</v>
      </c>
      <c r="D4" t="s">
        <v>177</v>
      </c>
      <c r="E4" t="s">
        <v>178</v>
      </c>
      <c r="F4">
        <f t="shared" si="0"/>
        <v>400</v>
      </c>
      <c r="G4" s="10">
        <v>1.54E-2</v>
      </c>
    </row>
    <row r="5" spans="1:7">
      <c r="A5" s="2" t="s">
        <v>5</v>
      </c>
      <c r="B5">
        <v>2</v>
      </c>
      <c r="C5" s="1" t="s">
        <v>6</v>
      </c>
      <c r="D5" t="s">
        <v>179</v>
      </c>
      <c r="E5" t="s">
        <v>180</v>
      </c>
      <c r="F5">
        <f t="shared" si="0"/>
        <v>200</v>
      </c>
      <c r="G5" s="10">
        <v>1.38E-2</v>
      </c>
    </row>
    <row r="6" spans="1:7">
      <c r="A6" s="2" t="s">
        <v>7</v>
      </c>
      <c r="B6">
        <v>2</v>
      </c>
      <c r="C6" s="1" t="s">
        <v>8</v>
      </c>
      <c r="D6" t="s">
        <v>181</v>
      </c>
      <c r="E6" t="s">
        <v>182</v>
      </c>
      <c r="F6">
        <f t="shared" si="0"/>
        <v>200</v>
      </c>
      <c r="G6" s="10">
        <v>1.38E-2</v>
      </c>
    </row>
    <row r="7" spans="1:7">
      <c r="A7" s="2" t="s">
        <v>9</v>
      </c>
      <c r="B7">
        <v>5</v>
      </c>
      <c r="C7" s="1" t="s">
        <v>124</v>
      </c>
      <c r="D7" t="s">
        <v>183</v>
      </c>
      <c r="E7" t="s">
        <v>184</v>
      </c>
      <c r="F7">
        <f t="shared" si="0"/>
        <v>500</v>
      </c>
      <c r="G7" s="10">
        <v>1.652E-2</v>
      </c>
    </row>
    <row r="8" spans="1:7">
      <c r="A8" s="2" t="s">
        <v>10</v>
      </c>
      <c r="B8">
        <v>5</v>
      </c>
      <c r="C8" s="1" t="s">
        <v>125</v>
      </c>
      <c r="D8" t="s">
        <v>185</v>
      </c>
      <c r="E8" t="s">
        <v>186</v>
      </c>
      <c r="F8">
        <f t="shared" si="0"/>
        <v>500</v>
      </c>
      <c r="G8" s="10">
        <v>1.12E-2</v>
      </c>
    </row>
    <row r="9" spans="1:7">
      <c r="A9" s="2" t="s">
        <v>126</v>
      </c>
      <c r="B9">
        <v>1</v>
      </c>
      <c r="C9" s="1" t="s">
        <v>127</v>
      </c>
      <c r="D9" t="s">
        <v>187</v>
      </c>
      <c r="E9" t="s">
        <v>188</v>
      </c>
      <c r="F9">
        <f t="shared" si="0"/>
        <v>100</v>
      </c>
      <c r="G9" s="10">
        <v>8.9999999999999993E-3</v>
      </c>
    </row>
    <row r="10" spans="1:7" ht="75">
      <c r="A10" s="2" t="s">
        <v>11</v>
      </c>
      <c r="B10">
        <v>58</v>
      </c>
      <c r="C10" s="1" t="s">
        <v>128</v>
      </c>
      <c r="D10" t="s">
        <v>189</v>
      </c>
      <c r="E10" t="s">
        <v>190</v>
      </c>
      <c r="F10">
        <f t="shared" si="0"/>
        <v>5800</v>
      </c>
      <c r="G10" s="10">
        <v>5.4000000000000003E-3</v>
      </c>
    </row>
    <row r="11" spans="1:7">
      <c r="A11" s="2" t="s">
        <v>12</v>
      </c>
      <c r="B11">
        <v>1</v>
      </c>
      <c r="C11" s="1" t="s">
        <v>13</v>
      </c>
      <c r="D11" t="s">
        <v>191</v>
      </c>
      <c r="E11" t="s">
        <v>192</v>
      </c>
      <c r="F11">
        <f t="shared" si="0"/>
        <v>100</v>
      </c>
      <c r="G11" s="10">
        <v>1.47E-2</v>
      </c>
    </row>
    <row r="12" spans="1:7">
      <c r="A12" s="2" t="s">
        <v>14</v>
      </c>
      <c r="B12">
        <v>10</v>
      </c>
      <c r="C12" s="1" t="s">
        <v>129</v>
      </c>
      <c r="D12" t="s">
        <v>193</v>
      </c>
      <c r="E12" t="s">
        <v>194</v>
      </c>
      <c r="F12">
        <f t="shared" si="0"/>
        <v>1000</v>
      </c>
      <c r="G12" s="10">
        <v>9.1999999999999998E-2</v>
      </c>
    </row>
    <row r="13" spans="1:7">
      <c r="A13" s="2" t="s">
        <v>15</v>
      </c>
      <c r="B13">
        <v>1</v>
      </c>
      <c r="C13" s="1" t="s">
        <v>16</v>
      </c>
      <c r="D13" t="s">
        <v>195</v>
      </c>
      <c r="E13" t="s">
        <v>196</v>
      </c>
      <c r="F13">
        <f t="shared" si="0"/>
        <v>100</v>
      </c>
      <c r="G13" s="10">
        <v>0.40610000000000002</v>
      </c>
    </row>
    <row r="14" spans="1:7">
      <c r="A14" s="2" t="s">
        <v>17</v>
      </c>
      <c r="B14">
        <v>1</v>
      </c>
      <c r="C14" s="1" t="s">
        <v>18</v>
      </c>
      <c r="D14" t="s">
        <v>197</v>
      </c>
      <c r="E14" t="s">
        <v>198</v>
      </c>
      <c r="F14">
        <f t="shared" si="0"/>
        <v>100</v>
      </c>
      <c r="G14" s="10">
        <v>1.5169999999999999</v>
      </c>
    </row>
    <row r="15" spans="1:7">
      <c r="A15" s="2" t="s">
        <v>19</v>
      </c>
      <c r="B15">
        <v>6</v>
      </c>
      <c r="C15" s="1" t="s">
        <v>130</v>
      </c>
      <c r="D15" t="s">
        <v>199</v>
      </c>
      <c r="E15" t="s">
        <v>200</v>
      </c>
      <c r="F15">
        <f t="shared" si="0"/>
        <v>600</v>
      </c>
      <c r="G15" s="10">
        <v>8.6459999999999995E-2</v>
      </c>
    </row>
    <row r="16" spans="1:7">
      <c r="A16" s="2" t="s">
        <v>20</v>
      </c>
      <c r="B16">
        <v>3</v>
      </c>
      <c r="C16" s="1" t="s">
        <v>131</v>
      </c>
      <c r="D16" t="s">
        <v>201</v>
      </c>
      <c r="E16" t="s">
        <v>202</v>
      </c>
      <c r="F16">
        <f t="shared" si="0"/>
        <v>300</v>
      </c>
      <c r="G16" s="10">
        <v>0.20752000000000001</v>
      </c>
    </row>
    <row r="17" spans="1:8">
      <c r="A17" s="2" t="s">
        <v>21</v>
      </c>
      <c r="B17">
        <v>1</v>
      </c>
      <c r="C17" s="1" t="s">
        <v>22</v>
      </c>
      <c r="D17" t="s">
        <v>203</v>
      </c>
      <c r="E17" t="s">
        <v>204</v>
      </c>
      <c r="F17">
        <f t="shared" si="0"/>
        <v>100</v>
      </c>
      <c r="G17" s="10">
        <v>0.46700000000000003</v>
      </c>
    </row>
    <row r="18" spans="1:8">
      <c r="A18" s="2" t="s">
        <v>120</v>
      </c>
      <c r="B18">
        <v>1</v>
      </c>
      <c r="C18" s="1" t="s">
        <v>23</v>
      </c>
      <c r="D18" t="s">
        <v>205</v>
      </c>
      <c r="E18" t="s">
        <v>206</v>
      </c>
      <c r="F18">
        <f t="shared" si="0"/>
        <v>100</v>
      </c>
      <c r="G18" s="10">
        <v>0.73440000000000005</v>
      </c>
    </row>
    <row r="19" spans="1:8" ht="30">
      <c r="A19" s="2" t="s">
        <v>24</v>
      </c>
      <c r="B19">
        <v>17</v>
      </c>
      <c r="C19" s="1" t="s">
        <v>132</v>
      </c>
      <c r="D19" t="s">
        <v>207</v>
      </c>
      <c r="E19" t="s">
        <v>208</v>
      </c>
      <c r="F19">
        <f t="shared" si="0"/>
        <v>1700</v>
      </c>
      <c r="G19" s="10">
        <v>7.4999999999999997E-2</v>
      </c>
    </row>
    <row r="20" spans="1:8">
      <c r="A20" s="2" t="s">
        <v>25</v>
      </c>
      <c r="B20">
        <v>3</v>
      </c>
      <c r="C20" s="1" t="s">
        <v>26</v>
      </c>
      <c r="D20" t="s">
        <v>209</v>
      </c>
      <c r="E20" t="s">
        <v>210</v>
      </c>
      <c r="F20">
        <f t="shared" si="0"/>
        <v>300</v>
      </c>
      <c r="G20" s="10">
        <v>0.23832</v>
      </c>
    </row>
    <row r="21" spans="1:8" ht="30">
      <c r="A21" s="2" t="s">
        <v>27</v>
      </c>
      <c r="B21">
        <v>12</v>
      </c>
      <c r="C21" s="1" t="s">
        <v>133</v>
      </c>
      <c r="D21" t="s">
        <v>211</v>
      </c>
      <c r="E21" t="s">
        <v>212</v>
      </c>
      <c r="F21">
        <f t="shared" si="0"/>
        <v>1200</v>
      </c>
      <c r="G21" s="10">
        <v>1.4829999999999999E-2</v>
      </c>
    </row>
    <row r="22" spans="1:8">
      <c r="A22" s="2" t="s">
        <v>28</v>
      </c>
      <c r="B22">
        <v>4</v>
      </c>
      <c r="C22" s="1" t="s">
        <v>29</v>
      </c>
      <c r="D22" t="s">
        <v>213</v>
      </c>
      <c r="E22" t="s">
        <v>214</v>
      </c>
      <c r="F22">
        <f t="shared" si="0"/>
        <v>400</v>
      </c>
      <c r="G22" s="10">
        <v>0.1158</v>
      </c>
    </row>
    <row r="23" spans="1:8">
      <c r="A23" s="2" t="s">
        <v>30</v>
      </c>
      <c r="B23">
        <v>11</v>
      </c>
      <c r="C23" s="1" t="s">
        <v>369</v>
      </c>
      <c r="D23" t="s">
        <v>215</v>
      </c>
      <c r="E23" t="s">
        <v>216</v>
      </c>
      <c r="F23">
        <f t="shared" si="0"/>
        <v>1100</v>
      </c>
      <c r="G23" s="10">
        <v>2.5080000000000002E-2</v>
      </c>
    </row>
    <row r="24" spans="1:8">
      <c r="A24" s="2" t="s">
        <v>134</v>
      </c>
      <c r="B24">
        <v>5</v>
      </c>
      <c r="C24" s="1" t="s">
        <v>135</v>
      </c>
      <c r="D24" t="s">
        <v>217</v>
      </c>
      <c r="E24" t="s">
        <v>218</v>
      </c>
      <c r="F24">
        <f t="shared" si="0"/>
        <v>500</v>
      </c>
      <c r="G24" s="10">
        <v>3.4840000000000003E-2</v>
      </c>
    </row>
    <row r="25" spans="1:8">
      <c r="A25" s="2" t="s">
        <v>136</v>
      </c>
      <c r="B25">
        <v>5</v>
      </c>
      <c r="C25" s="1" t="s">
        <v>137</v>
      </c>
      <c r="D25" t="s">
        <v>219</v>
      </c>
      <c r="E25" t="s">
        <v>220</v>
      </c>
      <c r="F25">
        <f t="shared" si="0"/>
        <v>500</v>
      </c>
      <c r="G25" s="10">
        <v>3.4840000000000003E-2</v>
      </c>
    </row>
    <row r="26" spans="1:8">
      <c r="A26" s="2" t="s">
        <v>31</v>
      </c>
      <c r="B26">
        <v>2</v>
      </c>
      <c r="C26" s="1" t="s">
        <v>32</v>
      </c>
      <c r="D26" t="s">
        <v>221</v>
      </c>
      <c r="E26" t="s">
        <v>222</v>
      </c>
      <c r="F26">
        <f t="shared" si="0"/>
        <v>200</v>
      </c>
      <c r="G26" s="10">
        <v>2.3561999999999999</v>
      </c>
    </row>
    <row r="27" spans="1:8">
      <c r="A27" s="2" t="s">
        <v>34</v>
      </c>
      <c r="B27">
        <v>1</v>
      </c>
      <c r="C27" s="1" t="s">
        <v>35</v>
      </c>
      <c r="D27" t="s">
        <v>223</v>
      </c>
      <c r="E27" t="s">
        <v>224</v>
      </c>
      <c r="F27">
        <f t="shared" si="0"/>
        <v>100</v>
      </c>
      <c r="G27" s="10">
        <v>0.54449999999999998</v>
      </c>
    </row>
    <row r="28" spans="1:8">
      <c r="A28" s="2" t="s">
        <v>36</v>
      </c>
      <c r="B28">
        <v>2</v>
      </c>
      <c r="C28" s="1" t="s">
        <v>138</v>
      </c>
      <c r="D28" t="s">
        <v>225</v>
      </c>
      <c r="E28" t="s">
        <v>226</v>
      </c>
      <c r="F28">
        <f t="shared" si="0"/>
        <v>200</v>
      </c>
      <c r="G28" s="10">
        <v>0.77439999999999998</v>
      </c>
    </row>
    <row r="29" spans="1:8">
      <c r="A29" s="2" t="s">
        <v>141</v>
      </c>
      <c r="B29">
        <v>1</v>
      </c>
      <c r="C29" s="1" t="s">
        <v>142</v>
      </c>
      <c r="D29" t="s">
        <v>227</v>
      </c>
      <c r="E29" t="s">
        <v>228</v>
      </c>
      <c r="F29">
        <f t="shared" si="0"/>
        <v>100</v>
      </c>
      <c r="G29" s="10">
        <v>0.72599999999999998</v>
      </c>
    </row>
    <row r="30" spans="1:8">
      <c r="A30" s="2" t="s">
        <v>33</v>
      </c>
      <c r="B30">
        <v>10</v>
      </c>
      <c r="C30" s="1" t="s">
        <v>370</v>
      </c>
      <c r="D30" t="s">
        <v>229</v>
      </c>
      <c r="E30" t="s">
        <v>230</v>
      </c>
      <c r="F30">
        <f t="shared" si="0"/>
        <v>1000</v>
      </c>
      <c r="G30" s="10">
        <v>0.26400000000000001</v>
      </c>
    </row>
    <row r="31" spans="1:8">
      <c r="A31" s="2" t="s">
        <v>139</v>
      </c>
      <c r="B31">
        <v>5</v>
      </c>
      <c r="C31" s="1" t="s">
        <v>140</v>
      </c>
      <c r="D31" t="s">
        <v>231</v>
      </c>
      <c r="E31" t="s">
        <v>232</v>
      </c>
      <c r="F31">
        <f t="shared" si="0"/>
        <v>500</v>
      </c>
      <c r="G31" s="10">
        <v>0.23100000000000001</v>
      </c>
    </row>
    <row r="32" spans="1:8">
      <c r="A32" s="2" t="s">
        <v>399</v>
      </c>
      <c r="B32">
        <v>4</v>
      </c>
      <c r="C32" s="1" t="s">
        <v>402</v>
      </c>
      <c r="D32" t="s">
        <v>405</v>
      </c>
      <c r="F32">
        <f t="shared" si="0"/>
        <v>400</v>
      </c>
      <c r="H32" s="10">
        <v>3.0362399999999998</v>
      </c>
    </row>
    <row r="33" spans="1:8">
      <c r="A33" s="2" t="s">
        <v>400</v>
      </c>
      <c r="B33">
        <v>2</v>
      </c>
      <c r="C33" s="1" t="s">
        <v>402</v>
      </c>
      <c r="D33" t="s">
        <v>406</v>
      </c>
      <c r="F33">
        <f t="shared" si="0"/>
        <v>200</v>
      </c>
      <c r="H33" s="10">
        <v>1.1970000000000001</v>
      </c>
    </row>
    <row r="34" spans="1:8">
      <c r="A34" s="2" t="s">
        <v>401</v>
      </c>
      <c r="B34">
        <v>4</v>
      </c>
      <c r="C34" s="1" t="s">
        <v>403</v>
      </c>
      <c r="D34" t="s">
        <v>407</v>
      </c>
      <c r="F34">
        <f t="shared" si="0"/>
        <v>400</v>
      </c>
      <c r="H34" s="10">
        <v>1.8673999999999999</v>
      </c>
    </row>
    <row r="35" spans="1:8">
      <c r="A35" s="2" t="s">
        <v>401</v>
      </c>
      <c r="B35">
        <v>2</v>
      </c>
      <c r="C35" s="1" t="s">
        <v>403</v>
      </c>
      <c r="D35" t="s">
        <v>404</v>
      </c>
      <c r="F35">
        <f t="shared" si="0"/>
        <v>200</v>
      </c>
      <c r="H35" s="10">
        <v>0.79400000000000004</v>
      </c>
    </row>
    <row r="36" spans="1:8" ht="30">
      <c r="A36" s="2" t="s">
        <v>37</v>
      </c>
      <c r="B36">
        <v>15</v>
      </c>
      <c r="C36" s="1" t="s">
        <v>371</v>
      </c>
      <c r="D36" t="s">
        <v>233</v>
      </c>
      <c r="E36" t="s">
        <v>234</v>
      </c>
      <c r="F36">
        <f>100*B36</f>
        <v>1500</v>
      </c>
      <c r="G36" s="10">
        <v>4.2000000000000003E-2</v>
      </c>
    </row>
    <row r="37" spans="1:8">
      <c r="A37" s="2" t="s">
        <v>372</v>
      </c>
      <c r="B37">
        <v>2</v>
      </c>
      <c r="D37" t="s">
        <v>235</v>
      </c>
      <c r="E37" t="s">
        <v>236</v>
      </c>
      <c r="F37">
        <f>100*B37</f>
        <v>200</v>
      </c>
      <c r="G37" s="10">
        <v>0.47039999999999998</v>
      </c>
    </row>
    <row r="38" spans="1:8">
      <c r="A38" s="2" t="s">
        <v>38</v>
      </c>
      <c r="B38">
        <v>4</v>
      </c>
      <c r="C38" s="1" t="s">
        <v>39</v>
      </c>
      <c r="D38" t="s">
        <v>237</v>
      </c>
      <c r="E38" t="s">
        <v>238</v>
      </c>
      <c r="F38">
        <f>100*B38</f>
        <v>400</v>
      </c>
      <c r="G38" s="10">
        <v>1.98024</v>
      </c>
    </row>
    <row r="39" spans="1:8">
      <c r="A39" s="2" t="s">
        <v>40</v>
      </c>
      <c r="B39">
        <v>1</v>
      </c>
      <c r="C39" s="1" t="s">
        <v>41</v>
      </c>
      <c r="D39" t="s">
        <v>239</v>
      </c>
      <c r="E39" t="s">
        <v>240</v>
      </c>
      <c r="F39">
        <f>100*B39</f>
        <v>100</v>
      </c>
      <c r="G39" s="10">
        <v>0.45</v>
      </c>
    </row>
    <row r="40" spans="1:8">
      <c r="A40" s="2" t="s">
        <v>42</v>
      </c>
      <c r="B40">
        <v>1</v>
      </c>
      <c r="C40" s="1" t="s">
        <v>43</v>
      </c>
      <c r="D40" t="s">
        <v>241</v>
      </c>
      <c r="E40" t="s">
        <v>242</v>
      </c>
      <c r="F40">
        <f>100*B40</f>
        <v>100</v>
      </c>
      <c r="G40" s="10">
        <v>3.4799999999999998E-2</v>
      </c>
    </row>
    <row r="41" spans="1:8">
      <c r="A41" s="2" t="s">
        <v>373</v>
      </c>
      <c r="B41">
        <v>1</v>
      </c>
      <c r="C41" s="1" t="s">
        <v>44</v>
      </c>
      <c r="D41" t="s">
        <v>243</v>
      </c>
      <c r="E41" t="s">
        <v>244</v>
      </c>
      <c r="F41">
        <f>100*B41</f>
        <v>100</v>
      </c>
      <c r="G41" s="10">
        <v>5.9089999999999998</v>
      </c>
    </row>
    <row r="42" spans="1:8">
      <c r="A42" s="2" t="s">
        <v>374</v>
      </c>
      <c r="B42">
        <v>1</v>
      </c>
      <c r="D42" t="s">
        <v>245</v>
      </c>
      <c r="E42" t="s">
        <v>246</v>
      </c>
      <c r="F42">
        <f>100*B42</f>
        <v>100</v>
      </c>
      <c r="G42" s="10">
        <v>0.8337</v>
      </c>
    </row>
    <row r="43" spans="1:8">
      <c r="A43" s="2" t="s">
        <v>45</v>
      </c>
      <c r="B43">
        <v>1</v>
      </c>
      <c r="C43" s="1" t="s">
        <v>46</v>
      </c>
      <c r="D43" t="s">
        <v>247</v>
      </c>
      <c r="E43" t="s">
        <v>248</v>
      </c>
      <c r="F43">
        <f>100*B43</f>
        <v>100</v>
      </c>
      <c r="G43" s="10">
        <v>0.88</v>
      </c>
    </row>
    <row r="44" spans="1:8">
      <c r="A44" s="2" t="s">
        <v>47</v>
      </c>
      <c r="B44">
        <v>2</v>
      </c>
      <c r="C44" s="1" t="s">
        <v>48</v>
      </c>
      <c r="D44" t="s">
        <v>249</v>
      </c>
      <c r="E44" t="s">
        <v>250</v>
      </c>
      <c r="F44">
        <f>100*B44</f>
        <v>200</v>
      </c>
      <c r="G44" s="10">
        <v>0.22639999999999999</v>
      </c>
    </row>
    <row r="45" spans="1:8" ht="15" customHeight="1">
      <c r="A45" s="2" t="s">
        <v>143</v>
      </c>
      <c r="B45">
        <v>1</v>
      </c>
      <c r="C45" s="1" t="s">
        <v>51</v>
      </c>
      <c r="D45" t="s">
        <v>253</v>
      </c>
      <c r="E45" t="s">
        <v>254</v>
      </c>
      <c r="F45">
        <f>100*B45</f>
        <v>100</v>
      </c>
      <c r="G45" s="10">
        <v>0.2177</v>
      </c>
    </row>
    <row r="46" spans="1:8">
      <c r="A46" s="2" t="s">
        <v>144</v>
      </c>
      <c r="B46">
        <v>1</v>
      </c>
      <c r="C46" s="1" t="s">
        <v>145</v>
      </c>
      <c r="D46" t="s">
        <v>251</v>
      </c>
      <c r="E46" t="s">
        <v>252</v>
      </c>
      <c r="F46">
        <f>100*B46</f>
        <v>100</v>
      </c>
      <c r="G46" s="10">
        <v>7.9699999999999993E-2</v>
      </c>
    </row>
    <row r="47" spans="1:8">
      <c r="A47" s="2" t="s">
        <v>49</v>
      </c>
      <c r="B47">
        <v>4</v>
      </c>
      <c r="C47" s="1" t="s">
        <v>50</v>
      </c>
      <c r="D47" t="s">
        <v>255</v>
      </c>
      <c r="E47" t="s">
        <v>256</v>
      </c>
      <c r="F47">
        <f>100*B47</f>
        <v>400</v>
      </c>
      <c r="G47" s="10">
        <v>1.006</v>
      </c>
    </row>
    <row r="48" spans="1:8">
      <c r="A48" s="2" t="s">
        <v>52</v>
      </c>
      <c r="B48">
        <v>8</v>
      </c>
      <c r="C48" s="1" t="s">
        <v>53</v>
      </c>
      <c r="D48" t="s">
        <v>257</v>
      </c>
      <c r="E48" t="s">
        <v>258</v>
      </c>
      <c r="F48">
        <f>100*B48</f>
        <v>800</v>
      </c>
      <c r="G48" s="10">
        <v>0.11541999999999999</v>
      </c>
    </row>
    <row r="49" spans="1:7" ht="30">
      <c r="A49" s="2">
        <v>0</v>
      </c>
      <c r="B49">
        <v>17</v>
      </c>
      <c r="C49" s="1" t="s">
        <v>146</v>
      </c>
      <c r="D49" t="s">
        <v>259</v>
      </c>
      <c r="E49" t="s">
        <v>260</v>
      </c>
      <c r="F49">
        <f>100*B49</f>
        <v>1700</v>
      </c>
      <c r="G49" s="10">
        <v>2.0400000000000001E-3</v>
      </c>
    </row>
    <row r="50" spans="1:7">
      <c r="A50" s="2">
        <v>4.7</v>
      </c>
      <c r="B50">
        <v>4</v>
      </c>
      <c r="C50" s="1" t="s">
        <v>54</v>
      </c>
      <c r="D50" t="s">
        <v>261</v>
      </c>
      <c r="E50" t="s">
        <v>262</v>
      </c>
      <c r="F50">
        <f>100*B50</f>
        <v>400</v>
      </c>
      <c r="G50" s="10">
        <v>3.48E-3</v>
      </c>
    </row>
    <row r="51" spans="1:7">
      <c r="A51" s="2">
        <v>22</v>
      </c>
      <c r="B51">
        <v>3</v>
      </c>
      <c r="C51" s="1" t="s">
        <v>55</v>
      </c>
      <c r="D51" t="s">
        <v>263</v>
      </c>
      <c r="E51" t="s">
        <v>264</v>
      </c>
      <c r="F51">
        <f>100*B51</f>
        <v>300</v>
      </c>
      <c r="G51" s="10">
        <v>3.48E-3</v>
      </c>
    </row>
    <row r="52" spans="1:7">
      <c r="A52" s="2" t="s">
        <v>376</v>
      </c>
      <c r="B52">
        <v>2</v>
      </c>
      <c r="C52" s="1" t="s">
        <v>375</v>
      </c>
      <c r="D52" t="s">
        <v>265</v>
      </c>
      <c r="E52" t="s">
        <v>266</v>
      </c>
      <c r="F52">
        <f>100*B52</f>
        <v>200</v>
      </c>
      <c r="G52" s="10">
        <v>0.2823</v>
      </c>
    </row>
    <row r="53" spans="1:7">
      <c r="A53" s="2">
        <v>50</v>
      </c>
      <c r="B53">
        <v>4</v>
      </c>
      <c r="C53" s="1" t="s">
        <v>56</v>
      </c>
      <c r="D53" t="s">
        <v>267</v>
      </c>
      <c r="E53" t="s">
        <v>268</v>
      </c>
      <c r="F53">
        <f>100*B53</f>
        <v>400</v>
      </c>
      <c r="G53" s="10">
        <v>4.5599999999999998E-3</v>
      </c>
    </row>
    <row r="54" spans="1:7">
      <c r="A54" s="2">
        <v>60</v>
      </c>
      <c r="B54">
        <v>2</v>
      </c>
      <c r="C54" s="1" t="s">
        <v>57</v>
      </c>
      <c r="D54" t="s">
        <v>269</v>
      </c>
      <c r="E54" t="s">
        <v>270</v>
      </c>
      <c r="F54">
        <f>100*B54</f>
        <v>200</v>
      </c>
      <c r="G54" s="10">
        <v>6.0000000000000001E-3</v>
      </c>
    </row>
    <row r="55" spans="1:7">
      <c r="A55" s="2">
        <v>100</v>
      </c>
      <c r="B55">
        <v>12</v>
      </c>
      <c r="C55" s="1" t="s">
        <v>377</v>
      </c>
      <c r="D55" t="s">
        <v>271</v>
      </c>
      <c r="E55" t="s">
        <v>272</v>
      </c>
      <c r="F55">
        <f>100*B55</f>
        <v>1200</v>
      </c>
      <c r="G55" s="10">
        <v>2.0400000000000001E-3</v>
      </c>
    </row>
    <row r="56" spans="1:7">
      <c r="A56" s="2">
        <v>120</v>
      </c>
      <c r="B56">
        <v>1</v>
      </c>
      <c r="C56" s="1" t="s">
        <v>58</v>
      </c>
      <c r="D56" t="s">
        <v>273</v>
      </c>
      <c r="E56" t="s">
        <v>274</v>
      </c>
      <c r="F56">
        <f>100*B56</f>
        <v>100</v>
      </c>
      <c r="G56" s="10">
        <v>4.4999999999999997E-3</v>
      </c>
    </row>
    <row r="57" spans="1:7">
      <c r="A57" s="2" t="s">
        <v>378</v>
      </c>
      <c r="B57">
        <v>4</v>
      </c>
      <c r="C57" s="1" t="s">
        <v>59</v>
      </c>
      <c r="D57" t="s">
        <v>275</v>
      </c>
      <c r="E57" t="s">
        <v>276</v>
      </c>
      <c r="F57">
        <f>100*B57</f>
        <v>400</v>
      </c>
      <c r="G57" s="10">
        <v>0.11</v>
      </c>
    </row>
    <row r="58" spans="1:7">
      <c r="A58" s="2">
        <v>270</v>
      </c>
      <c r="B58">
        <v>4</v>
      </c>
      <c r="C58" s="1" t="s">
        <v>379</v>
      </c>
      <c r="D58" t="s">
        <v>277</v>
      </c>
      <c r="E58" t="s">
        <v>278</v>
      </c>
      <c r="F58">
        <f>100*B58</f>
        <v>400</v>
      </c>
      <c r="G58" s="10">
        <v>3.48E-3</v>
      </c>
    </row>
    <row r="59" spans="1:7">
      <c r="A59" s="2">
        <v>330</v>
      </c>
      <c r="B59">
        <v>8</v>
      </c>
      <c r="C59" s="1" t="s">
        <v>147</v>
      </c>
      <c r="D59" t="s">
        <v>279</v>
      </c>
      <c r="E59" t="s">
        <v>280</v>
      </c>
      <c r="F59">
        <f>100*B59</f>
        <v>800</v>
      </c>
      <c r="G59" s="10">
        <v>2.7799999999999999E-3</v>
      </c>
    </row>
    <row r="60" spans="1:7">
      <c r="A60" s="2">
        <v>680</v>
      </c>
      <c r="B60">
        <v>2</v>
      </c>
      <c r="C60" s="1" t="s">
        <v>148</v>
      </c>
      <c r="D60" t="s">
        <v>281</v>
      </c>
      <c r="E60" t="s">
        <v>282</v>
      </c>
      <c r="F60">
        <f>100*B60</f>
        <v>200</v>
      </c>
      <c r="G60" s="10">
        <v>4.4999999999999997E-3</v>
      </c>
    </row>
    <row r="61" spans="1:7">
      <c r="A61" s="2" t="s">
        <v>60</v>
      </c>
      <c r="B61">
        <v>2</v>
      </c>
      <c r="C61" s="1" t="s">
        <v>61</v>
      </c>
      <c r="D61" t="s">
        <v>283</v>
      </c>
      <c r="E61" t="s">
        <v>284</v>
      </c>
      <c r="F61">
        <f>100*B61</f>
        <v>200</v>
      </c>
      <c r="G61" s="10">
        <v>4.4999999999999997E-3</v>
      </c>
    </row>
    <row r="62" spans="1:7">
      <c r="A62" s="2" t="s">
        <v>149</v>
      </c>
      <c r="B62">
        <v>3</v>
      </c>
      <c r="C62" s="1" t="s">
        <v>121</v>
      </c>
      <c r="D62" t="s">
        <v>285</v>
      </c>
      <c r="E62" t="s">
        <v>286</v>
      </c>
      <c r="F62">
        <f>100*B62</f>
        <v>300</v>
      </c>
      <c r="G62" s="10">
        <v>3.48E-3</v>
      </c>
    </row>
    <row r="63" spans="1:7">
      <c r="A63" s="2" t="s">
        <v>62</v>
      </c>
      <c r="B63">
        <v>4</v>
      </c>
      <c r="C63" s="1" t="s">
        <v>380</v>
      </c>
      <c r="D63" t="s">
        <v>287</v>
      </c>
      <c r="E63" t="s">
        <v>288</v>
      </c>
      <c r="F63">
        <f>100*B63</f>
        <v>400</v>
      </c>
      <c r="G63" s="10">
        <v>3.48E-3</v>
      </c>
    </row>
    <row r="64" spans="1:7">
      <c r="A64" s="2" t="s">
        <v>381</v>
      </c>
      <c r="B64">
        <v>1</v>
      </c>
      <c r="C64" s="1" t="s">
        <v>150</v>
      </c>
      <c r="D64" t="s">
        <v>289</v>
      </c>
      <c r="E64" t="s">
        <v>290</v>
      </c>
      <c r="F64">
        <f>100*B64</f>
        <v>100</v>
      </c>
      <c r="G64" s="10">
        <v>0.1434</v>
      </c>
    </row>
    <row r="65" spans="1:7">
      <c r="A65" s="2" t="s">
        <v>63</v>
      </c>
      <c r="B65">
        <v>5</v>
      </c>
      <c r="C65" s="1" t="s">
        <v>64</v>
      </c>
      <c r="D65" t="s">
        <v>291</v>
      </c>
      <c r="E65" t="s">
        <v>292</v>
      </c>
      <c r="F65">
        <f>100*B65</f>
        <v>500</v>
      </c>
      <c r="G65" s="10">
        <v>2.7799999999999999E-3</v>
      </c>
    </row>
    <row r="66" spans="1:7" ht="45">
      <c r="A66" s="2" t="s">
        <v>65</v>
      </c>
      <c r="B66">
        <v>25</v>
      </c>
      <c r="C66" s="1" t="s">
        <v>382</v>
      </c>
      <c r="D66" t="s">
        <v>293</v>
      </c>
      <c r="E66" t="s">
        <v>294</v>
      </c>
      <c r="F66">
        <f>100*B66</f>
        <v>2500</v>
      </c>
      <c r="G66" s="10">
        <v>1.7700000000000001E-3</v>
      </c>
    </row>
    <row r="67" spans="1:7">
      <c r="A67" s="2" t="s">
        <v>151</v>
      </c>
      <c r="B67">
        <v>3</v>
      </c>
      <c r="C67" s="1" t="s">
        <v>383</v>
      </c>
      <c r="D67" t="s">
        <v>295</v>
      </c>
      <c r="E67" t="s">
        <v>296</v>
      </c>
      <c r="F67">
        <f>100*B67</f>
        <v>300</v>
      </c>
      <c r="G67" s="10">
        <v>4.5599999999999998E-3</v>
      </c>
    </row>
    <row r="68" spans="1:7" ht="30">
      <c r="A68" s="2" t="s">
        <v>66</v>
      </c>
      <c r="B68">
        <v>15</v>
      </c>
      <c r="C68" s="1" t="s">
        <v>384</v>
      </c>
      <c r="D68" t="s">
        <v>297</v>
      </c>
      <c r="E68" t="s">
        <v>298</v>
      </c>
      <c r="F68">
        <f>100*B68</f>
        <v>1500</v>
      </c>
      <c r="G68" s="10">
        <v>7.4609999999999996E-2</v>
      </c>
    </row>
    <row r="69" spans="1:7">
      <c r="A69" s="2" t="s">
        <v>152</v>
      </c>
      <c r="B69">
        <v>1</v>
      </c>
      <c r="C69" s="1" t="s">
        <v>153</v>
      </c>
      <c r="D69" t="s">
        <v>299</v>
      </c>
      <c r="E69" t="s">
        <v>300</v>
      </c>
      <c r="F69">
        <f>100*B69</f>
        <v>100</v>
      </c>
      <c r="G69" s="10">
        <v>0.1434</v>
      </c>
    </row>
    <row r="70" spans="1:7" ht="30">
      <c r="A70" s="2" t="s">
        <v>67</v>
      </c>
      <c r="B70">
        <v>11</v>
      </c>
      <c r="C70" s="1" t="s">
        <v>122</v>
      </c>
      <c r="D70" t="s">
        <v>301</v>
      </c>
      <c r="E70" t="s">
        <v>302</v>
      </c>
      <c r="F70">
        <f>100*B70</f>
        <v>1100</v>
      </c>
      <c r="G70" s="10">
        <v>2.0400000000000001E-3</v>
      </c>
    </row>
    <row r="71" spans="1:7">
      <c r="A71" s="2" t="s">
        <v>68</v>
      </c>
      <c r="B71">
        <v>1</v>
      </c>
      <c r="C71" s="1" t="s">
        <v>69</v>
      </c>
      <c r="D71" t="s">
        <v>303</v>
      </c>
      <c r="E71" t="s">
        <v>304</v>
      </c>
      <c r="F71">
        <f t="shared" ref="F71:F104" si="1">100*B71</f>
        <v>100</v>
      </c>
      <c r="G71" s="10">
        <v>4.4999999999999997E-3</v>
      </c>
    </row>
    <row r="72" spans="1:7">
      <c r="A72" s="2" t="s">
        <v>70</v>
      </c>
      <c r="B72">
        <v>1</v>
      </c>
      <c r="C72" s="1" t="s">
        <v>71</v>
      </c>
      <c r="D72" t="s">
        <v>305</v>
      </c>
      <c r="E72" t="s">
        <v>306</v>
      </c>
      <c r="F72">
        <f t="shared" si="1"/>
        <v>100</v>
      </c>
      <c r="G72" s="10">
        <v>0.13780000000000001</v>
      </c>
    </row>
    <row r="73" spans="1:7">
      <c r="A73" s="2" t="s">
        <v>72</v>
      </c>
      <c r="B73">
        <v>1</v>
      </c>
      <c r="C73" s="1" t="s">
        <v>73</v>
      </c>
      <c r="D73" t="s">
        <v>307</v>
      </c>
      <c r="E73" t="s">
        <v>308</v>
      </c>
      <c r="F73">
        <f t="shared" si="1"/>
        <v>100</v>
      </c>
      <c r="G73" s="10">
        <v>0.15820000000000001</v>
      </c>
    </row>
    <row r="74" spans="1:7">
      <c r="A74" s="2" t="s">
        <v>154</v>
      </c>
      <c r="B74">
        <v>12</v>
      </c>
      <c r="C74" s="1" t="s">
        <v>155</v>
      </c>
      <c r="D74" t="s">
        <v>309</v>
      </c>
      <c r="E74" t="s">
        <v>310</v>
      </c>
      <c r="F74">
        <f t="shared" si="1"/>
        <v>1200</v>
      </c>
      <c r="G74" s="10">
        <v>0.14244999999999999</v>
      </c>
    </row>
    <row r="75" spans="1:7">
      <c r="A75" s="2" t="s">
        <v>156</v>
      </c>
      <c r="B75">
        <v>1</v>
      </c>
      <c r="C75" s="1" t="s">
        <v>157</v>
      </c>
      <c r="D75" t="s">
        <v>317</v>
      </c>
      <c r="E75" t="s">
        <v>318</v>
      </c>
      <c r="F75">
        <f t="shared" si="1"/>
        <v>100</v>
      </c>
      <c r="G75" s="10">
        <v>0.22639999999999999</v>
      </c>
    </row>
    <row r="76" spans="1:7">
      <c r="A76" s="2" t="s">
        <v>74</v>
      </c>
      <c r="B76">
        <v>1</v>
      </c>
      <c r="C76" s="1" t="s">
        <v>75</v>
      </c>
      <c r="D76" t="s">
        <v>311</v>
      </c>
      <c r="E76" t="s">
        <v>312</v>
      </c>
      <c r="F76">
        <f t="shared" si="1"/>
        <v>100</v>
      </c>
      <c r="G76" s="10">
        <v>0.4158</v>
      </c>
    </row>
    <row r="77" spans="1:7">
      <c r="A77" s="2" t="s">
        <v>76</v>
      </c>
      <c r="B77">
        <v>7</v>
      </c>
      <c r="C77" s="1" t="s">
        <v>385</v>
      </c>
      <c r="D77" t="s">
        <v>313</v>
      </c>
      <c r="E77" t="s">
        <v>314</v>
      </c>
      <c r="F77">
        <f t="shared" si="1"/>
        <v>700</v>
      </c>
      <c r="G77" s="10">
        <v>0.16800000000000001</v>
      </c>
    </row>
    <row r="78" spans="1:7">
      <c r="A78" s="2" t="s">
        <v>77</v>
      </c>
      <c r="B78">
        <v>1</v>
      </c>
      <c r="C78" s="1" t="s">
        <v>158</v>
      </c>
      <c r="D78" t="s">
        <v>315</v>
      </c>
      <c r="E78" t="s">
        <v>316</v>
      </c>
      <c r="F78">
        <f t="shared" si="1"/>
        <v>100</v>
      </c>
      <c r="G78" s="10">
        <v>0.24260000000000001</v>
      </c>
    </row>
    <row r="79" spans="1:7">
      <c r="A79" s="2" t="s">
        <v>159</v>
      </c>
      <c r="B79">
        <v>3</v>
      </c>
      <c r="C79" s="1" t="s">
        <v>160</v>
      </c>
      <c r="D79" t="s">
        <v>319</v>
      </c>
      <c r="E79" t="s">
        <v>320</v>
      </c>
      <c r="F79">
        <f t="shared" si="1"/>
        <v>300</v>
      </c>
      <c r="G79" s="10">
        <v>0.29924000000000001</v>
      </c>
    </row>
    <row r="80" spans="1:7">
      <c r="A80" s="2" t="s">
        <v>78</v>
      </c>
      <c r="B80">
        <v>1</v>
      </c>
      <c r="C80" s="1" t="s">
        <v>79</v>
      </c>
      <c r="D80" t="s">
        <v>321</v>
      </c>
      <c r="E80" t="s">
        <v>322</v>
      </c>
      <c r="F80">
        <f t="shared" si="1"/>
        <v>100</v>
      </c>
      <c r="G80" s="10">
        <v>0.76</v>
      </c>
    </row>
    <row r="81" spans="1:7">
      <c r="A81" s="2" t="s">
        <v>80</v>
      </c>
      <c r="B81">
        <v>1</v>
      </c>
      <c r="C81" s="1" t="s">
        <v>81</v>
      </c>
      <c r="D81" t="s">
        <v>323</v>
      </c>
      <c r="E81" t="s">
        <v>324</v>
      </c>
      <c r="F81">
        <f t="shared" si="1"/>
        <v>100</v>
      </c>
      <c r="G81" s="10">
        <v>0.71819999999999995</v>
      </c>
    </row>
    <row r="82" spans="1:7">
      <c r="A82" s="2" t="s">
        <v>82</v>
      </c>
      <c r="B82">
        <v>1</v>
      </c>
      <c r="C82" s="1" t="s">
        <v>83</v>
      </c>
      <c r="D82" t="s">
        <v>325</v>
      </c>
      <c r="E82" t="s">
        <v>326</v>
      </c>
      <c r="F82">
        <f t="shared" si="1"/>
        <v>100</v>
      </c>
      <c r="G82" s="10">
        <v>0.92330000000000001</v>
      </c>
    </row>
    <row r="83" spans="1:7">
      <c r="A83" s="2" t="s">
        <v>84</v>
      </c>
      <c r="B83">
        <v>1</v>
      </c>
      <c r="C83" s="1" t="s">
        <v>85</v>
      </c>
      <c r="D83" t="s">
        <v>327</v>
      </c>
      <c r="E83" t="s">
        <v>328</v>
      </c>
      <c r="F83">
        <f t="shared" si="1"/>
        <v>100</v>
      </c>
      <c r="G83" s="10">
        <v>0.25369999999999998</v>
      </c>
    </row>
    <row r="84" spans="1:7">
      <c r="A84" s="2" t="s">
        <v>86</v>
      </c>
      <c r="B84">
        <v>1</v>
      </c>
      <c r="C84" s="1" t="s">
        <v>87</v>
      </c>
      <c r="D84" t="s">
        <v>329</v>
      </c>
      <c r="E84" t="s">
        <v>330</v>
      </c>
      <c r="F84">
        <f t="shared" si="1"/>
        <v>100</v>
      </c>
      <c r="G84" s="10">
        <v>0.7671</v>
      </c>
    </row>
    <row r="85" spans="1:7">
      <c r="A85" s="2" t="s">
        <v>88</v>
      </c>
      <c r="B85">
        <v>1</v>
      </c>
      <c r="C85" s="1" t="s">
        <v>89</v>
      </c>
      <c r="D85" t="s">
        <v>331</v>
      </c>
      <c r="E85" t="s">
        <v>332</v>
      </c>
      <c r="F85">
        <f t="shared" si="1"/>
        <v>100</v>
      </c>
      <c r="G85" s="10">
        <v>1.44</v>
      </c>
    </row>
    <row r="86" spans="1:7">
      <c r="A86" s="2" t="s">
        <v>123</v>
      </c>
      <c r="B86">
        <v>1</v>
      </c>
      <c r="C86" s="1" t="s">
        <v>161</v>
      </c>
      <c r="D86" t="s">
        <v>333</v>
      </c>
      <c r="E86" t="s">
        <v>334</v>
      </c>
      <c r="F86">
        <f t="shared" si="1"/>
        <v>100</v>
      </c>
      <c r="G86" s="10">
        <v>2.6749999999999998</v>
      </c>
    </row>
    <row r="87" spans="1:7">
      <c r="A87" s="2" t="s">
        <v>162</v>
      </c>
      <c r="B87">
        <v>1</v>
      </c>
      <c r="C87" s="1" t="s">
        <v>90</v>
      </c>
      <c r="D87" t="s">
        <v>335</v>
      </c>
      <c r="E87" t="s">
        <v>336</v>
      </c>
      <c r="F87">
        <f t="shared" si="1"/>
        <v>100</v>
      </c>
      <c r="G87" s="10">
        <v>0.26519999999999999</v>
      </c>
    </row>
    <row r="88" spans="1:7">
      <c r="A88" s="2" t="s">
        <v>91</v>
      </c>
      <c r="B88">
        <v>1</v>
      </c>
      <c r="C88" s="1" t="s">
        <v>92</v>
      </c>
      <c r="D88" t="s">
        <v>337</v>
      </c>
      <c r="E88" t="s">
        <v>338</v>
      </c>
      <c r="F88">
        <f t="shared" si="1"/>
        <v>100</v>
      </c>
      <c r="G88" s="10">
        <v>1.6704000000000001</v>
      </c>
    </row>
    <row r="89" spans="1:7">
      <c r="A89" s="2" t="s">
        <v>93</v>
      </c>
      <c r="B89">
        <v>1</v>
      </c>
      <c r="C89" s="1" t="s">
        <v>94</v>
      </c>
      <c r="D89" t="s">
        <v>339</v>
      </c>
      <c r="E89" t="s">
        <v>340</v>
      </c>
      <c r="F89">
        <f t="shared" si="1"/>
        <v>100</v>
      </c>
      <c r="G89" s="10">
        <v>2.4119999999999999</v>
      </c>
    </row>
    <row r="90" spans="1:7">
      <c r="A90" s="2" t="s">
        <v>95</v>
      </c>
      <c r="B90">
        <v>1</v>
      </c>
      <c r="C90" s="1" t="s">
        <v>96</v>
      </c>
      <c r="D90" t="s">
        <v>341</v>
      </c>
      <c r="E90" t="s">
        <v>342</v>
      </c>
      <c r="F90">
        <f t="shared" si="1"/>
        <v>100</v>
      </c>
      <c r="G90" s="10">
        <v>5.4</v>
      </c>
    </row>
    <row r="91" spans="1:7">
      <c r="A91" s="2" t="s">
        <v>163</v>
      </c>
      <c r="B91">
        <v>1</v>
      </c>
      <c r="C91" s="1" t="s">
        <v>164</v>
      </c>
      <c r="D91" t="s">
        <v>343</v>
      </c>
      <c r="E91" t="s">
        <v>344</v>
      </c>
      <c r="F91">
        <f t="shared" si="1"/>
        <v>100</v>
      </c>
      <c r="G91" s="10">
        <v>0.26050000000000001</v>
      </c>
    </row>
    <row r="92" spans="1:7">
      <c r="A92" s="2" t="s">
        <v>165</v>
      </c>
      <c r="B92">
        <v>1</v>
      </c>
      <c r="C92" s="1" t="s">
        <v>98</v>
      </c>
      <c r="D92" t="s">
        <v>345</v>
      </c>
      <c r="E92" t="s">
        <v>346</v>
      </c>
      <c r="F92">
        <f t="shared" si="1"/>
        <v>100</v>
      </c>
      <c r="G92" s="10">
        <v>0.20860000000000001</v>
      </c>
    </row>
    <row r="93" spans="1:7">
      <c r="A93" s="2" t="s">
        <v>388</v>
      </c>
      <c r="B93">
        <v>1</v>
      </c>
      <c r="C93" s="1" t="s">
        <v>99</v>
      </c>
      <c r="D93" t="s">
        <v>386</v>
      </c>
      <c r="E93" t="s">
        <v>387</v>
      </c>
      <c r="F93">
        <f t="shared" si="1"/>
        <v>100</v>
      </c>
      <c r="G93" s="10">
        <v>3.1017000000000001</v>
      </c>
    </row>
    <row r="94" spans="1:7">
      <c r="A94" s="2" t="s">
        <v>100</v>
      </c>
      <c r="B94">
        <v>1</v>
      </c>
      <c r="C94" s="1" t="s">
        <v>101</v>
      </c>
      <c r="D94" t="s">
        <v>347</v>
      </c>
      <c r="E94" t="s">
        <v>348</v>
      </c>
      <c r="F94">
        <f t="shared" si="1"/>
        <v>100</v>
      </c>
      <c r="G94" s="10">
        <v>1.0017</v>
      </c>
    </row>
    <row r="95" spans="1:7">
      <c r="A95" s="2" t="s">
        <v>166</v>
      </c>
      <c r="B95">
        <v>1</v>
      </c>
      <c r="C95" s="1" t="s">
        <v>102</v>
      </c>
      <c r="D95" t="s">
        <v>349</v>
      </c>
      <c r="E95" t="s">
        <v>350</v>
      </c>
      <c r="F95">
        <f t="shared" si="1"/>
        <v>100</v>
      </c>
      <c r="G95" s="10">
        <v>3.4182000000000001</v>
      </c>
    </row>
    <row r="96" spans="1:7">
      <c r="A96" s="2" t="s">
        <v>97</v>
      </c>
      <c r="B96">
        <v>1</v>
      </c>
      <c r="C96" s="1" t="s">
        <v>167</v>
      </c>
      <c r="D96" t="s">
        <v>351</v>
      </c>
      <c r="E96" t="s">
        <v>352</v>
      </c>
      <c r="F96">
        <f t="shared" si="1"/>
        <v>100</v>
      </c>
      <c r="G96" s="10">
        <v>0.31269999999999998</v>
      </c>
    </row>
    <row r="97" spans="1:8">
      <c r="A97" s="2" t="s">
        <v>103</v>
      </c>
      <c r="B97">
        <v>1</v>
      </c>
      <c r="C97" s="1" t="s">
        <v>104</v>
      </c>
      <c r="D97" t="s">
        <v>353</v>
      </c>
      <c r="E97" t="s">
        <v>354</v>
      </c>
      <c r="F97">
        <f t="shared" si="1"/>
        <v>100</v>
      </c>
      <c r="G97" s="10">
        <v>0.35780000000000001</v>
      </c>
    </row>
    <row r="98" spans="1:8">
      <c r="A98" s="2" t="s">
        <v>105</v>
      </c>
      <c r="B98">
        <v>1</v>
      </c>
      <c r="C98" s="1" t="s">
        <v>106</v>
      </c>
      <c r="D98" t="s">
        <v>355</v>
      </c>
      <c r="E98" t="s">
        <v>356</v>
      </c>
      <c r="F98">
        <f t="shared" si="1"/>
        <v>100</v>
      </c>
      <c r="G98" s="10">
        <v>11.05</v>
      </c>
    </row>
    <row r="99" spans="1:8">
      <c r="A99" s="2" t="s">
        <v>168</v>
      </c>
      <c r="B99">
        <v>1</v>
      </c>
      <c r="C99" s="1" t="s">
        <v>169</v>
      </c>
      <c r="D99" t="s">
        <v>357</v>
      </c>
      <c r="E99" t="s">
        <v>358</v>
      </c>
      <c r="F99">
        <f t="shared" si="1"/>
        <v>100</v>
      </c>
      <c r="G99" s="10">
        <v>0.4985</v>
      </c>
    </row>
    <row r="100" spans="1:8">
      <c r="A100" s="2" t="s">
        <v>107</v>
      </c>
      <c r="B100">
        <v>1</v>
      </c>
      <c r="C100" s="1" t="s">
        <v>108</v>
      </c>
      <c r="D100" t="s">
        <v>359</v>
      </c>
      <c r="E100" t="s">
        <v>360</v>
      </c>
      <c r="F100">
        <f t="shared" si="1"/>
        <v>100</v>
      </c>
      <c r="G100" s="10">
        <v>0.432</v>
      </c>
    </row>
    <row r="101" spans="1:8">
      <c r="A101" s="2" t="s">
        <v>109</v>
      </c>
      <c r="B101">
        <v>2</v>
      </c>
      <c r="C101" s="1" t="s">
        <v>110</v>
      </c>
      <c r="D101" t="s">
        <v>361</v>
      </c>
      <c r="E101" t="s">
        <v>362</v>
      </c>
      <c r="F101">
        <f t="shared" si="1"/>
        <v>200</v>
      </c>
      <c r="G101" s="10">
        <v>0.8</v>
      </c>
    </row>
    <row r="102" spans="1:8">
      <c r="A102" s="2" t="s">
        <v>111</v>
      </c>
      <c r="B102">
        <v>4</v>
      </c>
      <c r="C102" s="1" t="s">
        <v>112</v>
      </c>
      <c r="D102" t="s">
        <v>363</v>
      </c>
      <c r="E102" t="s">
        <v>364</v>
      </c>
      <c r="F102">
        <f t="shared" si="1"/>
        <v>400</v>
      </c>
      <c r="G102" s="10">
        <v>0.24968000000000001</v>
      </c>
    </row>
    <row r="103" spans="1:8">
      <c r="A103" s="2" t="s">
        <v>113</v>
      </c>
      <c r="B103">
        <v>9</v>
      </c>
      <c r="C103" s="1" t="s">
        <v>170</v>
      </c>
      <c r="D103" t="s">
        <v>365</v>
      </c>
      <c r="E103" t="s">
        <v>366</v>
      </c>
      <c r="F103">
        <f t="shared" si="1"/>
        <v>900</v>
      </c>
      <c r="G103" s="10">
        <v>0.22992000000000001</v>
      </c>
      <c r="H103" t="s">
        <v>395</v>
      </c>
    </row>
    <row r="104" spans="1:8">
      <c r="A104" s="2" t="s">
        <v>114</v>
      </c>
      <c r="B104">
        <v>1</v>
      </c>
      <c r="C104" s="1" t="s">
        <v>115</v>
      </c>
      <c r="D104" t="s">
        <v>367</v>
      </c>
      <c r="E104" t="s">
        <v>368</v>
      </c>
      <c r="F104">
        <f t="shared" si="1"/>
        <v>100</v>
      </c>
      <c r="G104" s="10">
        <v>0.12470000000000001</v>
      </c>
      <c r="H104" t="s">
        <v>398</v>
      </c>
    </row>
    <row r="105" spans="1:8">
      <c r="F105" s="6" t="s">
        <v>390</v>
      </c>
      <c r="G105" s="10">
        <f>SUM(G2:G104)</f>
        <v>63.511639999999993</v>
      </c>
      <c r="H105" t="s">
        <v>395</v>
      </c>
    </row>
    <row r="107" spans="1:8">
      <c r="F107" s="6" t="s">
        <v>391</v>
      </c>
      <c r="G107" s="11">
        <v>5</v>
      </c>
      <c r="H107" s="12" t="s">
        <v>397</v>
      </c>
    </row>
    <row r="108" spans="1:8">
      <c r="F108" s="6" t="s">
        <v>392</v>
      </c>
      <c r="G108" s="13">
        <v>5.7</v>
      </c>
    </row>
    <row r="109" spans="1:8">
      <c r="F109" s="6" t="s">
        <v>393</v>
      </c>
      <c r="G109" s="11">
        <v>5</v>
      </c>
    </row>
    <row r="111" spans="1:8">
      <c r="F111" s="7" t="s">
        <v>396</v>
      </c>
      <c r="G111" s="8">
        <f>SUM(G107:G109,G105)</f>
        <v>79.211639999999989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ciaa-nxp</vt:lpstr>
      <vt:lpstr>'ciaa-nxp'!ciaa_nxp_1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Ridolfi</dc:creator>
  <cp:lastModifiedBy>Pablo Ridolfi</cp:lastModifiedBy>
  <dcterms:created xsi:type="dcterms:W3CDTF">2014-01-17T00:05:12Z</dcterms:created>
  <dcterms:modified xsi:type="dcterms:W3CDTF">2014-05-01T21:25:51Z</dcterms:modified>
</cp:coreProperties>
</file>