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9180" windowHeight="4305"/>
  </bookViews>
  <sheets>
    <sheet name="2014" sheetId="1" r:id="rId1"/>
  </sheets>
  <calcPr calcId="144525"/>
  <webPublishing allowPng="1" targetScreenSize="1024x768" codePage="1200"/>
</workbook>
</file>

<file path=xl/calcChain.xml><?xml version="1.0" encoding="utf-8"?>
<calcChain xmlns="http://schemas.openxmlformats.org/spreadsheetml/2006/main">
  <c r="B5" i="1" l="1"/>
  <c r="B4" i="1" s="1"/>
  <c r="C5" i="1"/>
  <c r="C4" i="1" s="1"/>
  <c r="D5" i="1"/>
  <c r="D4" i="1" s="1"/>
  <c r="E5" i="1"/>
  <c r="E4" i="1" s="1"/>
  <c r="F5" i="1"/>
  <c r="F4" i="1" s="1"/>
  <c r="G5" i="1"/>
  <c r="G4" i="1" s="1"/>
  <c r="H5" i="1"/>
  <c r="H4" i="1" s="1"/>
  <c r="I5" i="1"/>
  <c r="I4" i="1" s="1"/>
  <c r="J5" i="1"/>
  <c r="J4" i="1" s="1"/>
  <c r="K5" i="1"/>
  <c r="K4" i="1" s="1"/>
  <c r="L5" i="1"/>
  <c r="L4" i="1" s="1"/>
  <c r="M5" i="1"/>
  <c r="M4" i="1" s="1"/>
  <c r="N6" i="1"/>
  <c r="N7" i="1"/>
  <c r="N8" i="1"/>
  <c r="B9" i="1"/>
  <c r="C9" i="1"/>
  <c r="N9" i="1" s="1"/>
  <c r="D9" i="1"/>
  <c r="E9" i="1"/>
  <c r="F9" i="1"/>
  <c r="G9" i="1"/>
  <c r="H9" i="1"/>
  <c r="I9" i="1"/>
  <c r="J9" i="1"/>
  <c r="K9" i="1"/>
  <c r="L9" i="1"/>
  <c r="M9" i="1"/>
  <c r="N10" i="1"/>
  <c r="N11" i="1"/>
  <c r="B12" i="1"/>
  <c r="C12" i="1"/>
  <c r="D12" i="1"/>
  <c r="N12" i="1" s="1"/>
  <c r="E12" i="1"/>
  <c r="F12" i="1"/>
  <c r="G12" i="1"/>
  <c r="H12" i="1"/>
  <c r="I12" i="1"/>
  <c r="J12" i="1"/>
  <c r="K12" i="1"/>
  <c r="L12" i="1"/>
  <c r="M12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N15" i="1"/>
  <c r="N16" i="1"/>
  <c r="B17" i="1"/>
  <c r="C17" i="1"/>
  <c r="N17" i="1" s="1"/>
  <c r="D17" i="1"/>
  <c r="E17" i="1"/>
  <c r="F17" i="1"/>
  <c r="G17" i="1"/>
  <c r="H17" i="1"/>
  <c r="I17" i="1"/>
  <c r="J17" i="1"/>
  <c r="K17" i="1"/>
  <c r="L17" i="1"/>
  <c r="M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N39" i="1"/>
  <c r="N40" i="1"/>
  <c r="B41" i="1"/>
  <c r="C41" i="1"/>
  <c r="N41" i="1" s="1"/>
  <c r="D41" i="1"/>
  <c r="E41" i="1"/>
  <c r="F41" i="1"/>
  <c r="G41" i="1"/>
  <c r="H41" i="1"/>
  <c r="I41" i="1"/>
  <c r="J41" i="1"/>
  <c r="K41" i="1"/>
  <c r="L41" i="1"/>
  <c r="M41" i="1"/>
  <c r="N42" i="1"/>
  <c r="N43" i="1"/>
  <c r="N44" i="1"/>
  <c r="N45" i="1"/>
  <c r="N46" i="1"/>
  <c r="B47" i="1"/>
  <c r="C47" i="1"/>
  <c r="D47" i="1"/>
  <c r="E47" i="1"/>
  <c r="N47" i="1" s="1"/>
  <c r="F47" i="1"/>
  <c r="G47" i="1"/>
  <c r="H47" i="1"/>
  <c r="I47" i="1"/>
  <c r="J47" i="1"/>
  <c r="K47" i="1"/>
  <c r="L47" i="1"/>
  <c r="M47" i="1"/>
  <c r="N48" i="1"/>
  <c r="B49" i="1"/>
  <c r="C49" i="1"/>
  <c r="N49" i="1" s="1"/>
  <c r="D49" i="1"/>
  <c r="E49" i="1"/>
  <c r="F49" i="1"/>
  <c r="G49" i="1"/>
  <c r="H49" i="1"/>
  <c r="I49" i="1"/>
  <c r="J49" i="1"/>
  <c r="K49" i="1"/>
  <c r="L49" i="1"/>
  <c r="M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B63" i="1"/>
  <c r="C63" i="1"/>
  <c r="D63" i="1"/>
  <c r="E63" i="1"/>
  <c r="N63" i="1" s="1"/>
  <c r="F63" i="1"/>
  <c r="G63" i="1"/>
  <c r="H63" i="1"/>
  <c r="I63" i="1"/>
  <c r="J63" i="1"/>
  <c r="K63" i="1"/>
  <c r="L63" i="1"/>
  <c r="M63" i="1"/>
  <c r="N64" i="1"/>
  <c r="B65" i="1"/>
  <c r="C65" i="1"/>
  <c r="N65" i="1" s="1"/>
  <c r="D65" i="1"/>
  <c r="E65" i="1"/>
  <c r="F65" i="1"/>
  <c r="G65" i="1"/>
  <c r="H65" i="1"/>
  <c r="I65" i="1"/>
  <c r="J65" i="1"/>
  <c r="K65" i="1"/>
  <c r="L65" i="1"/>
  <c r="M65" i="1"/>
  <c r="N66" i="1"/>
  <c r="N67" i="1"/>
  <c r="N68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N71" i="1"/>
  <c r="B72" i="1"/>
  <c r="C72" i="1"/>
  <c r="D72" i="1"/>
  <c r="N72" i="1" s="1"/>
  <c r="E72" i="1"/>
  <c r="F72" i="1"/>
  <c r="G72" i="1"/>
  <c r="H72" i="1"/>
  <c r="I72" i="1"/>
  <c r="J72" i="1"/>
  <c r="K72" i="1"/>
  <c r="L72" i="1"/>
  <c r="M72" i="1"/>
  <c r="N73" i="1"/>
  <c r="N74" i="1"/>
  <c r="N75" i="1"/>
  <c r="B76" i="1"/>
  <c r="C76" i="1"/>
  <c r="D76" i="1"/>
  <c r="N76" i="1" s="1"/>
  <c r="E76" i="1"/>
  <c r="F76" i="1"/>
  <c r="G76" i="1"/>
  <c r="H76" i="1"/>
  <c r="I76" i="1"/>
  <c r="J76" i="1"/>
  <c r="K76" i="1"/>
  <c r="L76" i="1"/>
  <c r="M76" i="1"/>
  <c r="N77" i="1"/>
  <c r="N78" i="1"/>
  <c r="B79" i="1"/>
  <c r="C79" i="1"/>
  <c r="D79" i="1"/>
  <c r="E79" i="1"/>
  <c r="N79" i="1" s="1"/>
  <c r="F79" i="1"/>
  <c r="G79" i="1"/>
  <c r="H79" i="1"/>
  <c r="I79" i="1"/>
  <c r="J79" i="1"/>
  <c r="K79" i="1"/>
  <c r="L79" i="1"/>
  <c r="M79" i="1"/>
  <c r="N80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N83" i="1"/>
  <c r="B84" i="1"/>
  <c r="C84" i="1"/>
  <c r="D84" i="1"/>
  <c r="N84" i="1" s="1"/>
  <c r="E84" i="1"/>
  <c r="F84" i="1"/>
  <c r="G84" i="1"/>
  <c r="H84" i="1"/>
  <c r="I84" i="1"/>
  <c r="J84" i="1"/>
  <c r="K84" i="1"/>
  <c r="L84" i="1"/>
  <c r="M84" i="1"/>
  <c r="N85" i="1"/>
  <c r="N86" i="1"/>
  <c r="N87" i="1"/>
  <c r="B88" i="1"/>
  <c r="C88" i="1"/>
  <c r="D88" i="1"/>
  <c r="N88" i="1" s="1"/>
  <c r="E88" i="1"/>
  <c r="F88" i="1"/>
  <c r="G88" i="1"/>
  <c r="H88" i="1"/>
  <c r="I88" i="1"/>
  <c r="J88" i="1"/>
  <c r="K88" i="1"/>
  <c r="L88" i="1"/>
  <c r="M88" i="1"/>
  <c r="N89" i="1"/>
  <c r="N90" i="1"/>
  <c r="N91" i="1"/>
  <c r="B92" i="1"/>
  <c r="C92" i="1"/>
  <c r="D92" i="1"/>
  <c r="N92" i="1" s="1"/>
  <c r="E92" i="1"/>
  <c r="F92" i="1"/>
  <c r="G92" i="1"/>
  <c r="H92" i="1"/>
  <c r="I92" i="1"/>
  <c r="J92" i="1"/>
  <c r="K92" i="1"/>
  <c r="L92" i="1"/>
  <c r="M92" i="1"/>
  <c r="N93" i="1"/>
  <c r="N94" i="1"/>
  <c r="N95" i="1"/>
  <c r="B96" i="1"/>
  <c r="C96" i="1"/>
  <c r="D96" i="1"/>
  <c r="N96" i="1" s="1"/>
  <c r="E96" i="1"/>
  <c r="F96" i="1"/>
  <c r="G96" i="1"/>
  <c r="H96" i="1"/>
  <c r="I96" i="1"/>
  <c r="J96" i="1"/>
  <c r="K96" i="1"/>
  <c r="L96" i="1"/>
  <c r="M96" i="1"/>
  <c r="N97" i="1"/>
  <c r="N98" i="1"/>
  <c r="B99" i="1"/>
  <c r="C99" i="1"/>
  <c r="D99" i="1"/>
  <c r="E99" i="1"/>
  <c r="N99" i="1" s="1"/>
  <c r="F99" i="1"/>
  <c r="G99" i="1"/>
  <c r="H99" i="1"/>
  <c r="I99" i="1"/>
  <c r="J99" i="1"/>
  <c r="K99" i="1"/>
  <c r="L99" i="1"/>
  <c r="M99" i="1"/>
  <c r="N100" i="1"/>
  <c r="B101" i="1"/>
  <c r="C101" i="1"/>
  <c r="N101" i="1" s="1"/>
  <c r="D101" i="1"/>
  <c r="E101" i="1"/>
  <c r="F101" i="1"/>
  <c r="G101" i="1"/>
  <c r="H101" i="1"/>
  <c r="I101" i="1"/>
  <c r="J101" i="1"/>
  <c r="K101" i="1"/>
  <c r="L101" i="1"/>
  <c r="M101" i="1"/>
  <c r="N102" i="1"/>
  <c r="N103" i="1"/>
  <c r="N104" i="1"/>
  <c r="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N107" i="1"/>
  <c r="B108" i="1"/>
  <c r="C108" i="1"/>
  <c r="D108" i="1"/>
  <c r="N108" i="1" s="1"/>
  <c r="E108" i="1"/>
  <c r="F108" i="1"/>
  <c r="G108" i="1"/>
  <c r="H108" i="1"/>
  <c r="I108" i="1"/>
  <c r="J108" i="1"/>
  <c r="K108" i="1"/>
  <c r="L108" i="1"/>
  <c r="M108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N111" i="1"/>
  <c r="B112" i="1"/>
  <c r="C112" i="1"/>
  <c r="D112" i="1"/>
  <c r="N112" i="1" s="1"/>
  <c r="E112" i="1"/>
  <c r="F112" i="1"/>
  <c r="G112" i="1"/>
  <c r="H112" i="1"/>
  <c r="I112" i="1"/>
  <c r="J112" i="1"/>
  <c r="K112" i="1"/>
  <c r="L112" i="1"/>
  <c r="M112" i="1"/>
  <c r="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B131" i="1"/>
  <c r="C131" i="1"/>
  <c r="D131" i="1"/>
  <c r="E131" i="1"/>
  <c r="N131" i="1" s="1"/>
  <c r="F131" i="1"/>
  <c r="G131" i="1"/>
  <c r="H131" i="1"/>
  <c r="I131" i="1"/>
  <c r="J131" i="1"/>
  <c r="K131" i="1"/>
  <c r="L131" i="1"/>
  <c r="M131" i="1"/>
  <c r="N132" i="1"/>
  <c r="N133" i="1"/>
  <c r="N134" i="1"/>
  <c r="N135" i="1"/>
  <c r="B136" i="1"/>
  <c r="C136" i="1"/>
  <c r="N136" i="1" s="1"/>
  <c r="D136" i="1"/>
  <c r="E136" i="1"/>
  <c r="F136" i="1"/>
  <c r="G136" i="1"/>
  <c r="H136" i="1"/>
  <c r="I136" i="1"/>
  <c r="J136" i="1"/>
  <c r="K136" i="1"/>
  <c r="L136" i="1"/>
  <c r="M136" i="1"/>
  <c r="N137" i="1"/>
  <c r="N138" i="1"/>
  <c r="B139" i="1"/>
  <c r="C139" i="1"/>
  <c r="D139" i="1"/>
  <c r="E139" i="1"/>
  <c r="N139" i="1" s="1"/>
  <c r="F139" i="1"/>
  <c r="G139" i="1"/>
  <c r="H139" i="1"/>
  <c r="I139" i="1"/>
  <c r="J139" i="1"/>
  <c r="K139" i="1"/>
  <c r="L139" i="1"/>
  <c r="M139" i="1"/>
  <c r="N140" i="1"/>
  <c r="N141" i="1"/>
  <c r="N142" i="1"/>
  <c r="N143" i="1"/>
  <c r="B144" i="1"/>
  <c r="C144" i="1"/>
  <c r="N144" i="1" s="1"/>
  <c r="D144" i="1"/>
  <c r="E144" i="1"/>
  <c r="F144" i="1"/>
  <c r="G144" i="1"/>
  <c r="H144" i="1"/>
  <c r="I144" i="1"/>
  <c r="J144" i="1"/>
  <c r="K144" i="1"/>
  <c r="L144" i="1"/>
  <c r="M144" i="1"/>
  <c r="N145" i="1"/>
  <c r="N146" i="1"/>
  <c r="N147" i="1"/>
  <c r="N148" i="1"/>
  <c r="N149" i="1"/>
  <c r="N150" i="1"/>
  <c r="N151" i="1"/>
  <c r="B152" i="1"/>
  <c r="C152" i="1"/>
  <c r="N152" i="1" s="1"/>
  <c r="D152" i="1"/>
  <c r="E152" i="1"/>
  <c r="F152" i="1"/>
  <c r="G152" i="1"/>
  <c r="H152" i="1"/>
  <c r="I152" i="1"/>
  <c r="J152" i="1"/>
  <c r="K152" i="1"/>
  <c r="L152" i="1"/>
  <c r="M152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N155" i="1"/>
  <c r="N156" i="1"/>
  <c r="B157" i="1"/>
  <c r="C157" i="1"/>
  <c r="N157" i="1" s="1"/>
  <c r="D157" i="1"/>
  <c r="E157" i="1"/>
  <c r="F157" i="1"/>
  <c r="G157" i="1"/>
  <c r="H157" i="1"/>
  <c r="I157" i="1"/>
  <c r="J157" i="1"/>
  <c r="K157" i="1"/>
  <c r="L157" i="1"/>
  <c r="M157" i="1"/>
  <c r="N158" i="1"/>
  <c r="N159" i="1"/>
  <c r="N160" i="1"/>
  <c r="N161" i="1"/>
  <c r="N162" i="1"/>
  <c r="N163" i="1"/>
  <c r="N164" i="1"/>
  <c r="B165" i="1"/>
  <c r="C165" i="1"/>
  <c r="N165" i="1" s="1"/>
  <c r="D165" i="1"/>
  <c r="E165" i="1"/>
  <c r="F165" i="1"/>
  <c r="G165" i="1"/>
  <c r="H165" i="1"/>
  <c r="I165" i="1"/>
  <c r="J165" i="1"/>
  <c r="K165" i="1"/>
  <c r="L165" i="1"/>
  <c r="M165" i="1"/>
  <c r="N166" i="1"/>
  <c r="B167" i="1"/>
  <c r="C167" i="1"/>
  <c r="D167" i="1"/>
  <c r="E167" i="1"/>
  <c r="N167" i="1" s="1"/>
  <c r="F167" i="1"/>
  <c r="G167" i="1"/>
  <c r="H167" i="1"/>
  <c r="I167" i="1"/>
  <c r="J167" i="1"/>
  <c r="K167" i="1"/>
  <c r="L167" i="1"/>
  <c r="M167" i="1"/>
  <c r="N168" i="1"/>
  <c r="B169" i="1"/>
  <c r="C169" i="1"/>
  <c r="N169" i="1" s="1"/>
  <c r="D169" i="1"/>
  <c r="E169" i="1"/>
  <c r="F169" i="1"/>
  <c r="G169" i="1"/>
  <c r="H169" i="1"/>
  <c r="I169" i="1"/>
  <c r="J169" i="1"/>
  <c r="K169" i="1"/>
  <c r="L169" i="1"/>
  <c r="M169" i="1"/>
  <c r="N170" i="1"/>
  <c r="B171" i="1"/>
  <c r="C171" i="1"/>
  <c r="D171" i="1"/>
  <c r="E171" i="1"/>
  <c r="N171" i="1" s="1"/>
  <c r="F171" i="1"/>
  <c r="G171" i="1"/>
  <c r="H171" i="1"/>
  <c r="I171" i="1"/>
  <c r="J171" i="1"/>
  <c r="K171" i="1"/>
  <c r="L171" i="1"/>
  <c r="M171" i="1"/>
  <c r="N172" i="1"/>
  <c r="B173" i="1"/>
  <c r="C173" i="1"/>
  <c r="N173" i="1" s="1"/>
  <c r="D173" i="1"/>
  <c r="E173" i="1"/>
  <c r="F173" i="1"/>
  <c r="G173" i="1"/>
  <c r="H173" i="1"/>
  <c r="I173" i="1"/>
  <c r="J173" i="1"/>
  <c r="K173" i="1"/>
  <c r="L173" i="1"/>
  <c r="M173" i="1"/>
  <c r="N174" i="1"/>
  <c r="B175" i="1"/>
  <c r="C175" i="1"/>
  <c r="D175" i="1"/>
  <c r="E175" i="1"/>
  <c r="N175" i="1" s="1"/>
  <c r="F175" i="1"/>
  <c r="G175" i="1"/>
  <c r="H175" i="1"/>
  <c r="I175" i="1"/>
  <c r="J175" i="1"/>
  <c r="K175" i="1"/>
  <c r="L175" i="1"/>
  <c r="M175" i="1"/>
  <c r="N176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N179" i="1"/>
  <c r="N180" i="1"/>
  <c r="B181" i="1"/>
  <c r="C181" i="1"/>
  <c r="N181" i="1" s="1"/>
  <c r="D181" i="1"/>
  <c r="E181" i="1"/>
  <c r="F181" i="1"/>
  <c r="G181" i="1"/>
  <c r="H181" i="1"/>
  <c r="I181" i="1"/>
  <c r="J181" i="1"/>
  <c r="K181" i="1"/>
  <c r="L181" i="1"/>
  <c r="M181" i="1"/>
  <c r="N182" i="1"/>
  <c r="B183" i="1"/>
  <c r="C183" i="1"/>
  <c r="D183" i="1"/>
  <c r="E183" i="1"/>
  <c r="N183" i="1" s="1"/>
  <c r="F183" i="1"/>
  <c r="G183" i="1"/>
  <c r="H183" i="1"/>
  <c r="I183" i="1"/>
  <c r="J183" i="1"/>
  <c r="K183" i="1"/>
  <c r="L183" i="1"/>
  <c r="M183" i="1"/>
  <c r="N184" i="1"/>
  <c r="N185" i="1"/>
  <c r="N186" i="1"/>
  <c r="N187" i="1"/>
  <c r="B188" i="1"/>
  <c r="C188" i="1"/>
  <c r="N188" i="1" s="1"/>
  <c r="D188" i="1"/>
  <c r="E188" i="1"/>
  <c r="F188" i="1"/>
  <c r="G188" i="1"/>
  <c r="H188" i="1"/>
  <c r="I188" i="1"/>
  <c r="J188" i="1"/>
  <c r="K188" i="1"/>
  <c r="L188" i="1"/>
  <c r="M188" i="1"/>
  <c r="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N191" i="1"/>
  <c r="N192" i="1"/>
  <c r="B193" i="1"/>
  <c r="C193" i="1"/>
  <c r="N193" i="1" s="1"/>
  <c r="D193" i="1"/>
  <c r="E193" i="1"/>
  <c r="F193" i="1"/>
  <c r="G193" i="1"/>
  <c r="H193" i="1"/>
  <c r="I193" i="1"/>
  <c r="J193" i="1"/>
  <c r="K193" i="1"/>
  <c r="L193" i="1"/>
  <c r="M193" i="1"/>
  <c r="N194" i="1"/>
  <c r="N195" i="1"/>
  <c r="N196" i="1"/>
  <c r="B197" i="1"/>
  <c r="C197" i="1"/>
  <c r="N197" i="1" s="1"/>
  <c r="D197" i="1"/>
  <c r="E197" i="1"/>
  <c r="F197" i="1"/>
  <c r="G197" i="1"/>
  <c r="H197" i="1"/>
  <c r="I197" i="1"/>
  <c r="J197" i="1"/>
  <c r="K197" i="1"/>
  <c r="L197" i="1"/>
  <c r="M197" i="1"/>
  <c r="N198" i="1"/>
  <c r="N199" i="1"/>
  <c r="N200" i="1"/>
  <c r="B201" i="1"/>
  <c r="C201" i="1"/>
  <c r="N201" i="1" s="1"/>
  <c r="D201" i="1"/>
  <c r="E201" i="1"/>
  <c r="F201" i="1"/>
  <c r="G201" i="1"/>
  <c r="H201" i="1"/>
  <c r="I201" i="1"/>
  <c r="J201" i="1"/>
  <c r="K201" i="1"/>
  <c r="L201" i="1"/>
  <c r="M201" i="1"/>
  <c r="N202" i="1"/>
  <c r="N203" i="1"/>
  <c r="N204" i="1"/>
  <c r="N205" i="1"/>
  <c r="N210" i="1"/>
  <c r="N211" i="1"/>
  <c r="N5" i="1" l="1"/>
  <c r="N4" i="1" s="1"/>
</calcChain>
</file>

<file path=xl/sharedStrings.xml><?xml version="1.0" encoding="utf-8"?>
<sst xmlns="http://schemas.openxmlformats.org/spreadsheetml/2006/main" count="440" uniqueCount="427">
  <si>
    <t>Museums</t>
  </si>
  <si>
    <t>ΝΟΜΟΣ ΑΙΤΩΛΟΑΚΑΡΝΑΝΙΑΣ</t>
  </si>
  <si>
    <t>Department of Etolia and Akarnania</t>
  </si>
  <si>
    <t>Θυρρείου</t>
  </si>
  <si>
    <t>Department of Argolida</t>
  </si>
  <si>
    <t>Άργους</t>
  </si>
  <si>
    <t>Argos Archaeological Museum</t>
  </si>
  <si>
    <t>Ναυπλίου</t>
  </si>
  <si>
    <t>Nafplio Archaeological Museum</t>
  </si>
  <si>
    <t>Department of Arkadia</t>
  </si>
  <si>
    <t>Tripoli Archaeological Museum</t>
  </si>
  <si>
    <t>Department of Arta</t>
  </si>
  <si>
    <t>Ναός Παρηγορήτισσας</t>
  </si>
  <si>
    <t>Museum of the Temple of Parigoritissa</t>
  </si>
  <si>
    <t>Department of Attiki</t>
  </si>
  <si>
    <t>Acropolis museum</t>
  </si>
  <si>
    <t>Byzantine and Christian museum of Athens</t>
  </si>
  <si>
    <t>Εθνικό Αρχαιολογικό Αθηνών</t>
  </si>
  <si>
    <t>National Archaeological Museum</t>
  </si>
  <si>
    <t xml:space="preserve">Ελληνικής Λαϊκής Τέχνης </t>
  </si>
  <si>
    <t>Museum of Popular Art</t>
  </si>
  <si>
    <t>Επιγραφικό Αθηνών</t>
  </si>
  <si>
    <t xml:space="preserve">Epigraphical Museum </t>
  </si>
  <si>
    <t>Κανελλοπούλου</t>
  </si>
  <si>
    <t>Canellopoulos Museum</t>
  </si>
  <si>
    <t>Λαυρίου</t>
  </si>
  <si>
    <t xml:space="preserve">Lavrio museum </t>
  </si>
  <si>
    <t>Μεγάρων</t>
  </si>
  <si>
    <t>Megara Archaeological Museum</t>
  </si>
  <si>
    <t>Μονή Δαφνίου</t>
  </si>
  <si>
    <t>Museum of Dafni Monastery</t>
  </si>
  <si>
    <t>Μονή Καισαριανής</t>
  </si>
  <si>
    <t>Museum of Kessariani Monastery</t>
  </si>
  <si>
    <t>Νομισματικό Αθηνών</t>
  </si>
  <si>
    <t>Numismatic museum</t>
  </si>
  <si>
    <t xml:space="preserve">Pireas Archaeological museum </t>
  </si>
  <si>
    <t>Σαλαμίνας</t>
  </si>
  <si>
    <t>Σπετσών</t>
  </si>
  <si>
    <t xml:space="preserve">Spetses museun </t>
  </si>
  <si>
    <t>Μπενάκη</t>
  </si>
  <si>
    <t>Department of Achaia</t>
  </si>
  <si>
    <t>Αιγίου</t>
  </si>
  <si>
    <t>Aigio Archaeological Museum</t>
  </si>
  <si>
    <t>Department of Viotia</t>
  </si>
  <si>
    <t xml:space="preserve">Αρχαιολογικό Σχηματαρίου </t>
  </si>
  <si>
    <t>Αρχαιολογική συλλογή Διστόμου</t>
  </si>
  <si>
    <t>Θηβών</t>
  </si>
  <si>
    <t>Ιερά Μονή Οσίου Λουκά</t>
  </si>
  <si>
    <t>Ossios Loukas Monastery museum</t>
  </si>
  <si>
    <t>Department of Drama</t>
  </si>
  <si>
    <t>Δράμας</t>
  </si>
  <si>
    <t>Drama  Archaeological Museum</t>
  </si>
  <si>
    <t>Department of Dodekanissos</t>
  </si>
  <si>
    <t>Αρχαιολογικό Καρπάθου</t>
  </si>
  <si>
    <t>Αρχαιολογικό Νισύρου</t>
  </si>
  <si>
    <t>Αστυπάλαιας</t>
  </si>
  <si>
    <t>Καλύμνου</t>
  </si>
  <si>
    <t>Κω</t>
  </si>
  <si>
    <t xml:space="preserve">Palace of the Grand Magister </t>
  </si>
  <si>
    <t>Ρόδου</t>
  </si>
  <si>
    <t>Rhodes Archaeological Museum</t>
  </si>
  <si>
    <t>Κοσμητική Συλλογή Ρόδου</t>
  </si>
  <si>
    <t>Jewellery Collection of Rodos</t>
  </si>
  <si>
    <t>Σύμης</t>
  </si>
  <si>
    <t>Syme Archaeological museum</t>
  </si>
  <si>
    <t>Department of Evros</t>
  </si>
  <si>
    <t>Σαμοθράκης</t>
  </si>
  <si>
    <t>Department of Evia</t>
  </si>
  <si>
    <t>Eretria Archaeological Museum</t>
  </si>
  <si>
    <t xml:space="preserve">Καρύστου </t>
  </si>
  <si>
    <t>Karystos Archaeological Museum</t>
  </si>
  <si>
    <t>Σκύρου</t>
  </si>
  <si>
    <t>Skyros  Archaeological Museum</t>
  </si>
  <si>
    <t>Chalkis Archaeological Museum</t>
  </si>
  <si>
    <t>Department of Zakynthos</t>
  </si>
  <si>
    <t>Ζακύνθου</t>
  </si>
  <si>
    <t>Department of Ilia</t>
  </si>
  <si>
    <t>Αρχαίας Ολυμπίας</t>
  </si>
  <si>
    <t>Olympia Archaeological Museum</t>
  </si>
  <si>
    <t>Ilida Museum</t>
  </si>
  <si>
    <t>Μουσείο Ιστορίας Ολυμπιακών Αγώνων</t>
  </si>
  <si>
    <t>Department of Imathia</t>
  </si>
  <si>
    <t>Veria Byzantine Museum</t>
  </si>
  <si>
    <t>Veria Arcaeological Museum</t>
  </si>
  <si>
    <t>Department of Iraklio</t>
  </si>
  <si>
    <t>Ηρακλείου</t>
  </si>
  <si>
    <t>Herakleion Arcaeological Museum</t>
  </si>
  <si>
    <t>Department of Thessaloniki</t>
  </si>
  <si>
    <t>Βυζαντινού Πολιτισμού</t>
  </si>
  <si>
    <t>Museum of Byzantine Culture</t>
  </si>
  <si>
    <t xml:space="preserve">Λευκού Πύργου </t>
  </si>
  <si>
    <t>White Tower</t>
  </si>
  <si>
    <t>Department of Ioannina</t>
  </si>
  <si>
    <t>Αρχαιολογικό Ιωαννίνων</t>
  </si>
  <si>
    <t>Βυζαντινό Ιωαννίνων</t>
  </si>
  <si>
    <t>Ioannina Byzantine Museum</t>
  </si>
  <si>
    <t>Konitsa museum</t>
  </si>
  <si>
    <t>Department of Kavala</t>
  </si>
  <si>
    <t>Θάσου</t>
  </si>
  <si>
    <t>Thasos Archaeological Museum</t>
  </si>
  <si>
    <t>Καβάλας</t>
  </si>
  <si>
    <t>Kavala Archaeological Museum</t>
  </si>
  <si>
    <t>Φιλίππων</t>
  </si>
  <si>
    <t>Philippi Archaeological Museum</t>
  </si>
  <si>
    <t>Department of Kastoria</t>
  </si>
  <si>
    <t>Department of Kerkyra</t>
  </si>
  <si>
    <t xml:space="preserve">Asian Art Museum </t>
  </si>
  <si>
    <t>Kerkyra Archaeological Museum</t>
  </si>
  <si>
    <t>Ναός Αντιβουνιώτισσας</t>
  </si>
  <si>
    <t>Museum of the Temple of Antivouniotissa</t>
  </si>
  <si>
    <t>Department of Kefallinia</t>
  </si>
  <si>
    <t>Αργοστολίου</t>
  </si>
  <si>
    <t>Argostoli Archaeological Museum</t>
  </si>
  <si>
    <t>Department of Kilkis</t>
  </si>
  <si>
    <t>Κιλκίς</t>
  </si>
  <si>
    <t>Department of Kozani</t>
  </si>
  <si>
    <t>Department of Korinthia</t>
  </si>
  <si>
    <t>Isthmia Archaeological Museum</t>
  </si>
  <si>
    <t>Department of Kyklades</t>
  </si>
  <si>
    <t>Άνδρου</t>
  </si>
  <si>
    <t>Thera Prehistoric Museum ( New )</t>
  </si>
  <si>
    <t>Θήρας Παλαιό</t>
  </si>
  <si>
    <t>Thera  Archaeological Museum (Old )</t>
  </si>
  <si>
    <t>Ίου</t>
  </si>
  <si>
    <t>Ios Archaeological Museum</t>
  </si>
  <si>
    <t>Κέας</t>
  </si>
  <si>
    <t>Kea Archaeological Museum</t>
  </si>
  <si>
    <t>Κιμώλου</t>
  </si>
  <si>
    <t>Μήλου</t>
  </si>
  <si>
    <t>Milos Archaeological Museum</t>
  </si>
  <si>
    <t>Μυκόνου</t>
  </si>
  <si>
    <t>Mykonos Archaeological Museum</t>
  </si>
  <si>
    <t>Νάξου</t>
  </si>
  <si>
    <t>Naxos Archaeological Museum</t>
  </si>
  <si>
    <t>Πάρου</t>
  </si>
  <si>
    <t>Paros Archaeological Museum</t>
  </si>
  <si>
    <t>Σίφνου</t>
  </si>
  <si>
    <t>Σύρου</t>
  </si>
  <si>
    <t>Τήνου</t>
  </si>
  <si>
    <t>Department of Lakonia</t>
  </si>
  <si>
    <t>Διρού Νεολιθικό</t>
  </si>
  <si>
    <t>Neolithic museum of Diros</t>
  </si>
  <si>
    <t>Monemvasia Archaeological Collection</t>
  </si>
  <si>
    <t>Πύργος Πικουλάκη</t>
  </si>
  <si>
    <t>Σπάρτης</t>
  </si>
  <si>
    <t>Sparta Archaeological Museum</t>
  </si>
  <si>
    <t>Department of Larissa</t>
  </si>
  <si>
    <t>Swatrz mansion</t>
  </si>
  <si>
    <t>Department of Lassithi</t>
  </si>
  <si>
    <t>Αγίου Νικολάου</t>
  </si>
  <si>
    <t>Agios Nikolaos Archaeological Museum</t>
  </si>
  <si>
    <t>Archaeological Collection at Ierapetra</t>
  </si>
  <si>
    <t>Museum of Panagia Kera at Kritsa</t>
  </si>
  <si>
    <t>Σητείας</t>
  </si>
  <si>
    <t>Siteia Archaeological Museum</t>
  </si>
  <si>
    <t>Department of Lesvos</t>
  </si>
  <si>
    <t>Αρχοντικό Βαρελτζίδαινας</t>
  </si>
  <si>
    <t>Vareltzidena House</t>
  </si>
  <si>
    <t>Λήμνου</t>
  </si>
  <si>
    <t>Lemnos  Archaeological Museum</t>
  </si>
  <si>
    <t xml:space="preserve">Μνημείο Ταρσί Χαμάμ  </t>
  </si>
  <si>
    <t>Μυτιλήνης Νέο</t>
  </si>
  <si>
    <t>Mytilene Archaeological Museum  (New Building)</t>
  </si>
  <si>
    <t>Department of Lefkada</t>
  </si>
  <si>
    <t>Lefkada Archaeological Museum</t>
  </si>
  <si>
    <t>Department of Magnissia</t>
  </si>
  <si>
    <t>Αλμυρού</t>
  </si>
  <si>
    <t>Almyros Archaeological Museum</t>
  </si>
  <si>
    <t>Βόλου</t>
  </si>
  <si>
    <t>Volos Archaeological Museum</t>
  </si>
  <si>
    <t>Department of Messinia</t>
  </si>
  <si>
    <t>Ancient Messene Archaeological Museum</t>
  </si>
  <si>
    <t>Πύλου</t>
  </si>
  <si>
    <t>Pylos Archaeological Museum</t>
  </si>
  <si>
    <t>Χώρας Τριφυλλίας</t>
  </si>
  <si>
    <t>Chora of  Trifillia Archaeological Museum</t>
  </si>
  <si>
    <t>Department of Pella</t>
  </si>
  <si>
    <t>Pella Archaeological Museum</t>
  </si>
  <si>
    <t>Department of Pieria</t>
  </si>
  <si>
    <t xml:space="preserve">Δίου </t>
  </si>
  <si>
    <t>Dion Archaeological Museum</t>
  </si>
  <si>
    <t>Department of Preveza</t>
  </si>
  <si>
    <t>Nikopolis Archaeological Museum</t>
  </si>
  <si>
    <t>Department of Rethymno</t>
  </si>
  <si>
    <t>Ρεθύμνου</t>
  </si>
  <si>
    <t>Rethymno Archaeological Museum</t>
  </si>
  <si>
    <t>Κομοτηνής</t>
  </si>
  <si>
    <t>Department of Samos</t>
  </si>
  <si>
    <t>Σάμου</t>
  </si>
  <si>
    <t>Samos Archaeological Museum</t>
  </si>
  <si>
    <t>Department of Serres</t>
  </si>
  <si>
    <t>Amphipolis Archaeological Museum</t>
  </si>
  <si>
    <t>Department of Fthiotida</t>
  </si>
  <si>
    <t>Λαμίας</t>
  </si>
  <si>
    <t>Lamia Archaeological Museum</t>
  </si>
  <si>
    <t xml:space="preserve">Υπάτης Βυζαντινό </t>
  </si>
  <si>
    <t>Ipatis Byzantine Museum</t>
  </si>
  <si>
    <t>Department of Florina</t>
  </si>
  <si>
    <t>Florina Archaeological Museum</t>
  </si>
  <si>
    <t>Department of Fokida</t>
  </si>
  <si>
    <t>Δελφών</t>
  </si>
  <si>
    <t>Delpfi Archaeological Museum</t>
  </si>
  <si>
    <t>Department of Chalkidiki</t>
  </si>
  <si>
    <t>Μονή Ζυγού Ουρανούπολης</t>
  </si>
  <si>
    <t>Πολυγύρου</t>
  </si>
  <si>
    <t>Polygyros Archaeological Museum</t>
  </si>
  <si>
    <t>Πύργος Προσφορίου</t>
  </si>
  <si>
    <t>Tower of Prosphorion</t>
  </si>
  <si>
    <t>Department of Chania</t>
  </si>
  <si>
    <t>Κισάμου</t>
  </si>
  <si>
    <t>Βυζαντινό Χανίων</t>
  </si>
  <si>
    <t>Αρχαιολογικό Χανίων</t>
  </si>
  <si>
    <t>Chania Archaeological museum</t>
  </si>
  <si>
    <t>Department of Chios</t>
  </si>
  <si>
    <t>Νέας Μονής Χίου</t>
  </si>
  <si>
    <t>Παλατάκι Ιουστινιανού</t>
  </si>
  <si>
    <t>Ioustiniani Villa</t>
  </si>
  <si>
    <t>Chios Byzantine museum</t>
  </si>
  <si>
    <t>Αρχαιολογικό Χίου</t>
  </si>
  <si>
    <t>Chios Archaeological Museum</t>
  </si>
  <si>
    <t>1. Tickets free of charge</t>
  </si>
  <si>
    <t>2. Flat price tickets (arcaeological site &amp; museum).</t>
  </si>
  <si>
    <t>ΜΟΥΣΕΙΑ ΚΑΤΑ ΝΟΜΟ</t>
  </si>
  <si>
    <t>Θέρμου</t>
  </si>
  <si>
    <t>Αγρινίου</t>
  </si>
  <si>
    <t>ΝΟΜΟΣ ΑΡΚΑΔΙΑΣ</t>
  </si>
  <si>
    <t>ΝΟΜΟΣ ΑΤΤΙΚΗΣ</t>
  </si>
  <si>
    <t>ΝΟΜΟΣ ΑΧΑΪΑΣ</t>
  </si>
  <si>
    <t>ΝΟΜΟΣ ΒΟΙΩΤΙΑΣ</t>
  </si>
  <si>
    <t>ΝΟΜΟΣ ΔΡΑΜΑΣ</t>
  </si>
  <si>
    <t>ΝΟΜΟΣ ΔΩΔΕΚΑΝΗΣΟΥ</t>
  </si>
  <si>
    <t>ΝΟΜΟΣ ΕΒΡΟΥ</t>
  </si>
  <si>
    <t>ΝΟΜΟΣ ΕΥΒΟΙΑΣ</t>
  </si>
  <si>
    <t>ΝΟΜΟΣ ΖΑΚΥΝΘΟΥ</t>
  </si>
  <si>
    <t>ΝΟΜΟΣ ΗΛΕΙΑΣ</t>
  </si>
  <si>
    <t>ΝΟΜΟΣ ΗΜΑΘΙΑΣ</t>
  </si>
  <si>
    <t>ΝΟΜΟΣ ΗΡΑΚΛΕΙΟΥ</t>
  </si>
  <si>
    <t>ΝΟΜΟΣ ΘΕΣΠΡΩΤΙΑΣ</t>
  </si>
  <si>
    <t>ΝΟΜΟΣ ΘΕΣΣΑΛΟΝΙΚΗΣ</t>
  </si>
  <si>
    <t>ΝΟΜΟΣ ΙΩΑΝΝΙΝΩΝ</t>
  </si>
  <si>
    <t>ΝΟΜΟΣ ΚΑΒΑΛΑΣ</t>
  </si>
  <si>
    <t>ΝΟΜΟΣ ΚΑΣΤΟΡΙΑΣ</t>
  </si>
  <si>
    <t>ΝΟΜΟΣ ΚΕΡΚΥΡΑΣ</t>
  </si>
  <si>
    <t>ΝΟΜΟΣ ΚΕΦΑΛΛΗΝΙΑΣ</t>
  </si>
  <si>
    <t>ΝΟΜΟΣ ΚΙΛΚΙΣ</t>
  </si>
  <si>
    <t>ΝΟΜΟΣ ΚΟΖΑΝΗΣ</t>
  </si>
  <si>
    <t>ΝΟΜΟΣ ΚΟΡΙΝΘΙΑΣ</t>
  </si>
  <si>
    <t>ΝΟΜΟΣ ΚΥΚΛΑΔΩΝ</t>
  </si>
  <si>
    <t>ΝΟΜΟΣ ΛΑΚΩΝΙΑΣ</t>
  </si>
  <si>
    <t>ΝΟΜΟΣ ΛΑΣΙΘΙΟΥ</t>
  </si>
  <si>
    <t>ΝΟΜΟΣ ΛΕΣΒΟΥ</t>
  </si>
  <si>
    <t>ΝΟΜΟΣ ΜΑΓΝΗΣΙΑΣ</t>
  </si>
  <si>
    <t>ΝΟΜΟΣ ΜΕΣΣΗΝΙΑΣ</t>
  </si>
  <si>
    <t>ΝΟΜΟΣ ΠΙΕΡΙΑΣ</t>
  </si>
  <si>
    <t>ΝΟΜΟΣ ΡΟΔΟΠΗΣ</t>
  </si>
  <si>
    <t>ΝΟΜΟΣ ΣΑΜΟΥ</t>
  </si>
  <si>
    <t>ΝΟΜΟΣ ΣΕΡΡΩΝ</t>
  </si>
  <si>
    <t>ΝΟΜΟΣ ΧΑΛΚΙΔΙΚΗΣ</t>
  </si>
  <si>
    <t>ΝΟΜΟΣ ΧΑΝΙΩΝ</t>
  </si>
  <si>
    <t>ΝΟΜΟΣ ΧΙΟΥ</t>
  </si>
  <si>
    <t>ΙΑΝΟΥΑΡΙΟΣ  (JANUARY)</t>
  </si>
  <si>
    <t>ΦΕΒΡΟΥΑΡΙΟΣ (FEBRUARY)</t>
  </si>
  <si>
    <t>ΜΑΡΤΙΟΣ (MARCH)</t>
  </si>
  <si>
    <t>ΑΠΡΙΛΙΟΣ (APRIL)</t>
  </si>
  <si>
    <t>ΜΑΪΟΣ               (MAY)</t>
  </si>
  <si>
    <t>ΑΥΓΟΥΣΤΟΣ (AUGUST)</t>
  </si>
  <si>
    <t>ΣΕΠΤΕΜΒΡΙΟΣ (SEPTEMBER)</t>
  </si>
  <si>
    <t>ΟΚΤΩΒΡΙΟΣ (OCTOBER)</t>
  </si>
  <si>
    <t>ΝΟΕΜΒΡΙΟΣ (NOVEMBER)</t>
  </si>
  <si>
    <t>ΔΕΚΕΜΒΡΙΟΣ (DECEMBER)</t>
  </si>
  <si>
    <t>ΙΟΥΝΙΟΣ            (JUNE)</t>
  </si>
  <si>
    <t>ΙΟΥΛΙΟΣ             (JULY)</t>
  </si>
  <si>
    <t>ΣΥΝΟΛΟ (TOTAL)</t>
  </si>
  <si>
    <t>Άρτας</t>
  </si>
  <si>
    <t>Βυζαντινό και Χριστιανικό Αθηνών</t>
  </si>
  <si>
    <t>Πόρου</t>
  </si>
  <si>
    <t>Αρχαιολογικό Πειραιώς</t>
  </si>
  <si>
    <t>Βυζαντινό Κυθήρων</t>
  </si>
  <si>
    <t xml:space="preserve">Εθνική Πινακοθήκη - Μουσείο Αλ. Σούτζου </t>
  </si>
  <si>
    <t xml:space="preserve">Αρχαιολογικό Χαιρωνείας </t>
  </si>
  <si>
    <t>Βυζαντινό Βεροίας</t>
  </si>
  <si>
    <t>Αρχαιολογικό Βεροίας</t>
  </si>
  <si>
    <t>Αρχαιολογική Συλλογή Αρχανών</t>
  </si>
  <si>
    <t>Ηγουμενίτσας</t>
  </si>
  <si>
    <t>Αρχαιολογικό Θεσσαλονίκης</t>
  </si>
  <si>
    <t>Ασιατικής Τέχνης</t>
  </si>
  <si>
    <t>Αιανής</t>
  </si>
  <si>
    <t>Αρχαιολογική Συλλογή Σερίφου</t>
  </si>
  <si>
    <t>Θήρας Νέο</t>
  </si>
  <si>
    <t>Αρχαίας Μεσσήνης</t>
  </si>
  <si>
    <t>Πυθαγορείου</t>
  </si>
  <si>
    <t>Βυζαντινό Χίου ( Μετζιτιέ Τζαμί )</t>
  </si>
  <si>
    <t>Αρχοντικό Ταβανιώτη ( Μαρώνεια )</t>
  </si>
  <si>
    <t>ΣΥΝΟΛΟ ΕΠΙΣΚΕΠΤΩΝ</t>
  </si>
  <si>
    <t>2.ΕΠΙΣΚΕΠΤΕΣ ΕΝΙΑΙΟΥ ΕΙΣΙΤΗΡΙΟΥ</t>
  </si>
  <si>
    <t>Αρχαιολογικό Καστελορίζου</t>
  </si>
  <si>
    <t>Λαογραφικό Καστελορίζου ( Τζαμί )</t>
  </si>
  <si>
    <t>Αρχοντικό Νικολαΐδη ( Πάτμος )</t>
  </si>
  <si>
    <t xml:space="preserve">Ελληνικής Λαϊκής Τέχνης ( Τζαμί Τζισταράκη ) </t>
  </si>
  <si>
    <t>Πηγή: Ταμείο Αρχαιολογικών Πόρων ( ΤΑΠ )                                                                                                                                                                                                                                                                                Source:Archaeological Receipts Funt</t>
  </si>
  <si>
    <t>Ναός Παναγίας Κάστρου Ρόδου</t>
  </si>
  <si>
    <t>Παλάτι Μεγάλου Μαγίστρου-Ιπποτών Ρόδου</t>
  </si>
  <si>
    <t>Καστοριάς</t>
  </si>
  <si>
    <t>Ισθμίας</t>
  </si>
  <si>
    <t>Αρχαιολογική Συλλογή Ανάφης</t>
  </si>
  <si>
    <t>Μονεμβασίας</t>
  </si>
  <si>
    <t>Ιεράπετρας</t>
  </si>
  <si>
    <t>Πύργος Μουρτζίνου (Καρδαμύλη)</t>
  </si>
  <si>
    <t>Ερέτριας</t>
  </si>
  <si>
    <t>ΝΟΜΟΣ ΚΑΡΔΙΤΣΑΣ</t>
  </si>
  <si>
    <t>Αρχαιολογικό Καρδίτσας</t>
  </si>
  <si>
    <t>Ναός Απόλλωνα ( Μητρόπολη Καρδίτσας )</t>
  </si>
  <si>
    <t>Μουσείο Μεσσηνίας (Καλαμάτα)</t>
  </si>
  <si>
    <t>ΝΟΜΟΣ ΑΡΓΟΛΙΔΑΣ</t>
  </si>
  <si>
    <t>Τρίπολης</t>
  </si>
  <si>
    <t>ΝΟΜΟΣ ΑΡΤΑΣ</t>
  </si>
  <si>
    <t>Ακρόπολης</t>
  </si>
  <si>
    <t>Χαλκίδας</t>
  </si>
  <si>
    <t>Μουσειακή συλλογή Ήλιδας</t>
  </si>
  <si>
    <t>Κόνιτσας ( Φωτ.Έκθεση )</t>
  </si>
  <si>
    <t>Κέρκυρας</t>
  </si>
  <si>
    <t>Παλαιόπολης Κέρκυρας ( Μον Ρεπό )</t>
  </si>
  <si>
    <t>Αρχαιολογική Συλλογή Αμοργού</t>
  </si>
  <si>
    <t>ΝΟΜΟΣ ΛΑΡΙΣΑΣ</t>
  </si>
  <si>
    <t>Αρχοντικό Σβάρτς</t>
  </si>
  <si>
    <t>Λάρισας</t>
  </si>
  <si>
    <t>ΝΟΜΟΣ ΛΕΥΚΑΔΑΣ</t>
  </si>
  <si>
    <t>Λευκάδας</t>
  </si>
  <si>
    <t>ΝΟΜΟΣ ΠΕΛΛΑΣ</t>
  </si>
  <si>
    <t>Πέλλας</t>
  </si>
  <si>
    <t>ΝΟΜΟΣ ΠΡΕΒΕΖΑΣ</t>
  </si>
  <si>
    <t xml:space="preserve">Νικόπολης </t>
  </si>
  <si>
    <t>ΝΟΜΟΣ ΡΕΘΥΜΝΟΥ</t>
  </si>
  <si>
    <t>Αμφίπολης</t>
  </si>
  <si>
    <t>Αρχαιολογική Συλλογή Ερεσού</t>
  </si>
  <si>
    <t>ΝΟΜΟΣ ΦΘΙΩΤΙΔΑΣ</t>
  </si>
  <si>
    <t>Αρχαιολογική Συλλογή Αταλάντης</t>
  </si>
  <si>
    <t>Αρχαιολογική Συλλογή Ελάτειας</t>
  </si>
  <si>
    <t>ΝΟΜΟΣ ΦΛΩΡΙΝΑΣ</t>
  </si>
  <si>
    <t>Φλώρινας</t>
  </si>
  <si>
    <t>ΝΟΜΟΣ ΦΩΚΙΔΑΣ</t>
  </si>
  <si>
    <t>Άμφισσας</t>
  </si>
  <si>
    <t>Εθνικό Ιστορικό Μουσείο</t>
  </si>
  <si>
    <t>ΑΠΟ ΤΟΥΣ ΕΠΙΣΚΕΠΤΕΣ</t>
  </si>
  <si>
    <t>1.ΕΠΙΣΚΕΠΤΕΣ ΕΛΕΥΘΕΡΗΣ ΕΙΣΟΔΟΥ</t>
  </si>
  <si>
    <t>Κτήριο "Κ. Τσικλητήρα"</t>
  </si>
  <si>
    <t>Πάτρας</t>
  </si>
  <si>
    <t>Κτήριο "Πασά"</t>
  </si>
  <si>
    <t>ΕΠΙΣΚΕΠΤΕΣ ΜΟΥΣΕΙΩΝ ΚΑΤΑ ΜΗΝΑ, ΕΤΟΥΣ 2014</t>
  </si>
  <si>
    <t>Admissions to museums by month:  2014</t>
  </si>
  <si>
    <t>Thermou museum</t>
  </si>
  <si>
    <t>Agrinio museum</t>
  </si>
  <si>
    <t>Thiriou museum</t>
  </si>
  <si>
    <t>Artas museum</t>
  </si>
  <si>
    <t>National Archaeological museum</t>
  </si>
  <si>
    <t>National Picture Gallery- Alexandros Soutzos museum</t>
  </si>
  <si>
    <t>Benaki museum</t>
  </si>
  <si>
    <t xml:space="preserve">Kythira Byzantine museum </t>
  </si>
  <si>
    <t>Poros museum</t>
  </si>
  <si>
    <t>Salamis museum</t>
  </si>
  <si>
    <t>Tjistaraki Mosque museum</t>
  </si>
  <si>
    <t>Patras museum</t>
  </si>
  <si>
    <t>Archaeological Collection Distomou</t>
  </si>
  <si>
    <t>Shimatari museum</t>
  </si>
  <si>
    <t xml:space="preserve">Heronia museum </t>
  </si>
  <si>
    <t>Thebes Archaeological Museum</t>
  </si>
  <si>
    <t>Nikolaidis'  House (Patmos)</t>
  </si>
  <si>
    <t>Astypalaia Archaeological museum</t>
  </si>
  <si>
    <t>Kastelorizo Archaeological Museum</t>
  </si>
  <si>
    <t>Kastelorizo Folklore museum   (mosque)</t>
  </si>
  <si>
    <t xml:space="preserve">Kalymnos Museum </t>
  </si>
  <si>
    <t>Karpathos Archaeological Museum</t>
  </si>
  <si>
    <t>Kos Archaeological Museum</t>
  </si>
  <si>
    <t>Nissiros Archaeological Museum</t>
  </si>
  <si>
    <t>History museum of Olympic games</t>
  </si>
  <si>
    <t>Archaeological Collection Archanon</t>
  </si>
  <si>
    <t>Department of Thesprotia</t>
  </si>
  <si>
    <t>Igoumenitsa Museum</t>
  </si>
  <si>
    <t>Thessaloniki Archaeological Museum</t>
  </si>
  <si>
    <t>Ioannina Archaeological Museum</t>
  </si>
  <si>
    <t>Department of Karditsa</t>
  </si>
  <si>
    <t>Karditsa Archaeological Museum</t>
  </si>
  <si>
    <t>Ancient temple of Apollon</t>
  </si>
  <si>
    <t>Kilkis museum</t>
  </si>
  <si>
    <t>Eani museum</t>
  </si>
  <si>
    <t xml:space="preserve">Anafis Archaeological. Collection </t>
  </si>
  <si>
    <t>Andros Archaeological Museum</t>
  </si>
  <si>
    <t xml:space="preserve">Amorgos  Archaeological. Collection </t>
  </si>
  <si>
    <t>Kimolos museum</t>
  </si>
  <si>
    <t xml:space="preserve">Serifos Archaeological. Collection </t>
  </si>
  <si>
    <t>Sifnos museum</t>
  </si>
  <si>
    <t>Siros museum</t>
  </si>
  <si>
    <t>Pikoulakis Tower</t>
  </si>
  <si>
    <t xml:space="preserve">Larisa Archaeological. Museum </t>
  </si>
  <si>
    <t xml:space="preserve">Eressos Archaeological Collection </t>
  </si>
  <si>
    <t>Tarsi Hamam monument</t>
  </si>
  <si>
    <t>Tsiklitira's Building</t>
  </si>
  <si>
    <t>Passa's Building</t>
  </si>
  <si>
    <t>Messinia museum</t>
  </si>
  <si>
    <t>Mourginos Tower at Kardamili</t>
  </si>
  <si>
    <t>Department of Rodopi</t>
  </si>
  <si>
    <t>Tabaniotis mansion at Maronia</t>
  </si>
  <si>
    <t>Komotini museum</t>
  </si>
  <si>
    <t>Pithagorio museum</t>
  </si>
  <si>
    <t xml:space="preserve">Elatia Archaeological Collection </t>
  </si>
  <si>
    <t>Amfissa museum</t>
  </si>
  <si>
    <t>Zigos Byzantine Monastery at Ouranoupolis</t>
  </si>
  <si>
    <t>Kissamos museum</t>
  </si>
  <si>
    <t>Admissions, Total</t>
  </si>
  <si>
    <t xml:space="preserve">Church of Our Lady of the Castle Rhodes </t>
  </si>
  <si>
    <t>Samothrace Archaeological Museum</t>
  </si>
  <si>
    <t>Zakynthos  Museum</t>
  </si>
  <si>
    <t>Kastoria Museum</t>
  </si>
  <si>
    <t>Palaiopolis Archaeological Museum-(Mon Repos)</t>
  </si>
  <si>
    <t>Tinos Museum</t>
  </si>
  <si>
    <t>Atalanti Archaeological Collection</t>
  </si>
  <si>
    <t>Chania Byzantine museum</t>
  </si>
  <si>
    <t xml:space="preserve">Chios New Moni </t>
  </si>
  <si>
    <t>Μυτιλήνης Παλαιό</t>
  </si>
  <si>
    <t>Ναός Παναγίας Κεράς Λασιθίου</t>
  </si>
  <si>
    <t>Αρχαιολογική Συλλογή Νάπης</t>
  </si>
  <si>
    <t>Mytilene Archaeological Museum  (Old Building)</t>
  </si>
  <si>
    <t xml:space="preserve">Napi Archaeological Collection </t>
  </si>
  <si>
    <t>ΝΟΜΟΣ ΞΑΝΘΗΣ</t>
  </si>
  <si>
    <t>Department of Xanthi</t>
  </si>
  <si>
    <t>Abdira Museum</t>
  </si>
  <si>
    <t>Αβδήρων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</si>
</sst>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61"/>
    </font>
    <font>
      <sz val="9"/>
      <name val="Arial Greek"/>
      <family val="2"/>
      <charset val="161"/>
    </font>
    <font>
      <b/>
      <sz val="9"/>
      <name val="Arial Greek"/>
      <family val="2"/>
      <charset val="161"/>
    </font>
    <font>
      <sz val="8"/>
      <name val="Arial Greek"/>
      <family val="2"/>
      <charset val="161"/>
    </font>
    <font>
      <b/>
      <sz val="8"/>
      <name val="Arial Greek"/>
      <family val="2"/>
      <charset val="161"/>
    </font>
    <font>
      <b/>
      <sz val="9"/>
      <name val="Arial Greek"/>
      <charset val="161"/>
    </font>
    <font>
      <b/>
      <sz val="10"/>
      <name val="Arial Greek"/>
      <family val="2"/>
      <charset val="161"/>
    </font>
    <font>
      <b/>
      <sz val="12"/>
      <name val="Arial Greek"/>
      <family val="2"/>
      <charset val="161"/>
    </font>
    <font>
      <b/>
      <sz val="20"/>
      <name val="Century"/>
      <family val="1"/>
    </font>
    <font>
      <b/>
      <sz val="14"/>
      <name val="Arial Greek"/>
      <family val="2"/>
      <charset val="161"/>
    </font>
    <font>
      <b/>
      <i/>
      <sz val="10"/>
      <name val="Arial Greek"/>
      <family val="2"/>
      <charset val="161"/>
    </font>
    <font>
      <b/>
      <sz val="11"/>
      <name val="Arial Greek"/>
      <family val="2"/>
      <charset val="161"/>
    </font>
    <font>
      <b/>
      <i/>
      <sz val="8"/>
      <name val="Arial Greek"/>
      <family val="2"/>
      <charset val="161"/>
    </font>
    <font>
      <b/>
      <sz val="10"/>
      <name val="Arial"/>
      <charset val="16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/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3" fontId="1" fillId="0" borderId="0" xfId="0" applyNumberFormat="1" applyFont="1" applyAlignment="1">
      <alignment wrapText="1"/>
    </xf>
    <xf numFmtId="0" fontId="0" fillId="0" borderId="0" xfId="0" applyAlignment="1"/>
    <xf numFmtId="3" fontId="5" fillId="0" borderId="0" xfId="0" applyNumberFormat="1" applyFont="1"/>
    <xf numFmtId="0" fontId="5" fillId="0" borderId="0" xfId="0" applyFont="1"/>
    <xf numFmtId="3" fontId="6" fillId="0" borderId="0" xfId="0" applyNumberFormat="1" applyFont="1"/>
    <xf numFmtId="3" fontId="9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left" vertical="center"/>
    </xf>
    <xf numFmtId="3" fontId="1" fillId="0" borderId="7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/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left" vertical="center"/>
    </xf>
    <xf numFmtId="3" fontId="12" fillId="0" borderId="16" xfId="0" applyNumberFormat="1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3" fontId="11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8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 wrapText="1"/>
    </xf>
    <xf numFmtId="3" fontId="4" fillId="0" borderId="24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3" fontId="4" fillId="0" borderId="27" xfId="0" applyNumberFormat="1" applyFont="1" applyBorder="1" applyAlignment="1">
      <alignment horizontal="center" vertical="center" wrapText="1"/>
    </xf>
    <xf numFmtId="3" fontId="4" fillId="0" borderId="28" xfId="0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" fontId="6" fillId="0" borderId="25" xfId="0" applyNumberFormat="1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4"/>
  <sheetViews>
    <sheetView tabSelected="1" topLeftCell="A16" workbookViewId="0">
      <selection activeCell="D43" sqref="D43"/>
    </sheetView>
  </sheetViews>
  <sheetFormatPr defaultRowHeight="12" x14ac:dyDescent="0.2"/>
  <cols>
    <col min="1" max="1" width="43.140625" style="1" customWidth="1"/>
    <col min="2" max="4" width="12.28515625" style="1" customWidth="1"/>
    <col min="5" max="6" width="11.5703125" style="1" customWidth="1"/>
    <col min="7" max="14" width="11.7109375" style="1" customWidth="1"/>
    <col min="15" max="15" width="9.140625" style="4" customWidth="1"/>
    <col min="16" max="16" width="9.140625" style="3" customWidth="1"/>
    <col min="17" max="17" width="22.42578125" style="3" customWidth="1"/>
    <col min="18" max="20" width="9.140625" style="3" customWidth="1"/>
    <col min="21" max="16384" width="9.140625" style="1"/>
  </cols>
  <sheetData>
    <row r="1" spans="1:19" ht="42" customHeight="1" thickTop="1" thickBot="1" x14ac:dyDescent="0.25">
      <c r="A1" s="45" t="s">
        <v>348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39"/>
      <c r="P1" s="40"/>
      <c r="Q1" s="40"/>
    </row>
    <row r="2" spans="1:19" ht="27" customHeight="1" thickTop="1" thickBot="1" x14ac:dyDescent="0.25">
      <c r="A2" s="45" t="s">
        <v>349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  <c r="O2" s="40"/>
      <c r="P2" s="40"/>
      <c r="Q2" s="40"/>
    </row>
    <row r="3" spans="1:19" ht="30" customHeight="1" thickTop="1" thickBot="1" x14ac:dyDescent="0.25">
      <c r="A3" s="13" t="s">
        <v>222</v>
      </c>
      <c r="B3" s="14" t="s">
        <v>260</v>
      </c>
      <c r="C3" s="14" t="s">
        <v>261</v>
      </c>
      <c r="D3" s="14" t="s">
        <v>262</v>
      </c>
      <c r="E3" s="14" t="s">
        <v>263</v>
      </c>
      <c r="F3" s="14" t="s">
        <v>264</v>
      </c>
      <c r="G3" s="14" t="s">
        <v>270</v>
      </c>
      <c r="H3" s="14" t="s">
        <v>271</v>
      </c>
      <c r="I3" s="14" t="s">
        <v>265</v>
      </c>
      <c r="J3" s="14" t="s">
        <v>266</v>
      </c>
      <c r="K3" s="14" t="s">
        <v>267</v>
      </c>
      <c r="L3" s="14" t="s">
        <v>268</v>
      </c>
      <c r="M3" s="14" t="s">
        <v>269</v>
      </c>
      <c r="N3" s="15" t="s">
        <v>272</v>
      </c>
      <c r="O3" s="43" t="s">
        <v>0</v>
      </c>
      <c r="Q3" s="5"/>
    </row>
    <row r="4" spans="1:19" ht="27" customHeight="1" thickTop="1" thickBot="1" x14ac:dyDescent="0.25">
      <c r="A4" s="37" t="s">
        <v>293</v>
      </c>
      <c r="B4" s="29">
        <f>SUM(B5:B205)/2</f>
        <v>137307</v>
      </c>
      <c r="C4" s="29">
        <f t="shared" ref="C4:N4" si="0">SUM(C5:C205)/2</f>
        <v>165127</v>
      </c>
      <c r="D4" s="29">
        <f t="shared" si="0"/>
        <v>261474</v>
      </c>
      <c r="E4" s="29">
        <f t="shared" si="0"/>
        <v>374213</v>
      </c>
      <c r="F4" s="29">
        <f t="shared" si="0"/>
        <v>460457</v>
      </c>
      <c r="G4" s="29">
        <f t="shared" si="0"/>
        <v>419222</v>
      </c>
      <c r="H4" s="29">
        <f t="shared" si="0"/>
        <v>499414</v>
      </c>
      <c r="I4" s="29">
        <f t="shared" si="0"/>
        <v>559529</v>
      </c>
      <c r="J4" s="29">
        <f t="shared" si="0"/>
        <v>488087</v>
      </c>
      <c r="K4" s="29">
        <f t="shared" si="0"/>
        <v>421586</v>
      </c>
      <c r="L4" s="29">
        <f t="shared" si="0"/>
        <v>200351</v>
      </c>
      <c r="M4" s="29">
        <f t="shared" si="0"/>
        <v>167584</v>
      </c>
      <c r="N4" s="30">
        <f t="shared" si="0"/>
        <v>4154351</v>
      </c>
      <c r="O4" s="2" t="s">
        <v>408</v>
      </c>
    </row>
    <row r="5" spans="1:19" ht="24" customHeight="1" thickTop="1" x14ac:dyDescent="0.2">
      <c r="A5" s="16" t="s">
        <v>1</v>
      </c>
      <c r="B5" s="17">
        <f t="shared" ref="B5:M5" si="1">SUM(B6:B8)</f>
        <v>151</v>
      </c>
      <c r="C5" s="17">
        <f t="shared" si="1"/>
        <v>373</v>
      </c>
      <c r="D5" s="17">
        <f t="shared" si="1"/>
        <v>136</v>
      </c>
      <c r="E5" s="17">
        <f t="shared" si="1"/>
        <v>368</v>
      </c>
      <c r="F5" s="17">
        <f t="shared" si="1"/>
        <v>616</v>
      </c>
      <c r="G5" s="17">
        <f t="shared" si="1"/>
        <v>376</v>
      </c>
      <c r="H5" s="17">
        <f t="shared" si="1"/>
        <v>128</v>
      </c>
      <c r="I5" s="17">
        <f t="shared" si="1"/>
        <v>336</v>
      </c>
      <c r="J5" s="17">
        <f t="shared" si="1"/>
        <v>387</v>
      </c>
      <c r="K5" s="17">
        <f t="shared" si="1"/>
        <v>543</v>
      </c>
      <c r="L5" s="17">
        <f t="shared" si="1"/>
        <v>315</v>
      </c>
      <c r="M5" s="17">
        <f t="shared" si="1"/>
        <v>304</v>
      </c>
      <c r="N5" s="38">
        <f t="shared" ref="N5:N11" si="2">SUM(B5:M5)</f>
        <v>4033</v>
      </c>
      <c r="O5" s="6" t="s">
        <v>2</v>
      </c>
      <c r="Q5" s="5"/>
    </row>
    <row r="6" spans="1:19" ht="18" customHeight="1" x14ac:dyDescent="0.2">
      <c r="A6" s="20" t="s">
        <v>224</v>
      </c>
      <c r="B6" s="19">
        <v>89</v>
      </c>
      <c r="C6" s="19">
        <v>257</v>
      </c>
      <c r="D6" s="19">
        <v>0</v>
      </c>
      <c r="E6" s="19">
        <v>200</v>
      </c>
      <c r="F6" s="19">
        <v>394</v>
      </c>
      <c r="G6" s="19">
        <v>315</v>
      </c>
      <c r="H6" s="19">
        <v>28</v>
      </c>
      <c r="I6" s="19">
        <v>53</v>
      </c>
      <c r="J6" s="19">
        <v>201</v>
      </c>
      <c r="K6" s="19">
        <v>373</v>
      </c>
      <c r="L6" s="19">
        <v>206</v>
      </c>
      <c r="M6" s="19">
        <v>262</v>
      </c>
      <c r="N6" s="25">
        <f t="shared" si="2"/>
        <v>2378</v>
      </c>
      <c r="O6" s="41" t="s">
        <v>351</v>
      </c>
      <c r="Q6" s="5"/>
    </row>
    <row r="7" spans="1:19" ht="18" customHeight="1" x14ac:dyDescent="0.2">
      <c r="A7" s="18" t="s">
        <v>223</v>
      </c>
      <c r="B7" s="19">
        <v>62</v>
      </c>
      <c r="C7" s="19">
        <v>116</v>
      </c>
      <c r="D7" s="19">
        <v>84</v>
      </c>
      <c r="E7" s="19">
        <v>168</v>
      </c>
      <c r="F7" s="19">
        <v>170</v>
      </c>
      <c r="G7" s="19">
        <v>61</v>
      </c>
      <c r="H7" s="19">
        <v>34</v>
      </c>
      <c r="I7" s="19">
        <v>185</v>
      </c>
      <c r="J7" s="19">
        <v>68</v>
      </c>
      <c r="K7" s="19">
        <v>158</v>
      </c>
      <c r="L7" s="19">
        <v>64</v>
      </c>
      <c r="M7" s="19">
        <v>42</v>
      </c>
      <c r="N7" s="25">
        <f t="shared" si="2"/>
        <v>1212</v>
      </c>
      <c r="O7" s="1" t="s">
        <v>350</v>
      </c>
      <c r="Q7" s="5"/>
      <c r="S7" s="1"/>
    </row>
    <row r="8" spans="1:19" ht="18" customHeight="1" x14ac:dyDescent="0.2">
      <c r="A8" s="20" t="s">
        <v>3</v>
      </c>
      <c r="B8" s="19">
        <v>0</v>
      </c>
      <c r="C8" s="19">
        <v>0</v>
      </c>
      <c r="D8" s="19">
        <v>52</v>
      </c>
      <c r="E8" s="19">
        <v>0</v>
      </c>
      <c r="F8" s="19">
        <v>52</v>
      </c>
      <c r="G8" s="19">
        <v>0</v>
      </c>
      <c r="H8" s="19">
        <v>66</v>
      </c>
      <c r="I8" s="19">
        <v>98</v>
      </c>
      <c r="J8" s="19">
        <v>118</v>
      </c>
      <c r="K8" s="19">
        <v>12</v>
      </c>
      <c r="L8" s="19">
        <v>45</v>
      </c>
      <c r="M8" s="19">
        <v>0</v>
      </c>
      <c r="N8" s="25">
        <f t="shared" si="2"/>
        <v>443</v>
      </c>
      <c r="O8" s="41" t="s">
        <v>352</v>
      </c>
      <c r="Q8" s="5"/>
    </row>
    <row r="9" spans="1:19" s="2" customFormat="1" ht="24" customHeight="1" x14ac:dyDescent="0.2">
      <c r="A9" s="21" t="s">
        <v>313</v>
      </c>
      <c r="B9" s="22">
        <f t="shared" ref="B9:K9" si="3">SUM(B10:B11)</f>
        <v>731</v>
      </c>
      <c r="C9" s="22">
        <f t="shared" si="3"/>
        <v>967</v>
      </c>
      <c r="D9" s="22">
        <f t="shared" si="3"/>
        <v>1252</v>
      </c>
      <c r="E9" s="22">
        <f t="shared" si="3"/>
        <v>2842</v>
      </c>
      <c r="F9" s="22">
        <f t="shared" si="3"/>
        <v>3031</v>
      </c>
      <c r="G9" s="22">
        <f t="shared" si="3"/>
        <v>1479</v>
      </c>
      <c r="H9" s="22">
        <f t="shared" si="3"/>
        <v>1804</v>
      </c>
      <c r="I9" s="22">
        <f t="shared" si="3"/>
        <v>2151</v>
      </c>
      <c r="J9" s="22">
        <f t="shared" si="3"/>
        <v>1796</v>
      </c>
      <c r="K9" s="22">
        <f t="shared" si="3"/>
        <v>2420</v>
      </c>
      <c r="L9" s="22">
        <f>SUM(L10:L11)</f>
        <v>1048</v>
      </c>
      <c r="M9" s="22">
        <f>SUM(M10:M11)</f>
        <v>808</v>
      </c>
      <c r="N9" s="23">
        <f t="shared" si="2"/>
        <v>20329</v>
      </c>
      <c r="O9" s="6" t="s">
        <v>4</v>
      </c>
    </row>
    <row r="10" spans="1:19" ht="18" customHeight="1" x14ac:dyDescent="0.2">
      <c r="A10" s="20" t="s">
        <v>5</v>
      </c>
      <c r="B10" s="19">
        <v>42</v>
      </c>
      <c r="C10" s="19">
        <v>32</v>
      </c>
      <c r="D10" s="19">
        <v>82</v>
      </c>
      <c r="E10" s="19">
        <v>131</v>
      </c>
      <c r="F10" s="19">
        <v>157</v>
      </c>
      <c r="G10" s="19">
        <v>40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5">
        <f t="shared" si="2"/>
        <v>484</v>
      </c>
      <c r="O10" s="3" t="s">
        <v>6</v>
      </c>
      <c r="R10" s="1"/>
    </row>
    <row r="11" spans="1:19" ht="18" customHeight="1" x14ac:dyDescent="0.2">
      <c r="A11" s="20" t="s">
        <v>7</v>
      </c>
      <c r="B11" s="19">
        <v>689</v>
      </c>
      <c r="C11" s="19">
        <v>935</v>
      </c>
      <c r="D11" s="19">
        <v>1170</v>
      </c>
      <c r="E11" s="19">
        <v>2711</v>
      </c>
      <c r="F11" s="19">
        <v>2874</v>
      </c>
      <c r="G11" s="19">
        <v>1439</v>
      </c>
      <c r="H11" s="19">
        <v>1804</v>
      </c>
      <c r="I11" s="19">
        <v>2151</v>
      </c>
      <c r="J11" s="19">
        <v>1796</v>
      </c>
      <c r="K11" s="19">
        <v>2420</v>
      </c>
      <c r="L11" s="19">
        <v>1048</v>
      </c>
      <c r="M11" s="19">
        <v>808</v>
      </c>
      <c r="N11" s="25">
        <f t="shared" si="2"/>
        <v>19845</v>
      </c>
      <c r="O11" s="3" t="s">
        <v>8</v>
      </c>
      <c r="S11" s="2"/>
    </row>
    <row r="12" spans="1:19" s="2" customFormat="1" ht="24" customHeight="1" x14ac:dyDescent="0.2">
      <c r="A12" s="24" t="s">
        <v>225</v>
      </c>
      <c r="B12" s="22">
        <f t="shared" ref="B12:M12" si="4">SUM(B13:B13)</f>
        <v>108</v>
      </c>
      <c r="C12" s="22">
        <f t="shared" si="4"/>
        <v>83</v>
      </c>
      <c r="D12" s="22">
        <f t="shared" si="4"/>
        <v>135</v>
      </c>
      <c r="E12" s="22">
        <f t="shared" si="4"/>
        <v>63</v>
      </c>
      <c r="F12" s="22">
        <f t="shared" si="4"/>
        <v>117</v>
      </c>
      <c r="G12" s="22">
        <f t="shared" si="4"/>
        <v>52</v>
      </c>
      <c r="H12" s="22">
        <f t="shared" si="4"/>
        <v>73</v>
      </c>
      <c r="I12" s="22">
        <f t="shared" si="4"/>
        <v>109</v>
      </c>
      <c r="J12" s="22">
        <f t="shared" si="4"/>
        <v>74</v>
      </c>
      <c r="K12" s="22">
        <f t="shared" si="4"/>
        <v>101</v>
      </c>
      <c r="L12" s="22">
        <f t="shared" si="4"/>
        <v>0</v>
      </c>
      <c r="M12" s="22">
        <f t="shared" si="4"/>
        <v>81</v>
      </c>
      <c r="N12" s="23">
        <f>SUM(B12:M12)</f>
        <v>996</v>
      </c>
      <c r="O12" s="6" t="s">
        <v>9</v>
      </c>
      <c r="Q12" s="1"/>
      <c r="S12" s="1"/>
    </row>
    <row r="13" spans="1:19" ht="18" customHeight="1" x14ac:dyDescent="0.2">
      <c r="A13" s="20" t="s">
        <v>314</v>
      </c>
      <c r="B13" s="19">
        <v>108</v>
      </c>
      <c r="C13" s="19">
        <v>83</v>
      </c>
      <c r="D13" s="19">
        <v>135</v>
      </c>
      <c r="E13" s="19">
        <v>63</v>
      </c>
      <c r="F13" s="19">
        <v>117</v>
      </c>
      <c r="G13" s="19">
        <v>52</v>
      </c>
      <c r="H13" s="19">
        <v>73</v>
      </c>
      <c r="I13" s="19">
        <v>109</v>
      </c>
      <c r="J13" s="19">
        <v>74</v>
      </c>
      <c r="K13" s="19">
        <v>101</v>
      </c>
      <c r="L13" s="19">
        <v>0</v>
      </c>
      <c r="M13" s="19">
        <v>81</v>
      </c>
      <c r="N13" s="25">
        <f>SUM(B13:M13)</f>
        <v>996</v>
      </c>
      <c r="O13" s="3" t="s">
        <v>10</v>
      </c>
    </row>
    <row r="14" spans="1:19" s="2" customFormat="1" ht="24" customHeight="1" x14ac:dyDescent="0.2">
      <c r="A14" s="24" t="s">
        <v>315</v>
      </c>
      <c r="B14" s="22">
        <f t="shared" ref="B14:K14" si="5">SUM(B15:B16)</f>
        <v>328</v>
      </c>
      <c r="C14" s="22">
        <f t="shared" si="5"/>
        <v>504</v>
      </c>
      <c r="D14" s="22">
        <f t="shared" si="5"/>
        <v>597</v>
      </c>
      <c r="E14" s="22">
        <f t="shared" si="5"/>
        <v>648</v>
      </c>
      <c r="F14" s="22">
        <f t="shared" si="5"/>
        <v>899</v>
      </c>
      <c r="G14" s="22">
        <f t="shared" si="5"/>
        <v>877</v>
      </c>
      <c r="H14" s="22">
        <f t="shared" si="5"/>
        <v>1040</v>
      </c>
      <c r="I14" s="22">
        <f t="shared" si="5"/>
        <v>1156</v>
      </c>
      <c r="J14" s="22">
        <f t="shared" si="5"/>
        <v>633</v>
      </c>
      <c r="K14" s="22">
        <f t="shared" si="5"/>
        <v>678</v>
      </c>
      <c r="L14" s="22">
        <f>SUM(L15:L16)</f>
        <v>466</v>
      </c>
      <c r="M14" s="22">
        <f>SUM(M15:M16)</f>
        <v>305</v>
      </c>
      <c r="N14" s="23">
        <f>SUM(B14:M14)</f>
        <v>8131</v>
      </c>
      <c r="O14" s="6" t="s">
        <v>11</v>
      </c>
    </row>
    <row r="15" spans="1:19" s="2" customFormat="1" ht="18" customHeight="1" x14ac:dyDescent="0.2">
      <c r="A15" s="20" t="s">
        <v>273</v>
      </c>
      <c r="B15" s="19">
        <v>48</v>
      </c>
      <c r="C15" s="19">
        <v>47</v>
      </c>
      <c r="D15" s="19">
        <v>55</v>
      </c>
      <c r="E15" s="19">
        <v>88</v>
      </c>
      <c r="F15" s="19">
        <v>229</v>
      </c>
      <c r="G15" s="19">
        <v>258</v>
      </c>
      <c r="H15" s="19">
        <v>177</v>
      </c>
      <c r="I15" s="19">
        <v>149</v>
      </c>
      <c r="J15" s="19">
        <v>108</v>
      </c>
      <c r="K15" s="19">
        <v>40</v>
      </c>
      <c r="L15" s="19">
        <v>55</v>
      </c>
      <c r="M15" s="19">
        <v>73</v>
      </c>
      <c r="N15" s="25">
        <f>SUM(B15:M15)</f>
        <v>1327</v>
      </c>
      <c r="O15" s="3" t="s">
        <v>353</v>
      </c>
    </row>
    <row r="16" spans="1:19" ht="16.899999999999999" customHeight="1" x14ac:dyDescent="0.2">
      <c r="A16" s="20" t="s">
        <v>12</v>
      </c>
      <c r="B16" s="19">
        <v>280</v>
      </c>
      <c r="C16" s="19">
        <v>457</v>
      </c>
      <c r="D16" s="19">
        <v>542</v>
      </c>
      <c r="E16" s="19">
        <v>560</v>
      </c>
      <c r="F16" s="19">
        <v>670</v>
      </c>
      <c r="G16" s="19">
        <v>619</v>
      </c>
      <c r="H16" s="19">
        <v>863</v>
      </c>
      <c r="I16" s="19">
        <v>1007</v>
      </c>
      <c r="J16" s="19">
        <v>525</v>
      </c>
      <c r="K16" s="19">
        <v>638</v>
      </c>
      <c r="L16" s="19">
        <v>411</v>
      </c>
      <c r="M16" s="19">
        <v>232</v>
      </c>
      <c r="N16" s="25">
        <f>SUM(B16:M16)</f>
        <v>6804</v>
      </c>
      <c r="O16" s="3" t="s">
        <v>13</v>
      </c>
    </row>
    <row r="17" spans="1:15" s="2" customFormat="1" ht="24" customHeight="1" x14ac:dyDescent="0.2">
      <c r="A17" s="21" t="s">
        <v>226</v>
      </c>
      <c r="B17" s="22">
        <f t="shared" ref="B17:M17" si="6">SUM(B18:B37)</f>
        <v>98459</v>
      </c>
      <c r="C17" s="22">
        <f t="shared" si="6"/>
        <v>109099</v>
      </c>
      <c r="D17" s="22">
        <f t="shared" si="6"/>
        <v>167668</v>
      </c>
      <c r="E17" s="22">
        <f t="shared" si="6"/>
        <v>189039</v>
      </c>
      <c r="F17" s="22">
        <f t="shared" si="6"/>
        <v>230845</v>
      </c>
      <c r="G17" s="22">
        <f t="shared" si="6"/>
        <v>206033</v>
      </c>
      <c r="H17" s="22">
        <f t="shared" si="6"/>
        <v>230700</v>
      </c>
      <c r="I17" s="22">
        <f t="shared" si="6"/>
        <v>240422</v>
      </c>
      <c r="J17" s="22">
        <f t="shared" si="6"/>
        <v>220619</v>
      </c>
      <c r="K17" s="22">
        <f t="shared" si="6"/>
        <v>218645</v>
      </c>
      <c r="L17" s="22">
        <f t="shared" si="6"/>
        <v>132774</v>
      </c>
      <c r="M17" s="22">
        <f t="shared" si="6"/>
        <v>117918</v>
      </c>
      <c r="N17" s="23">
        <f t="shared" ref="N17:N28" si="7">SUM(B17:M17)</f>
        <v>2162221</v>
      </c>
      <c r="O17" s="6" t="s">
        <v>14</v>
      </c>
    </row>
    <row r="18" spans="1:15" s="2" customFormat="1" ht="18" customHeight="1" x14ac:dyDescent="0.2">
      <c r="A18" s="26" t="s">
        <v>316</v>
      </c>
      <c r="B18" s="19">
        <v>51580</v>
      </c>
      <c r="C18" s="19">
        <v>62038</v>
      </c>
      <c r="D18" s="19">
        <v>101930</v>
      </c>
      <c r="E18" s="19">
        <v>113336</v>
      </c>
      <c r="F18" s="19">
        <v>142886</v>
      </c>
      <c r="G18" s="19">
        <v>137411</v>
      </c>
      <c r="H18" s="19">
        <v>158581</v>
      </c>
      <c r="I18" s="19">
        <v>167594</v>
      </c>
      <c r="J18" s="19">
        <v>145498</v>
      </c>
      <c r="K18" s="19">
        <v>141016</v>
      </c>
      <c r="L18" s="19">
        <v>83219</v>
      </c>
      <c r="M18" s="19">
        <v>72320</v>
      </c>
      <c r="N18" s="25">
        <f t="shared" si="7"/>
        <v>1377409</v>
      </c>
      <c r="O18" s="3" t="s">
        <v>15</v>
      </c>
    </row>
    <row r="19" spans="1:15" s="2" customFormat="1" ht="18" customHeight="1" x14ac:dyDescent="0.2">
      <c r="A19" s="20" t="s">
        <v>342</v>
      </c>
      <c r="B19" s="19">
        <v>1236</v>
      </c>
      <c r="C19" s="19">
        <v>972</v>
      </c>
      <c r="D19" s="19">
        <v>1624</v>
      </c>
      <c r="E19" s="19">
        <v>1056</v>
      </c>
      <c r="F19" s="19">
        <v>1091</v>
      </c>
      <c r="G19" s="19">
        <v>1283</v>
      </c>
      <c r="H19" s="19">
        <v>1099</v>
      </c>
      <c r="I19" s="19">
        <v>1247</v>
      </c>
      <c r="J19" s="19">
        <v>1302</v>
      </c>
      <c r="K19" s="19">
        <v>1203</v>
      </c>
      <c r="L19" s="19">
        <v>1180</v>
      </c>
      <c r="M19" s="19">
        <v>1267</v>
      </c>
      <c r="N19" s="25">
        <f t="shared" si="7"/>
        <v>14560</v>
      </c>
      <c r="O19" s="3" t="s">
        <v>354</v>
      </c>
    </row>
    <row r="20" spans="1:15" s="2" customFormat="1" ht="18" customHeight="1" x14ac:dyDescent="0.2">
      <c r="A20" s="26" t="s">
        <v>278</v>
      </c>
      <c r="B20" s="19">
        <v>648</v>
      </c>
      <c r="C20" s="19">
        <v>522</v>
      </c>
      <c r="D20" s="19">
        <v>447</v>
      </c>
      <c r="E20" s="19">
        <v>275</v>
      </c>
      <c r="F20" s="19">
        <v>352</v>
      </c>
      <c r="G20" s="19">
        <v>220</v>
      </c>
      <c r="H20" s="19">
        <v>213</v>
      </c>
      <c r="I20" s="19">
        <v>413</v>
      </c>
      <c r="J20" s="19">
        <v>462</v>
      </c>
      <c r="K20" s="19">
        <v>459</v>
      </c>
      <c r="L20" s="19">
        <v>474</v>
      </c>
      <c r="M20" s="19">
        <v>622</v>
      </c>
      <c r="N20" s="25">
        <f t="shared" si="7"/>
        <v>5107</v>
      </c>
      <c r="O20" s="3" t="s">
        <v>355</v>
      </c>
    </row>
    <row r="21" spans="1:15" s="2" customFormat="1" ht="18" customHeight="1" x14ac:dyDescent="0.2">
      <c r="A21" s="20" t="s">
        <v>39</v>
      </c>
      <c r="B21" s="19">
        <v>16141</v>
      </c>
      <c r="C21" s="19">
        <v>12988</v>
      </c>
      <c r="D21" s="19">
        <v>14496</v>
      </c>
      <c r="E21" s="19">
        <v>9612</v>
      </c>
      <c r="F21" s="19">
        <v>15113</v>
      </c>
      <c r="G21" s="19">
        <v>9316</v>
      </c>
      <c r="H21" s="19">
        <v>7989</v>
      </c>
      <c r="I21" s="19">
        <v>5359</v>
      </c>
      <c r="J21" s="19">
        <v>7418</v>
      </c>
      <c r="K21" s="19">
        <v>10253</v>
      </c>
      <c r="L21" s="19">
        <v>12506</v>
      </c>
      <c r="M21" s="19">
        <v>10934</v>
      </c>
      <c r="N21" s="25">
        <f t="shared" si="7"/>
        <v>132125</v>
      </c>
      <c r="O21" s="3" t="s">
        <v>356</v>
      </c>
    </row>
    <row r="22" spans="1:15" ht="18" customHeight="1" x14ac:dyDescent="0.2">
      <c r="A22" s="20" t="s">
        <v>274</v>
      </c>
      <c r="B22" s="19">
        <v>2382</v>
      </c>
      <c r="C22" s="19">
        <v>2165</v>
      </c>
      <c r="D22" s="19">
        <v>2436</v>
      </c>
      <c r="E22" s="19">
        <v>3977</v>
      </c>
      <c r="F22" s="19">
        <v>9064</v>
      </c>
      <c r="G22" s="19">
        <v>5022</v>
      </c>
      <c r="H22" s="19">
        <v>4590</v>
      </c>
      <c r="I22" s="19">
        <v>4425</v>
      </c>
      <c r="J22" s="19">
        <v>5227</v>
      </c>
      <c r="K22" s="19">
        <v>5552</v>
      </c>
      <c r="L22" s="19">
        <v>2224</v>
      </c>
      <c r="M22" s="19">
        <v>4781</v>
      </c>
      <c r="N22" s="25">
        <f t="shared" si="7"/>
        <v>51845</v>
      </c>
      <c r="O22" s="3" t="s">
        <v>16</v>
      </c>
    </row>
    <row r="23" spans="1:15" ht="18" customHeight="1" x14ac:dyDescent="0.2">
      <c r="A23" s="20" t="s">
        <v>17</v>
      </c>
      <c r="B23" s="19">
        <v>19209</v>
      </c>
      <c r="C23" s="19">
        <v>22234</v>
      </c>
      <c r="D23" s="19">
        <v>35741</v>
      </c>
      <c r="E23" s="19">
        <v>49044</v>
      </c>
      <c r="F23" s="19">
        <v>46843</v>
      </c>
      <c r="G23" s="19">
        <v>42845</v>
      </c>
      <c r="H23" s="19">
        <v>48072</v>
      </c>
      <c r="I23" s="19">
        <v>51405</v>
      </c>
      <c r="J23" s="19">
        <v>49047</v>
      </c>
      <c r="K23" s="19">
        <v>48448</v>
      </c>
      <c r="L23" s="19">
        <v>24507</v>
      </c>
      <c r="M23" s="19">
        <v>21720</v>
      </c>
      <c r="N23" s="25">
        <f t="shared" si="7"/>
        <v>459115</v>
      </c>
      <c r="O23" s="3" t="s">
        <v>18</v>
      </c>
    </row>
    <row r="24" spans="1:15" ht="18" customHeight="1" x14ac:dyDescent="0.2">
      <c r="A24" s="20" t="s">
        <v>19</v>
      </c>
      <c r="B24" s="19">
        <v>1725</v>
      </c>
      <c r="C24" s="19">
        <v>1379</v>
      </c>
      <c r="D24" s="19">
        <v>2151</v>
      </c>
      <c r="E24" s="19">
        <v>1758</v>
      </c>
      <c r="F24" s="19">
        <v>2794</v>
      </c>
      <c r="G24" s="19">
        <v>2051</v>
      </c>
      <c r="H24" s="19">
        <v>2126</v>
      </c>
      <c r="I24" s="19">
        <v>2158</v>
      </c>
      <c r="J24" s="19">
        <v>2322</v>
      </c>
      <c r="K24" s="19">
        <v>2383</v>
      </c>
      <c r="L24" s="19">
        <v>2116</v>
      </c>
      <c r="M24" s="19">
        <v>1458</v>
      </c>
      <c r="N24" s="25">
        <f t="shared" si="7"/>
        <v>24421</v>
      </c>
      <c r="O24" s="3" t="s">
        <v>20</v>
      </c>
    </row>
    <row r="25" spans="1:15" ht="17.45" customHeight="1" x14ac:dyDescent="0.2">
      <c r="A25" s="20" t="s">
        <v>21</v>
      </c>
      <c r="B25" s="19">
        <v>649</v>
      </c>
      <c r="C25" s="19">
        <v>519</v>
      </c>
      <c r="D25" s="19">
        <v>287</v>
      </c>
      <c r="E25" s="19">
        <v>400</v>
      </c>
      <c r="F25" s="19">
        <v>632</v>
      </c>
      <c r="G25" s="19">
        <v>653</v>
      </c>
      <c r="H25" s="19">
        <v>428</v>
      </c>
      <c r="I25" s="19">
        <v>299</v>
      </c>
      <c r="J25" s="19">
        <v>521</v>
      </c>
      <c r="K25" s="19">
        <v>429</v>
      </c>
      <c r="L25" s="19">
        <v>760</v>
      </c>
      <c r="M25" s="19">
        <v>748</v>
      </c>
      <c r="N25" s="25">
        <f t="shared" si="7"/>
        <v>6325</v>
      </c>
      <c r="O25" s="1" t="s">
        <v>22</v>
      </c>
    </row>
    <row r="26" spans="1:15" ht="18" customHeight="1" x14ac:dyDescent="0.2">
      <c r="A26" s="20" t="s">
        <v>23</v>
      </c>
      <c r="B26" s="19">
        <v>1106</v>
      </c>
      <c r="C26" s="19">
        <v>1385</v>
      </c>
      <c r="D26" s="19">
        <v>1755</v>
      </c>
      <c r="E26" s="19">
        <v>2124</v>
      </c>
      <c r="F26" s="19">
        <v>2991</v>
      </c>
      <c r="G26" s="19">
        <v>2373</v>
      </c>
      <c r="H26" s="19">
        <v>3229</v>
      </c>
      <c r="I26" s="19">
        <v>2940</v>
      </c>
      <c r="J26" s="19">
        <v>2679</v>
      </c>
      <c r="K26" s="19">
        <v>2488</v>
      </c>
      <c r="L26" s="19">
        <v>1702</v>
      </c>
      <c r="M26" s="19">
        <v>302</v>
      </c>
      <c r="N26" s="25">
        <f t="shared" si="7"/>
        <v>25074</v>
      </c>
      <c r="O26" s="3" t="s">
        <v>24</v>
      </c>
    </row>
    <row r="27" spans="1:15" ht="18" customHeight="1" x14ac:dyDescent="0.2">
      <c r="A27" s="20" t="s">
        <v>277</v>
      </c>
      <c r="B27" s="19">
        <v>0</v>
      </c>
      <c r="C27" s="19">
        <v>0</v>
      </c>
      <c r="D27" s="19">
        <v>0</v>
      </c>
      <c r="E27" s="19">
        <v>64</v>
      </c>
      <c r="F27" s="19">
        <v>27</v>
      </c>
      <c r="G27" s="19">
        <v>95</v>
      </c>
      <c r="H27" s="19">
        <v>68</v>
      </c>
      <c r="I27" s="19">
        <v>84</v>
      </c>
      <c r="J27" s="19">
        <v>108</v>
      </c>
      <c r="K27" s="19">
        <v>88</v>
      </c>
      <c r="L27" s="19">
        <v>0</v>
      </c>
      <c r="M27" s="19">
        <v>0</v>
      </c>
      <c r="N27" s="25">
        <f t="shared" si="7"/>
        <v>534</v>
      </c>
      <c r="O27" s="3" t="s">
        <v>357</v>
      </c>
    </row>
    <row r="28" spans="1:15" ht="17.45" customHeight="1" x14ac:dyDescent="0.2">
      <c r="A28" s="20" t="s">
        <v>25</v>
      </c>
      <c r="B28" s="19">
        <v>50</v>
      </c>
      <c r="C28" s="19">
        <v>141</v>
      </c>
      <c r="D28" s="19">
        <v>128</v>
      </c>
      <c r="E28" s="19">
        <v>120</v>
      </c>
      <c r="F28" s="19">
        <v>262</v>
      </c>
      <c r="G28" s="19">
        <v>124</v>
      </c>
      <c r="H28" s="19">
        <v>116</v>
      </c>
      <c r="I28" s="19">
        <v>117</v>
      </c>
      <c r="J28" s="19">
        <v>112</v>
      </c>
      <c r="K28" s="19">
        <v>190</v>
      </c>
      <c r="L28" s="19">
        <v>121</v>
      </c>
      <c r="M28" s="19">
        <v>85</v>
      </c>
      <c r="N28" s="25">
        <f t="shared" si="7"/>
        <v>1566</v>
      </c>
      <c r="O28" s="3" t="s">
        <v>26</v>
      </c>
    </row>
    <row r="29" spans="1:15" ht="17.45" customHeight="1" x14ac:dyDescent="0.2">
      <c r="A29" s="20" t="s">
        <v>27</v>
      </c>
      <c r="B29" s="19">
        <v>31</v>
      </c>
      <c r="C29" s="19">
        <v>118</v>
      </c>
      <c r="D29" s="19">
        <v>98</v>
      </c>
      <c r="E29" s="19">
        <v>127</v>
      </c>
      <c r="F29" s="19">
        <v>168</v>
      </c>
      <c r="G29" s="19">
        <v>103</v>
      </c>
      <c r="H29" s="19">
        <v>46</v>
      </c>
      <c r="I29" s="19">
        <v>20</v>
      </c>
      <c r="J29" s="19">
        <v>262</v>
      </c>
      <c r="K29" s="19">
        <v>98</v>
      </c>
      <c r="L29" s="19">
        <v>0</v>
      </c>
      <c r="M29" s="19">
        <v>37</v>
      </c>
      <c r="N29" s="25">
        <f t="shared" ref="N29:N37" si="8">SUM(B29:M29)</f>
        <v>1108</v>
      </c>
      <c r="O29" s="3" t="s">
        <v>28</v>
      </c>
    </row>
    <row r="30" spans="1:15" ht="17.45" customHeight="1" x14ac:dyDescent="0.2">
      <c r="A30" s="20" t="s">
        <v>29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25">
        <f t="shared" si="8"/>
        <v>0</v>
      </c>
      <c r="O30" s="3" t="s">
        <v>30</v>
      </c>
    </row>
    <row r="31" spans="1:15" ht="17.45" customHeight="1" x14ac:dyDescent="0.2">
      <c r="A31" s="20" t="s">
        <v>31</v>
      </c>
      <c r="B31" s="19">
        <v>548</v>
      </c>
      <c r="C31" s="19">
        <v>838</v>
      </c>
      <c r="D31" s="19">
        <v>1895</v>
      </c>
      <c r="E31" s="19">
        <v>3305</v>
      </c>
      <c r="F31" s="19">
        <v>3245</v>
      </c>
      <c r="G31" s="19">
        <v>893</v>
      </c>
      <c r="H31" s="19">
        <v>446</v>
      </c>
      <c r="I31" s="19">
        <v>481</v>
      </c>
      <c r="J31" s="19">
        <v>683</v>
      </c>
      <c r="K31" s="19">
        <v>1792</v>
      </c>
      <c r="L31" s="19">
        <v>1576</v>
      </c>
      <c r="M31" s="19">
        <v>823</v>
      </c>
      <c r="N31" s="25">
        <f t="shared" si="8"/>
        <v>16525</v>
      </c>
      <c r="O31" s="3" t="s">
        <v>32</v>
      </c>
    </row>
    <row r="32" spans="1:15" ht="17.45" customHeight="1" x14ac:dyDescent="0.2">
      <c r="A32" s="20" t="s">
        <v>33</v>
      </c>
      <c r="B32" s="19">
        <v>1565</v>
      </c>
      <c r="C32" s="19">
        <v>1206</v>
      </c>
      <c r="D32" s="19">
        <v>1193</v>
      </c>
      <c r="E32" s="19">
        <v>1008</v>
      </c>
      <c r="F32" s="19">
        <v>1472</v>
      </c>
      <c r="G32" s="19">
        <v>1188</v>
      </c>
      <c r="H32" s="19">
        <v>1078</v>
      </c>
      <c r="I32" s="19">
        <v>1111</v>
      </c>
      <c r="J32" s="19">
        <v>1461</v>
      </c>
      <c r="K32" s="19">
        <v>1312</v>
      </c>
      <c r="L32" s="19">
        <v>0</v>
      </c>
      <c r="M32" s="19">
        <v>953</v>
      </c>
      <c r="N32" s="25">
        <f t="shared" si="8"/>
        <v>13547</v>
      </c>
      <c r="O32" s="3" t="s">
        <v>34</v>
      </c>
    </row>
    <row r="33" spans="1:20" ht="17.45" customHeight="1" x14ac:dyDescent="0.2">
      <c r="A33" s="20" t="s">
        <v>276</v>
      </c>
      <c r="B33" s="19">
        <v>498</v>
      </c>
      <c r="C33" s="19">
        <v>1166</v>
      </c>
      <c r="D33" s="19">
        <v>1199</v>
      </c>
      <c r="E33" s="19">
        <v>1011</v>
      </c>
      <c r="F33" s="19">
        <v>1228</v>
      </c>
      <c r="G33" s="19">
        <v>692</v>
      </c>
      <c r="H33" s="19">
        <v>694</v>
      </c>
      <c r="I33" s="19">
        <v>652</v>
      </c>
      <c r="J33" s="19">
        <v>1075</v>
      </c>
      <c r="K33" s="19">
        <v>1549</v>
      </c>
      <c r="L33" s="19">
        <v>0</v>
      </c>
      <c r="M33" s="19">
        <v>897</v>
      </c>
      <c r="N33" s="25">
        <f t="shared" si="8"/>
        <v>10661</v>
      </c>
      <c r="O33" s="3" t="s">
        <v>35</v>
      </c>
    </row>
    <row r="34" spans="1:20" ht="17.45" customHeight="1" x14ac:dyDescent="0.2">
      <c r="A34" s="20" t="s">
        <v>275</v>
      </c>
      <c r="B34" s="19">
        <v>14</v>
      </c>
      <c r="C34" s="19">
        <v>20</v>
      </c>
      <c r="D34" s="19">
        <v>77</v>
      </c>
      <c r="E34" s="19">
        <v>181</v>
      </c>
      <c r="F34" s="19">
        <v>611</v>
      </c>
      <c r="G34" s="19">
        <v>427</v>
      </c>
      <c r="H34" s="19">
        <v>377</v>
      </c>
      <c r="I34" s="19">
        <v>415</v>
      </c>
      <c r="J34" s="19">
        <v>397</v>
      </c>
      <c r="K34" s="19">
        <v>147</v>
      </c>
      <c r="L34" s="19">
        <v>0</v>
      </c>
      <c r="M34" s="19">
        <v>0</v>
      </c>
      <c r="N34" s="25">
        <f t="shared" si="8"/>
        <v>2666</v>
      </c>
      <c r="O34" s="3" t="s">
        <v>358</v>
      </c>
    </row>
    <row r="35" spans="1:20" ht="17.45" customHeight="1" x14ac:dyDescent="0.2">
      <c r="A35" s="20" t="s">
        <v>36</v>
      </c>
      <c r="B35" s="19">
        <v>54</v>
      </c>
      <c r="C35" s="19">
        <v>215</v>
      </c>
      <c r="D35" s="19">
        <v>104</v>
      </c>
      <c r="E35" s="19">
        <v>254</v>
      </c>
      <c r="F35" s="19">
        <v>120</v>
      </c>
      <c r="G35" s="19">
        <v>111</v>
      </c>
      <c r="H35" s="19">
        <v>139</v>
      </c>
      <c r="I35" s="19">
        <v>119</v>
      </c>
      <c r="J35" s="19">
        <v>122</v>
      </c>
      <c r="K35" s="19">
        <v>152</v>
      </c>
      <c r="L35" s="19">
        <v>0</v>
      </c>
      <c r="M35" s="19">
        <v>64</v>
      </c>
      <c r="N35" s="25">
        <f t="shared" si="8"/>
        <v>1454</v>
      </c>
      <c r="O35" s="3" t="s">
        <v>359</v>
      </c>
    </row>
    <row r="36" spans="1:20" ht="17.45" customHeight="1" x14ac:dyDescent="0.2">
      <c r="A36" s="20" t="s">
        <v>37</v>
      </c>
      <c r="B36" s="19">
        <v>15</v>
      </c>
      <c r="C36" s="19">
        <v>138</v>
      </c>
      <c r="D36" s="19">
        <v>323</v>
      </c>
      <c r="E36" s="19">
        <v>648</v>
      </c>
      <c r="F36" s="19">
        <v>551</v>
      </c>
      <c r="G36" s="19">
        <v>395</v>
      </c>
      <c r="H36" s="19">
        <v>458</v>
      </c>
      <c r="I36" s="19">
        <v>589</v>
      </c>
      <c r="J36" s="19">
        <v>508</v>
      </c>
      <c r="K36" s="19">
        <v>202</v>
      </c>
      <c r="L36" s="19">
        <v>0</v>
      </c>
      <c r="M36" s="19">
        <v>63</v>
      </c>
      <c r="N36" s="25">
        <f t="shared" si="8"/>
        <v>3890</v>
      </c>
      <c r="O36" s="3" t="s">
        <v>38</v>
      </c>
    </row>
    <row r="37" spans="1:20" ht="17.45" customHeight="1" x14ac:dyDescent="0.2">
      <c r="A37" s="20" t="s">
        <v>298</v>
      </c>
      <c r="B37" s="19">
        <v>1008</v>
      </c>
      <c r="C37" s="19">
        <v>1055</v>
      </c>
      <c r="D37" s="19">
        <v>1784</v>
      </c>
      <c r="E37" s="19">
        <v>739</v>
      </c>
      <c r="F37" s="19">
        <v>1395</v>
      </c>
      <c r="G37" s="19">
        <v>831</v>
      </c>
      <c r="H37" s="19">
        <v>951</v>
      </c>
      <c r="I37" s="19">
        <v>994</v>
      </c>
      <c r="J37" s="19">
        <v>1415</v>
      </c>
      <c r="K37" s="19">
        <v>884</v>
      </c>
      <c r="L37" s="19">
        <v>2389</v>
      </c>
      <c r="M37" s="19">
        <v>844</v>
      </c>
      <c r="N37" s="25">
        <f t="shared" si="8"/>
        <v>14289</v>
      </c>
      <c r="O37" s="3" t="s">
        <v>360</v>
      </c>
    </row>
    <row r="38" spans="1:20" s="2" customFormat="1" ht="24" customHeight="1" x14ac:dyDescent="0.2">
      <c r="A38" s="21" t="s">
        <v>227</v>
      </c>
      <c r="B38" s="22">
        <f>SUM(B39:B40)</f>
        <v>912</v>
      </c>
      <c r="C38" s="22">
        <f t="shared" ref="C38:H38" si="9">SUM(C39:C40)</f>
        <v>1920</v>
      </c>
      <c r="D38" s="22">
        <f t="shared" si="9"/>
        <v>1593</v>
      </c>
      <c r="E38" s="22">
        <f t="shared" si="9"/>
        <v>2257</v>
      </c>
      <c r="F38" s="22">
        <f t="shared" si="9"/>
        <v>2783</v>
      </c>
      <c r="G38" s="22">
        <f t="shared" si="9"/>
        <v>759</v>
      </c>
      <c r="H38" s="22">
        <f t="shared" si="9"/>
        <v>807</v>
      </c>
      <c r="I38" s="22">
        <f>SUM(I39:I40)</f>
        <v>833</v>
      </c>
      <c r="J38" s="22">
        <f>SUM(J39:J40)</f>
        <v>1060</v>
      </c>
      <c r="K38" s="22">
        <f>SUM(K39:K40)</f>
        <v>1906</v>
      </c>
      <c r="L38" s="22">
        <f>SUM(L39:L40)</f>
        <v>1375</v>
      </c>
      <c r="M38" s="22">
        <f>SUM(M39:M40)</f>
        <v>936</v>
      </c>
      <c r="N38" s="23">
        <f>SUM(B38:M38)</f>
        <v>17141</v>
      </c>
      <c r="O38" s="6" t="s">
        <v>40</v>
      </c>
      <c r="Q38" s="3"/>
    </row>
    <row r="39" spans="1:20" ht="18" customHeight="1" x14ac:dyDescent="0.2">
      <c r="A39" s="20" t="s">
        <v>41</v>
      </c>
      <c r="B39" s="19">
        <v>93</v>
      </c>
      <c r="C39" s="19">
        <v>156</v>
      </c>
      <c r="D39" s="19">
        <v>178</v>
      </c>
      <c r="E39" s="19">
        <v>217</v>
      </c>
      <c r="F39" s="19">
        <v>218</v>
      </c>
      <c r="G39" s="19">
        <v>63</v>
      </c>
      <c r="H39" s="19">
        <v>84</v>
      </c>
      <c r="I39" s="19">
        <v>71</v>
      </c>
      <c r="J39" s="19">
        <v>29</v>
      </c>
      <c r="K39" s="19">
        <v>147</v>
      </c>
      <c r="L39" s="19">
        <v>231</v>
      </c>
      <c r="M39" s="19">
        <v>73</v>
      </c>
      <c r="N39" s="25">
        <f>SUM(B39:M39)</f>
        <v>1560</v>
      </c>
      <c r="O39" s="3" t="s">
        <v>42</v>
      </c>
    </row>
    <row r="40" spans="1:20" ht="18" customHeight="1" x14ac:dyDescent="0.2">
      <c r="A40" s="20" t="s">
        <v>346</v>
      </c>
      <c r="B40" s="19">
        <v>819</v>
      </c>
      <c r="C40" s="19">
        <v>1764</v>
      </c>
      <c r="D40" s="19">
        <v>1415</v>
      </c>
      <c r="E40" s="19">
        <v>2040</v>
      </c>
      <c r="F40" s="19">
        <v>2565</v>
      </c>
      <c r="G40" s="19">
        <v>696</v>
      </c>
      <c r="H40" s="19">
        <v>723</v>
      </c>
      <c r="I40" s="19">
        <v>762</v>
      </c>
      <c r="J40" s="19">
        <v>1031</v>
      </c>
      <c r="K40" s="19">
        <v>1759</v>
      </c>
      <c r="L40" s="19">
        <v>1144</v>
      </c>
      <c r="M40" s="19">
        <v>863</v>
      </c>
      <c r="N40" s="25">
        <f>SUM(B40:M40)</f>
        <v>15581</v>
      </c>
      <c r="O40" s="3" t="s">
        <v>361</v>
      </c>
    </row>
    <row r="41" spans="1:20" s="2" customFormat="1" ht="24" customHeight="1" x14ac:dyDescent="0.2">
      <c r="A41" s="21" t="s">
        <v>228</v>
      </c>
      <c r="B41" s="22">
        <f t="shared" ref="B41:M41" si="10">SUM(B42:B46)</f>
        <v>1949</v>
      </c>
      <c r="C41" s="22">
        <f t="shared" si="10"/>
        <v>1536</v>
      </c>
      <c r="D41" s="22">
        <f t="shared" si="10"/>
        <v>1886</v>
      </c>
      <c r="E41" s="22">
        <f t="shared" si="10"/>
        <v>3653</v>
      </c>
      <c r="F41" s="22">
        <f t="shared" si="10"/>
        <v>3886</v>
      </c>
      <c r="G41" s="22">
        <f t="shared" si="10"/>
        <v>2884</v>
      </c>
      <c r="H41" s="22">
        <f t="shared" si="10"/>
        <v>2876</v>
      </c>
      <c r="I41" s="22">
        <f t="shared" si="10"/>
        <v>2591</v>
      </c>
      <c r="J41" s="22">
        <f t="shared" si="10"/>
        <v>3701</v>
      </c>
      <c r="K41" s="22">
        <f t="shared" si="10"/>
        <v>3339</v>
      </c>
      <c r="L41" s="22">
        <f t="shared" si="10"/>
        <v>1788</v>
      </c>
      <c r="M41" s="22">
        <f t="shared" si="10"/>
        <v>1269</v>
      </c>
      <c r="N41" s="23">
        <f t="shared" ref="N41:N46" si="11">SUM(B41:M41)</f>
        <v>31358</v>
      </c>
      <c r="O41" s="6" t="s">
        <v>43</v>
      </c>
      <c r="Q41" s="3"/>
    </row>
    <row r="42" spans="1:20" s="2" customFormat="1" ht="17.45" customHeight="1" x14ac:dyDescent="0.2">
      <c r="A42" s="26" t="s">
        <v>45</v>
      </c>
      <c r="B42" s="19">
        <v>153</v>
      </c>
      <c r="C42" s="19">
        <v>208</v>
      </c>
      <c r="D42" s="19">
        <v>227</v>
      </c>
      <c r="E42" s="19">
        <v>225</v>
      </c>
      <c r="F42" s="19">
        <v>193</v>
      </c>
      <c r="G42" s="19">
        <v>279</v>
      </c>
      <c r="H42" s="19">
        <v>183</v>
      </c>
      <c r="I42" s="19">
        <v>120</v>
      </c>
      <c r="J42" s="19">
        <v>212</v>
      </c>
      <c r="K42" s="19">
        <v>651</v>
      </c>
      <c r="L42" s="19">
        <v>167</v>
      </c>
      <c r="M42" s="19">
        <v>183</v>
      </c>
      <c r="N42" s="25">
        <f t="shared" si="11"/>
        <v>2801</v>
      </c>
      <c r="O42" s="3" t="s">
        <v>362</v>
      </c>
      <c r="Q42" s="3"/>
    </row>
    <row r="43" spans="1:20" s="2" customFormat="1" ht="17.45" customHeight="1" x14ac:dyDescent="0.2">
      <c r="A43" s="20" t="s">
        <v>46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25">
        <f t="shared" si="11"/>
        <v>0</v>
      </c>
      <c r="O43" s="3" t="s">
        <v>365</v>
      </c>
      <c r="Q43" s="3"/>
    </row>
    <row r="44" spans="1:20" s="2" customFormat="1" ht="17.45" customHeight="1" x14ac:dyDescent="0.2">
      <c r="A44" s="26" t="s">
        <v>47</v>
      </c>
      <c r="B44" s="19">
        <v>1539</v>
      </c>
      <c r="C44" s="19">
        <v>1081</v>
      </c>
      <c r="D44" s="19">
        <v>1269</v>
      </c>
      <c r="E44" s="19">
        <v>3105</v>
      </c>
      <c r="F44" s="19">
        <v>3129</v>
      </c>
      <c r="G44" s="19">
        <v>2300</v>
      </c>
      <c r="H44" s="19">
        <v>2471</v>
      </c>
      <c r="I44" s="19">
        <v>2247</v>
      </c>
      <c r="J44" s="19">
        <v>3210</v>
      </c>
      <c r="K44" s="19">
        <v>2450</v>
      </c>
      <c r="L44" s="19">
        <v>1191</v>
      </c>
      <c r="M44" s="19">
        <v>622</v>
      </c>
      <c r="N44" s="25">
        <f t="shared" si="11"/>
        <v>24614</v>
      </c>
      <c r="O44" s="3" t="s">
        <v>48</v>
      </c>
      <c r="Q44" s="3"/>
      <c r="S44" s="3"/>
    </row>
    <row r="45" spans="1:20" s="2" customFormat="1" ht="18" customHeight="1" x14ac:dyDescent="0.2">
      <c r="A45" s="26" t="s">
        <v>44</v>
      </c>
      <c r="B45" s="19">
        <v>38</v>
      </c>
      <c r="C45" s="19">
        <v>41</v>
      </c>
      <c r="D45" s="19">
        <v>155</v>
      </c>
      <c r="E45" s="19">
        <v>60</v>
      </c>
      <c r="F45" s="19">
        <v>106</v>
      </c>
      <c r="G45" s="19">
        <v>68</v>
      </c>
      <c r="H45" s="19">
        <v>53</v>
      </c>
      <c r="I45" s="19">
        <v>32</v>
      </c>
      <c r="J45" s="19">
        <v>35</v>
      </c>
      <c r="K45" s="19">
        <v>72</v>
      </c>
      <c r="L45" s="19">
        <v>256</v>
      </c>
      <c r="M45" s="19">
        <v>99</v>
      </c>
      <c r="N45" s="25">
        <f t="shared" si="11"/>
        <v>1015</v>
      </c>
      <c r="O45" s="3" t="s">
        <v>363</v>
      </c>
      <c r="Q45" s="3"/>
    </row>
    <row r="46" spans="1:20" ht="17.45" customHeight="1" x14ac:dyDescent="0.2">
      <c r="A46" s="26" t="s">
        <v>279</v>
      </c>
      <c r="B46" s="19">
        <v>219</v>
      </c>
      <c r="C46" s="19">
        <v>206</v>
      </c>
      <c r="D46" s="19">
        <v>235</v>
      </c>
      <c r="E46" s="19">
        <v>263</v>
      </c>
      <c r="F46" s="19">
        <v>458</v>
      </c>
      <c r="G46" s="19">
        <v>237</v>
      </c>
      <c r="H46" s="19">
        <v>169</v>
      </c>
      <c r="I46" s="19">
        <v>192</v>
      </c>
      <c r="J46" s="19">
        <v>244</v>
      </c>
      <c r="K46" s="19">
        <v>166</v>
      </c>
      <c r="L46" s="19">
        <v>174</v>
      </c>
      <c r="M46" s="19">
        <v>365</v>
      </c>
      <c r="N46" s="25">
        <f t="shared" si="11"/>
        <v>2928</v>
      </c>
      <c r="O46" s="3" t="s">
        <v>364</v>
      </c>
      <c r="T46" s="1"/>
    </row>
    <row r="47" spans="1:20" s="2" customFormat="1" ht="24" customHeight="1" x14ac:dyDescent="0.2">
      <c r="A47" s="21" t="s">
        <v>229</v>
      </c>
      <c r="B47" s="22">
        <f t="shared" ref="B47:M47" si="12">SUM(B48:B48)</f>
        <v>289</v>
      </c>
      <c r="C47" s="22">
        <f t="shared" si="12"/>
        <v>112</v>
      </c>
      <c r="D47" s="22">
        <f t="shared" si="12"/>
        <v>125</v>
      </c>
      <c r="E47" s="22">
        <f t="shared" si="12"/>
        <v>172</v>
      </c>
      <c r="F47" s="22">
        <f t="shared" si="12"/>
        <v>152</v>
      </c>
      <c r="G47" s="22">
        <f t="shared" si="12"/>
        <v>201</v>
      </c>
      <c r="H47" s="22">
        <f t="shared" si="12"/>
        <v>201</v>
      </c>
      <c r="I47" s="22">
        <f t="shared" si="12"/>
        <v>117</v>
      </c>
      <c r="J47" s="22">
        <f t="shared" si="12"/>
        <v>127</v>
      </c>
      <c r="K47" s="22">
        <f t="shared" si="12"/>
        <v>73</v>
      </c>
      <c r="L47" s="22">
        <f t="shared" si="12"/>
        <v>95</v>
      </c>
      <c r="M47" s="22">
        <f t="shared" si="12"/>
        <v>594</v>
      </c>
      <c r="N47" s="23">
        <f>SUM(B47:M47)</f>
        <v>2258</v>
      </c>
      <c r="O47" s="6" t="s">
        <v>49</v>
      </c>
      <c r="Q47" s="3"/>
    </row>
    <row r="48" spans="1:20" ht="18" customHeight="1" x14ac:dyDescent="0.2">
      <c r="A48" s="20" t="s">
        <v>50</v>
      </c>
      <c r="B48" s="19">
        <v>289</v>
      </c>
      <c r="C48" s="19">
        <v>112</v>
      </c>
      <c r="D48" s="19">
        <v>125</v>
      </c>
      <c r="E48" s="19">
        <v>172</v>
      </c>
      <c r="F48" s="19">
        <v>152</v>
      </c>
      <c r="G48" s="19">
        <v>201</v>
      </c>
      <c r="H48" s="19">
        <v>201</v>
      </c>
      <c r="I48" s="19">
        <v>117</v>
      </c>
      <c r="J48" s="19">
        <v>127</v>
      </c>
      <c r="K48" s="19">
        <v>73</v>
      </c>
      <c r="L48" s="19">
        <v>95</v>
      </c>
      <c r="M48" s="19">
        <v>594</v>
      </c>
      <c r="N48" s="25">
        <f>SUM(B48:M48)</f>
        <v>2258</v>
      </c>
      <c r="O48" s="3" t="s">
        <v>51</v>
      </c>
    </row>
    <row r="49" spans="1:20" s="2" customFormat="1" ht="24" customHeight="1" x14ac:dyDescent="0.2">
      <c r="A49" s="21" t="s">
        <v>230</v>
      </c>
      <c r="B49" s="22">
        <f t="shared" ref="B49:M49" si="13">SUM(B50:B62)</f>
        <v>702</v>
      </c>
      <c r="C49" s="22">
        <f t="shared" si="13"/>
        <v>552</v>
      </c>
      <c r="D49" s="22">
        <f t="shared" si="13"/>
        <v>1489</v>
      </c>
      <c r="E49" s="22">
        <f t="shared" si="13"/>
        <v>15827</v>
      </c>
      <c r="F49" s="22">
        <f t="shared" si="13"/>
        <v>38735</v>
      </c>
      <c r="G49" s="22">
        <f t="shared" si="13"/>
        <v>51135</v>
      </c>
      <c r="H49" s="22">
        <f t="shared" si="13"/>
        <v>69157</v>
      </c>
      <c r="I49" s="22">
        <f t="shared" si="13"/>
        <v>68507</v>
      </c>
      <c r="J49" s="22">
        <f t="shared" si="13"/>
        <v>59206</v>
      </c>
      <c r="K49" s="22">
        <f t="shared" si="13"/>
        <v>36444</v>
      </c>
      <c r="L49" s="22">
        <f t="shared" si="13"/>
        <v>4526</v>
      </c>
      <c r="M49" s="22">
        <f t="shared" si="13"/>
        <v>1537</v>
      </c>
      <c r="N49" s="23">
        <f t="shared" ref="N49:N62" si="14">SUM(B49:M49)</f>
        <v>347817</v>
      </c>
      <c r="O49" s="6" t="s">
        <v>52</v>
      </c>
      <c r="Q49" s="3"/>
    </row>
    <row r="50" spans="1:20" s="2" customFormat="1" ht="18" customHeight="1" x14ac:dyDescent="0.2">
      <c r="A50" s="26" t="s">
        <v>297</v>
      </c>
      <c r="B50" s="19">
        <v>0</v>
      </c>
      <c r="C50" s="19">
        <v>0</v>
      </c>
      <c r="D50" s="19">
        <v>0</v>
      </c>
      <c r="E50" s="19">
        <v>124</v>
      </c>
      <c r="F50" s="19">
        <v>108</v>
      </c>
      <c r="G50" s="19">
        <v>115</v>
      </c>
      <c r="H50" s="19">
        <v>212</v>
      </c>
      <c r="I50" s="19">
        <v>539</v>
      </c>
      <c r="J50" s="19">
        <v>160</v>
      </c>
      <c r="K50" s="19">
        <v>48</v>
      </c>
      <c r="L50" s="19">
        <v>0</v>
      </c>
      <c r="M50" s="19">
        <v>0</v>
      </c>
      <c r="N50" s="25">
        <f t="shared" si="14"/>
        <v>1306</v>
      </c>
      <c r="O50" s="3" t="s">
        <v>366</v>
      </c>
      <c r="Q50" s="3"/>
    </row>
    <row r="51" spans="1:20" s="2" customFormat="1" ht="18" customHeight="1" x14ac:dyDescent="0.2">
      <c r="A51" s="20" t="s">
        <v>55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5">
        <f t="shared" si="14"/>
        <v>0</v>
      </c>
      <c r="O51" s="3" t="s">
        <v>367</v>
      </c>
      <c r="Q51" s="3"/>
    </row>
    <row r="52" spans="1:20" s="2" customFormat="1" ht="18" customHeight="1" x14ac:dyDescent="0.2">
      <c r="A52" s="20" t="s">
        <v>295</v>
      </c>
      <c r="B52" s="19">
        <v>4</v>
      </c>
      <c r="C52" s="19">
        <v>0</v>
      </c>
      <c r="D52" s="19">
        <v>25</v>
      </c>
      <c r="E52" s="19">
        <v>73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5">
        <f t="shared" si="14"/>
        <v>102</v>
      </c>
      <c r="O52" s="3" t="s">
        <v>368</v>
      </c>
      <c r="Q52" s="3"/>
    </row>
    <row r="53" spans="1:20" s="2" customFormat="1" ht="18" customHeight="1" x14ac:dyDescent="0.2">
      <c r="A53" s="27" t="s">
        <v>296</v>
      </c>
      <c r="B53" s="19">
        <v>0</v>
      </c>
      <c r="C53" s="19">
        <v>0</v>
      </c>
      <c r="D53" s="19">
        <v>0</v>
      </c>
      <c r="E53" s="19">
        <v>92</v>
      </c>
      <c r="F53" s="19">
        <v>188</v>
      </c>
      <c r="G53" s="19">
        <v>287</v>
      </c>
      <c r="H53" s="19">
        <v>395</v>
      </c>
      <c r="I53" s="19">
        <v>460</v>
      </c>
      <c r="J53" s="19">
        <v>364</v>
      </c>
      <c r="K53" s="19">
        <v>272</v>
      </c>
      <c r="L53" s="19">
        <v>0</v>
      </c>
      <c r="M53" s="19">
        <v>0</v>
      </c>
      <c r="N53" s="25">
        <f t="shared" si="14"/>
        <v>2058</v>
      </c>
      <c r="O53" s="3" t="s">
        <v>369</v>
      </c>
      <c r="Q53" s="3"/>
    </row>
    <row r="54" spans="1:20" s="2" customFormat="1" ht="18" customHeight="1" x14ac:dyDescent="0.2">
      <c r="A54" s="20" t="s">
        <v>56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526</v>
      </c>
      <c r="I54" s="19">
        <v>720</v>
      </c>
      <c r="J54" s="19">
        <v>587</v>
      </c>
      <c r="K54" s="19">
        <v>267</v>
      </c>
      <c r="L54" s="19">
        <v>39</v>
      </c>
      <c r="M54" s="19">
        <v>0</v>
      </c>
      <c r="N54" s="25">
        <f t="shared" si="14"/>
        <v>2139</v>
      </c>
      <c r="O54" s="3" t="s">
        <v>370</v>
      </c>
      <c r="Q54" s="3"/>
    </row>
    <row r="55" spans="1:20" s="2" customFormat="1" ht="18" customHeight="1" x14ac:dyDescent="0.2">
      <c r="A55" s="26" t="s">
        <v>53</v>
      </c>
      <c r="B55" s="19">
        <v>0</v>
      </c>
      <c r="C55" s="19">
        <v>11</v>
      </c>
      <c r="D55" s="19">
        <v>10</v>
      </c>
      <c r="E55" s="19">
        <v>8</v>
      </c>
      <c r="F55" s="19">
        <v>0</v>
      </c>
      <c r="G55" s="19">
        <v>93</v>
      </c>
      <c r="H55" s="19">
        <v>336</v>
      </c>
      <c r="I55" s="19">
        <v>322</v>
      </c>
      <c r="J55" s="19">
        <v>264</v>
      </c>
      <c r="K55" s="19">
        <v>81</v>
      </c>
      <c r="L55" s="19">
        <v>2</v>
      </c>
      <c r="M55" s="19">
        <v>0</v>
      </c>
      <c r="N55" s="25">
        <f t="shared" si="14"/>
        <v>1127</v>
      </c>
      <c r="O55" s="3" t="s">
        <v>371</v>
      </c>
      <c r="Q55" s="3"/>
    </row>
    <row r="56" spans="1:20" s="2" customFormat="1" ht="18" customHeight="1" x14ac:dyDescent="0.2">
      <c r="A56" s="20" t="s">
        <v>57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25">
        <f t="shared" si="14"/>
        <v>0</v>
      </c>
      <c r="O56" s="3" t="s">
        <v>372</v>
      </c>
      <c r="Q56" s="3"/>
    </row>
    <row r="57" spans="1:20" s="2" customFormat="1" ht="18" customHeight="1" x14ac:dyDescent="0.2">
      <c r="A57" s="20" t="s">
        <v>300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25">
        <f t="shared" si="14"/>
        <v>0</v>
      </c>
      <c r="O57" s="3" t="s">
        <v>409</v>
      </c>
      <c r="Q57" s="3"/>
    </row>
    <row r="58" spans="1:20" s="2" customFormat="1" ht="18" customHeight="1" x14ac:dyDescent="0.2">
      <c r="A58" s="26" t="s">
        <v>54</v>
      </c>
      <c r="B58" s="19">
        <v>0</v>
      </c>
      <c r="C58" s="19">
        <v>0</v>
      </c>
      <c r="D58" s="19">
        <v>0</v>
      </c>
      <c r="E58" s="19">
        <v>0</v>
      </c>
      <c r="F58" s="19">
        <v>322</v>
      </c>
      <c r="G58" s="19">
        <v>285</v>
      </c>
      <c r="H58" s="19">
        <v>427</v>
      </c>
      <c r="I58" s="19">
        <v>705</v>
      </c>
      <c r="J58" s="19">
        <v>412</v>
      </c>
      <c r="K58" s="19">
        <v>150</v>
      </c>
      <c r="L58" s="19">
        <v>0</v>
      </c>
      <c r="M58" s="19">
        <v>0</v>
      </c>
      <c r="N58" s="25">
        <f t="shared" si="14"/>
        <v>2301</v>
      </c>
      <c r="O58" s="3" t="s">
        <v>373</v>
      </c>
      <c r="Q58" s="3"/>
    </row>
    <row r="59" spans="1:20" s="2" customFormat="1" ht="18" customHeight="1" x14ac:dyDescent="0.2">
      <c r="A59" s="20" t="s">
        <v>301</v>
      </c>
      <c r="B59" s="19">
        <v>560</v>
      </c>
      <c r="C59" s="19">
        <v>391</v>
      </c>
      <c r="D59" s="19">
        <v>1148</v>
      </c>
      <c r="E59" s="19">
        <v>12082</v>
      </c>
      <c r="F59" s="19">
        <v>28492</v>
      </c>
      <c r="G59" s="19">
        <v>38600</v>
      </c>
      <c r="H59" s="19">
        <v>51232</v>
      </c>
      <c r="I59" s="19">
        <v>50328</v>
      </c>
      <c r="J59" s="19">
        <v>44589</v>
      </c>
      <c r="K59" s="19">
        <v>27019</v>
      </c>
      <c r="L59" s="19">
        <v>3449</v>
      </c>
      <c r="M59" s="19">
        <v>1016</v>
      </c>
      <c r="N59" s="25">
        <f t="shared" si="14"/>
        <v>258906</v>
      </c>
      <c r="O59" s="3" t="s">
        <v>58</v>
      </c>
      <c r="P59" s="6"/>
      <c r="Q59" s="6"/>
      <c r="R59" s="6"/>
      <c r="S59" s="6"/>
      <c r="T59" s="6"/>
    </row>
    <row r="60" spans="1:20" s="2" customFormat="1" ht="18" customHeight="1" x14ac:dyDescent="0.2">
      <c r="A60" s="20" t="s">
        <v>59</v>
      </c>
      <c r="B60" s="19">
        <v>138</v>
      </c>
      <c r="C60" s="19">
        <v>150</v>
      </c>
      <c r="D60" s="19">
        <v>306</v>
      </c>
      <c r="E60" s="19">
        <v>3448</v>
      </c>
      <c r="F60" s="19">
        <v>9625</v>
      </c>
      <c r="G60" s="19">
        <v>11755</v>
      </c>
      <c r="H60" s="19">
        <v>16029</v>
      </c>
      <c r="I60" s="19">
        <v>15433</v>
      </c>
      <c r="J60" s="19">
        <v>12830</v>
      </c>
      <c r="K60" s="19">
        <v>8607</v>
      </c>
      <c r="L60" s="19">
        <v>1036</v>
      </c>
      <c r="M60" s="19">
        <v>521</v>
      </c>
      <c r="N60" s="25">
        <f t="shared" si="14"/>
        <v>79878</v>
      </c>
      <c r="O60" s="3" t="s">
        <v>60</v>
      </c>
      <c r="P60" s="6"/>
      <c r="Q60" s="6"/>
      <c r="R60" s="6"/>
      <c r="S60" s="6"/>
      <c r="T60" s="6"/>
    </row>
    <row r="61" spans="1:20" ht="17.45" customHeight="1" x14ac:dyDescent="0.2">
      <c r="A61" s="20" t="s">
        <v>61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25">
        <f t="shared" si="14"/>
        <v>0</v>
      </c>
      <c r="O61" s="3" t="s">
        <v>62</v>
      </c>
    </row>
    <row r="62" spans="1:20" ht="18" customHeight="1" x14ac:dyDescent="0.2">
      <c r="A62" s="20" t="s">
        <v>63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25">
        <f t="shared" si="14"/>
        <v>0</v>
      </c>
      <c r="O62" s="3" t="s">
        <v>64</v>
      </c>
    </row>
    <row r="63" spans="1:20" s="2" customFormat="1" ht="24" customHeight="1" x14ac:dyDescent="0.2">
      <c r="A63" s="21" t="s">
        <v>231</v>
      </c>
      <c r="B63" s="22">
        <f t="shared" ref="B63:M63" si="15">SUM(B64:B64)</f>
        <v>0</v>
      </c>
      <c r="C63" s="22">
        <f t="shared" si="15"/>
        <v>0</v>
      </c>
      <c r="D63" s="22">
        <f t="shared" si="15"/>
        <v>0</v>
      </c>
      <c r="E63" s="22">
        <f t="shared" si="15"/>
        <v>360</v>
      </c>
      <c r="F63" s="22">
        <f t="shared" si="15"/>
        <v>1978</v>
      </c>
      <c r="G63" s="22">
        <f t="shared" si="15"/>
        <v>1439</v>
      </c>
      <c r="H63" s="22">
        <f t="shared" si="15"/>
        <v>1596</v>
      </c>
      <c r="I63" s="22">
        <f t="shared" si="15"/>
        <v>2346</v>
      </c>
      <c r="J63" s="22">
        <f t="shared" si="15"/>
        <v>641</v>
      </c>
      <c r="K63" s="22">
        <f t="shared" si="15"/>
        <v>0</v>
      </c>
      <c r="L63" s="22">
        <f t="shared" si="15"/>
        <v>0</v>
      </c>
      <c r="M63" s="22">
        <f t="shared" si="15"/>
        <v>0</v>
      </c>
      <c r="N63" s="23">
        <f t="shared" ref="N63:N69" si="16">SUM(B63:M63)</f>
        <v>8360</v>
      </c>
      <c r="O63" s="6" t="s">
        <v>65</v>
      </c>
      <c r="Q63" s="3"/>
    </row>
    <row r="64" spans="1:20" ht="18" customHeight="1" x14ac:dyDescent="0.2">
      <c r="A64" s="20" t="s">
        <v>66</v>
      </c>
      <c r="B64" s="19">
        <v>0</v>
      </c>
      <c r="C64" s="19">
        <v>0</v>
      </c>
      <c r="D64" s="19">
        <v>0</v>
      </c>
      <c r="E64" s="19">
        <v>360</v>
      </c>
      <c r="F64" s="19">
        <v>1978</v>
      </c>
      <c r="G64" s="19">
        <v>1439</v>
      </c>
      <c r="H64" s="19">
        <v>1596</v>
      </c>
      <c r="I64" s="19">
        <v>2346</v>
      </c>
      <c r="J64" s="19">
        <v>641</v>
      </c>
      <c r="K64" s="19">
        <v>0</v>
      </c>
      <c r="L64" s="19">
        <v>0</v>
      </c>
      <c r="M64" s="19">
        <v>0</v>
      </c>
      <c r="N64" s="25">
        <f t="shared" si="16"/>
        <v>8360</v>
      </c>
      <c r="O64" s="3" t="s">
        <v>410</v>
      </c>
    </row>
    <row r="65" spans="1:17" s="2" customFormat="1" ht="24" customHeight="1" x14ac:dyDescent="0.2">
      <c r="A65" s="24" t="s">
        <v>232</v>
      </c>
      <c r="B65" s="22">
        <f t="shared" ref="B65:M65" si="17">SUM(B66:B69)</f>
        <v>196</v>
      </c>
      <c r="C65" s="22">
        <f t="shared" si="17"/>
        <v>344</v>
      </c>
      <c r="D65" s="22">
        <f t="shared" si="17"/>
        <v>353</v>
      </c>
      <c r="E65" s="22">
        <f t="shared" si="17"/>
        <v>1773</v>
      </c>
      <c r="F65" s="22">
        <f t="shared" si="17"/>
        <v>987</v>
      </c>
      <c r="G65" s="22">
        <f t="shared" si="17"/>
        <v>1603</v>
      </c>
      <c r="H65" s="22">
        <f t="shared" si="17"/>
        <v>1523</v>
      </c>
      <c r="I65" s="22">
        <f t="shared" si="17"/>
        <v>2464</v>
      </c>
      <c r="J65" s="22">
        <f t="shared" si="17"/>
        <v>1758</v>
      </c>
      <c r="K65" s="22">
        <f t="shared" si="17"/>
        <v>1155</v>
      </c>
      <c r="L65" s="22">
        <f t="shared" si="17"/>
        <v>236</v>
      </c>
      <c r="M65" s="22">
        <f t="shared" si="17"/>
        <v>62</v>
      </c>
      <c r="N65" s="23">
        <f t="shared" si="16"/>
        <v>12454</v>
      </c>
      <c r="O65" s="6" t="s">
        <v>67</v>
      </c>
    </row>
    <row r="66" spans="1:17" ht="18" customHeight="1" x14ac:dyDescent="0.2">
      <c r="A66" s="20" t="s">
        <v>308</v>
      </c>
      <c r="B66" s="19">
        <v>58</v>
      </c>
      <c r="C66" s="19">
        <v>191</v>
      </c>
      <c r="D66" s="19">
        <v>147</v>
      </c>
      <c r="E66" s="19">
        <v>1288</v>
      </c>
      <c r="F66" s="19">
        <v>635</v>
      </c>
      <c r="G66" s="19">
        <v>810</v>
      </c>
      <c r="H66" s="19">
        <v>501</v>
      </c>
      <c r="I66" s="19">
        <v>946</v>
      </c>
      <c r="J66" s="19">
        <v>795</v>
      </c>
      <c r="K66" s="19">
        <v>935</v>
      </c>
      <c r="L66" s="19">
        <v>179</v>
      </c>
      <c r="M66" s="19">
        <v>0</v>
      </c>
      <c r="N66" s="25">
        <f t="shared" si="16"/>
        <v>6485</v>
      </c>
      <c r="O66" s="3" t="s">
        <v>68</v>
      </c>
    </row>
    <row r="67" spans="1:17" ht="18" customHeight="1" x14ac:dyDescent="0.2">
      <c r="A67" s="20" t="s">
        <v>69</v>
      </c>
      <c r="B67" s="19">
        <v>16</v>
      </c>
      <c r="C67" s="19">
        <v>9</v>
      </c>
      <c r="D67" s="19">
        <v>11</v>
      </c>
      <c r="E67" s="19">
        <v>93</v>
      </c>
      <c r="F67" s="19">
        <v>104</v>
      </c>
      <c r="G67" s="19">
        <v>138</v>
      </c>
      <c r="H67" s="19">
        <v>92</v>
      </c>
      <c r="I67" s="19">
        <v>88</v>
      </c>
      <c r="J67" s="19">
        <v>134</v>
      </c>
      <c r="K67" s="19">
        <v>67</v>
      </c>
      <c r="L67" s="19">
        <v>0</v>
      </c>
      <c r="M67" s="19">
        <v>14</v>
      </c>
      <c r="N67" s="25">
        <f t="shared" si="16"/>
        <v>766</v>
      </c>
      <c r="O67" s="3" t="s">
        <v>70</v>
      </c>
    </row>
    <row r="68" spans="1:17" ht="18" customHeight="1" x14ac:dyDescent="0.2">
      <c r="A68" s="20" t="s">
        <v>71</v>
      </c>
      <c r="B68" s="19">
        <v>0</v>
      </c>
      <c r="C68" s="19">
        <v>68</v>
      </c>
      <c r="D68" s="19">
        <v>118</v>
      </c>
      <c r="E68" s="19">
        <v>324</v>
      </c>
      <c r="F68" s="19">
        <v>113</v>
      </c>
      <c r="G68" s="19">
        <v>593</v>
      </c>
      <c r="H68" s="19">
        <v>825</v>
      </c>
      <c r="I68" s="19">
        <v>1287</v>
      </c>
      <c r="J68" s="19">
        <v>655</v>
      </c>
      <c r="K68" s="19">
        <v>77</v>
      </c>
      <c r="L68" s="19">
        <v>0</v>
      </c>
      <c r="M68" s="19">
        <v>0</v>
      </c>
      <c r="N68" s="25">
        <f t="shared" si="16"/>
        <v>4060</v>
      </c>
      <c r="O68" s="3" t="s">
        <v>72</v>
      </c>
    </row>
    <row r="69" spans="1:17" ht="17.45" customHeight="1" x14ac:dyDescent="0.2">
      <c r="A69" s="20" t="s">
        <v>317</v>
      </c>
      <c r="B69" s="19">
        <v>122</v>
      </c>
      <c r="C69" s="19">
        <v>76</v>
      </c>
      <c r="D69" s="19">
        <v>77</v>
      </c>
      <c r="E69" s="19">
        <v>68</v>
      </c>
      <c r="F69" s="19">
        <v>135</v>
      </c>
      <c r="G69" s="19">
        <v>62</v>
      </c>
      <c r="H69" s="19">
        <v>105</v>
      </c>
      <c r="I69" s="19">
        <v>143</v>
      </c>
      <c r="J69" s="19">
        <v>174</v>
      </c>
      <c r="K69" s="19">
        <v>76</v>
      </c>
      <c r="L69" s="19">
        <v>57</v>
      </c>
      <c r="M69" s="19">
        <v>48</v>
      </c>
      <c r="N69" s="25">
        <f t="shared" si="16"/>
        <v>1143</v>
      </c>
      <c r="O69" s="3" t="s">
        <v>73</v>
      </c>
    </row>
    <row r="70" spans="1:17" s="2" customFormat="1" ht="24" customHeight="1" x14ac:dyDescent="0.2">
      <c r="A70" s="21" t="s">
        <v>233</v>
      </c>
      <c r="B70" s="22">
        <f t="shared" ref="B70:M70" si="18">SUM(B71:B71)</f>
        <v>253</v>
      </c>
      <c r="C70" s="22">
        <f t="shared" si="18"/>
        <v>0</v>
      </c>
      <c r="D70" s="22">
        <f t="shared" si="18"/>
        <v>0</v>
      </c>
      <c r="E70" s="22">
        <f t="shared" si="18"/>
        <v>0</v>
      </c>
      <c r="F70" s="22">
        <f t="shared" si="18"/>
        <v>0</v>
      </c>
      <c r="G70" s="22">
        <f t="shared" si="18"/>
        <v>0</v>
      </c>
      <c r="H70" s="22">
        <f t="shared" si="18"/>
        <v>1306</v>
      </c>
      <c r="I70" s="22">
        <f t="shared" si="18"/>
        <v>1800</v>
      </c>
      <c r="J70" s="22">
        <f t="shared" si="18"/>
        <v>1107</v>
      </c>
      <c r="K70" s="22">
        <f t="shared" si="18"/>
        <v>652</v>
      </c>
      <c r="L70" s="22">
        <f t="shared" si="18"/>
        <v>0</v>
      </c>
      <c r="M70" s="22">
        <f t="shared" si="18"/>
        <v>0</v>
      </c>
      <c r="N70" s="23">
        <f t="shared" ref="N70:N83" si="19">SUM(B70:M70)</f>
        <v>5118</v>
      </c>
      <c r="O70" s="6" t="s">
        <v>74</v>
      </c>
    </row>
    <row r="71" spans="1:17" ht="18" customHeight="1" x14ac:dyDescent="0.2">
      <c r="A71" s="20" t="s">
        <v>75</v>
      </c>
      <c r="B71" s="19">
        <v>253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1306</v>
      </c>
      <c r="I71" s="19">
        <v>1800</v>
      </c>
      <c r="J71" s="19">
        <v>1107</v>
      </c>
      <c r="K71" s="19">
        <v>652</v>
      </c>
      <c r="L71" s="19">
        <v>0</v>
      </c>
      <c r="M71" s="19">
        <v>0</v>
      </c>
      <c r="N71" s="25">
        <f t="shared" si="19"/>
        <v>5118</v>
      </c>
      <c r="O71" s="3" t="s">
        <v>411</v>
      </c>
    </row>
    <row r="72" spans="1:17" s="2" customFormat="1" ht="24" customHeight="1" x14ac:dyDescent="0.2">
      <c r="A72" s="21" t="s">
        <v>234</v>
      </c>
      <c r="B72" s="22">
        <f t="shared" ref="B72:K72" si="20">SUM(B73:B75)</f>
        <v>2210</v>
      </c>
      <c r="C72" s="22">
        <f t="shared" si="20"/>
        <v>3591</v>
      </c>
      <c r="D72" s="22">
        <f t="shared" si="20"/>
        <v>9153</v>
      </c>
      <c r="E72" s="22">
        <f t="shared" si="20"/>
        <v>21592</v>
      </c>
      <c r="F72" s="22">
        <f t="shared" si="20"/>
        <v>16698</v>
      </c>
      <c r="G72" s="22">
        <f t="shared" si="20"/>
        <v>15643</v>
      </c>
      <c r="H72" s="22">
        <f t="shared" si="20"/>
        <v>19258</v>
      </c>
      <c r="I72" s="22">
        <f t="shared" si="20"/>
        <v>22970</v>
      </c>
      <c r="J72" s="22">
        <f t="shared" si="20"/>
        <v>18628</v>
      </c>
      <c r="K72" s="22">
        <f t="shared" si="20"/>
        <v>15800</v>
      </c>
      <c r="L72" s="22">
        <f>SUM(L73:L75)</f>
        <v>4289</v>
      </c>
      <c r="M72" s="22">
        <f>SUM(M73:M75)</f>
        <v>2794</v>
      </c>
      <c r="N72" s="23">
        <f t="shared" si="19"/>
        <v>152626</v>
      </c>
      <c r="O72" s="6" t="s">
        <v>76</v>
      </c>
    </row>
    <row r="73" spans="1:17" ht="18" customHeight="1" x14ac:dyDescent="0.2">
      <c r="A73" s="20" t="s">
        <v>77</v>
      </c>
      <c r="B73" s="19">
        <v>1975</v>
      </c>
      <c r="C73" s="19">
        <v>3196</v>
      </c>
      <c r="D73" s="19">
        <v>8378</v>
      </c>
      <c r="E73" s="19">
        <v>20078</v>
      </c>
      <c r="F73" s="19">
        <v>14539</v>
      </c>
      <c r="G73" s="19">
        <v>13658</v>
      </c>
      <c r="H73" s="19">
        <v>16613</v>
      </c>
      <c r="I73" s="19">
        <v>19772</v>
      </c>
      <c r="J73" s="19">
        <v>16563</v>
      </c>
      <c r="K73" s="19">
        <v>14119</v>
      </c>
      <c r="L73" s="19">
        <v>3444</v>
      </c>
      <c r="M73" s="19">
        <v>2641</v>
      </c>
      <c r="N73" s="25">
        <f t="shared" si="19"/>
        <v>134976</v>
      </c>
      <c r="O73" s="3" t="s">
        <v>78</v>
      </c>
    </row>
    <row r="74" spans="1:17" ht="18" customHeight="1" x14ac:dyDescent="0.2">
      <c r="A74" s="20" t="s">
        <v>318</v>
      </c>
      <c r="B74" s="19">
        <v>71</v>
      </c>
      <c r="C74" s="19">
        <v>174</v>
      </c>
      <c r="D74" s="19">
        <v>166</v>
      </c>
      <c r="E74" s="19">
        <v>230</v>
      </c>
      <c r="F74" s="19">
        <v>497</v>
      </c>
      <c r="G74" s="19">
        <v>335</v>
      </c>
      <c r="H74" s="19">
        <v>173</v>
      </c>
      <c r="I74" s="19">
        <v>336</v>
      </c>
      <c r="J74" s="19">
        <v>113</v>
      </c>
      <c r="K74" s="19">
        <v>272</v>
      </c>
      <c r="L74" s="19">
        <v>434</v>
      </c>
      <c r="M74" s="19">
        <v>15</v>
      </c>
      <c r="N74" s="25">
        <f t="shared" si="19"/>
        <v>2816</v>
      </c>
      <c r="O74" s="3" t="s">
        <v>79</v>
      </c>
    </row>
    <row r="75" spans="1:17" ht="18" customHeight="1" x14ac:dyDescent="0.2">
      <c r="A75" s="20" t="s">
        <v>80</v>
      </c>
      <c r="B75" s="19">
        <v>164</v>
      </c>
      <c r="C75" s="19">
        <v>221</v>
      </c>
      <c r="D75" s="19">
        <v>609</v>
      </c>
      <c r="E75" s="19">
        <v>1284</v>
      </c>
      <c r="F75" s="19">
        <v>1662</v>
      </c>
      <c r="G75" s="19">
        <v>1650</v>
      </c>
      <c r="H75" s="19">
        <v>2472</v>
      </c>
      <c r="I75" s="19">
        <v>2862</v>
      </c>
      <c r="J75" s="19">
        <v>1952</v>
      </c>
      <c r="K75" s="19">
        <v>1409</v>
      </c>
      <c r="L75" s="19">
        <v>411</v>
      </c>
      <c r="M75" s="19">
        <v>138</v>
      </c>
      <c r="N75" s="25">
        <f t="shared" si="19"/>
        <v>14834</v>
      </c>
      <c r="O75" s="3" t="s">
        <v>374</v>
      </c>
    </row>
    <row r="76" spans="1:17" s="2" customFormat="1" ht="24" customHeight="1" x14ac:dyDescent="0.2">
      <c r="A76" s="21" t="s">
        <v>235</v>
      </c>
      <c r="B76" s="22">
        <f t="shared" ref="B76:K76" si="21">SUM(B77:B78)</f>
        <v>558</v>
      </c>
      <c r="C76" s="22">
        <f t="shared" si="21"/>
        <v>737</v>
      </c>
      <c r="D76" s="22">
        <f t="shared" si="21"/>
        <v>1102</v>
      </c>
      <c r="E76" s="22">
        <f t="shared" si="21"/>
        <v>1764</v>
      </c>
      <c r="F76" s="22">
        <f t="shared" si="21"/>
        <v>1311</v>
      </c>
      <c r="G76" s="22">
        <f t="shared" si="21"/>
        <v>294</v>
      </c>
      <c r="H76" s="22">
        <f t="shared" si="21"/>
        <v>261</v>
      </c>
      <c r="I76" s="22">
        <f t="shared" si="21"/>
        <v>420</v>
      </c>
      <c r="J76" s="22">
        <f t="shared" si="21"/>
        <v>916</v>
      </c>
      <c r="K76" s="22">
        <f t="shared" si="21"/>
        <v>838</v>
      </c>
      <c r="L76" s="22">
        <f>SUM(L77:L78)</f>
        <v>999</v>
      </c>
      <c r="M76" s="22">
        <f>SUM(M77:M78)</f>
        <v>940</v>
      </c>
      <c r="N76" s="23">
        <f t="shared" si="19"/>
        <v>10140</v>
      </c>
      <c r="O76" s="6" t="s">
        <v>81</v>
      </c>
      <c r="Q76" s="3"/>
    </row>
    <row r="77" spans="1:17" ht="18" customHeight="1" x14ac:dyDescent="0.2">
      <c r="A77" s="20" t="s">
        <v>280</v>
      </c>
      <c r="B77" s="19">
        <v>200</v>
      </c>
      <c r="C77" s="19">
        <v>387</v>
      </c>
      <c r="D77" s="19">
        <v>688</v>
      </c>
      <c r="E77" s="19">
        <v>778</v>
      </c>
      <c r="F77" s="19">
        <v>854</v>
      </c>
      <c r="G77" s="19">
        <v>119</v>
      </c>
      <c r="H77" s="19">
        <v>103</v>
      </c>
      <c r="I77" s="19">
        <v>152</v>
      </c>
      <c r="J77" s="19">
        <v>302</v>
      </c>
      <c r="K77" s="19">
        <v>462</v>
      </c>
      <c r="L77" s="19">
        <v>526</v>
      </c>
      <c r="M77" s="19">
        <v>392</v>
      </c>
      <c r="N77" s="25">
        <f t="shared" si="19"/>
        <v>4963</v>
      </c>
      <c r="O77" s="3" t="s">
        <v>82</v>
      </c>
    </row>
    <row r="78" spans="1:17" ht="18" customHeight="1" x14ac:dyDescent="0.2">
      <c r="A78" s="20" t="s">
        <v>281</v>
      </c>
      <c r="B78" s="19">
        <v>358</v>
      </c>
      <c r="C78" s="19">
        <v>350</v>
      </c>
      <c r="D78" s="19">
        <v>414</v>
      </c>
      <c r="E78" s="19">
        <v>986</v>
      </c>
      <c r="F78" s="19">
        <v>457</v>
      </c>
      <c r="G78" s="19">
        <v>175</v>
      </c>
      <c r="H78" s="19">
        <v>158</v>
      </c>
      <c r="I78" s="19">
        <v>268</v>
      </c>
      <c r="J78" s="19">
        <v>614</v>
      </c>
      <c r="K78" s="19">
        <v>376</v>
      </c>
      <c r="L78" s="19">
        <v>473</v>
      </c>
      <c r="M78" s="19">
        <v>548</v>
      </c>
      <c r="N78" s="25">
        <f t="shared" si="19"/>
        <v>5177</v>
      </c>
      <c r="O78" s="3" t="s">
        <v>83</v>
      </c>
    </row>
    <row r="79" spans="1:17" s="2" customFormat="1" ht="24" customHeight="1" x14ac:dyDescent="0.2">
      <c r="A79" s="21" t="s">
        <v>236</v>
      </c>
      <c r="B79" s="22">
        <f t="shared" ref="B79:M79" si="22">SUM(B80:B81)</f>
        <v>1303</v>
      </c>
      <c r="C79" s="22">
        <f t="shared" si="22"/>
        <v>1148</v>
      </c>
      <c r="D79" s="22">
        <f t="shared" si="22"/>
        <v>2847</v>
      </c>
      <c r="E79" s="22">
        <f t="shared" si="22"/>
        <v>11734</v>
      </c>
      <c r="F79" s="22">
        <f t="shared" si="22"/>
        <v>23699</v>
      </c>
      <c r="G79" s="22">
        <f t="shared" si="22"/>
        <v>23592</v>
      </c>
      <c r="H79" s="22">
        <f t="shared" si="22"/>
        <v>33228</v>
      </c>
      <c r="I79" s="22">
        <f t="shared" si="22"/>
        <v>39269</v>
      </c>
      <c r="J79" s="22">
        <f t="shared" si="22"/>
        <v>34163</v>
      </c>
      <c r="K79" s="22">
        <f t="shared" si="22"/>
        <v>22136</v>
      </c>
      <c r="L79" s="22">
        <f t="shared" si="22"/>
        <v>4088</v>
      </c>
      <c r="M79" s="22">
        <f t="shared" si="22"/>
        <v>1735</v>
      </c>
      <c r="N79" s="23">
        <f t="shared" si="19"/>
        <v>198942</v>
      </c>
      <c r="O79" s="6" t="s">
        <v>84</v>
      </c>
      <c r="Q79" s="3"/>
    </row>
    <row r="80" spans="1:17" ht="18" customHeight="1" x14ac:dyDescent="0.2">
      <c r="A80" s="20" t="s">
        <v>85</v>
      </c>
      <c r="B80" s="19">
        <v>1303</v>
      </c>
      <c r="C80" s="19">
        <v>1148</v>
      </c>
      <c r="D80" s="19">
        <v>2847</v>
      </c>
      <c r="E80" s="19">
        <v>11734</v>
      </c>
      <c r="F80" s="19">
        <v>23699</v>
      </c>
      <c r="G80" s="19">
        <v>23592</v>
      </c>
      <c r="H80" s="19">
        <v>33228</v>
      </c>
      <c r="I80" s="19">
        <v>39269</v>
      </c>
      <c r="J80" s="19">
        <v>34163</v>
      </c>
      <c r="K80" s="19">
        <v>22136</v>
      </c>
      <c r="L80" s="19">
        <v>4088</v>
      </c>
      <c r="M80" s="19">
        <v>1735</v>
      </c>
      <c r="N80" s="25">
        <f t="shared" si="19"/>
        <v>198942</v>
      </c>
      <c r="O80" s="3" t="s">
        <v>86</v>
      </c>
    </row>
    <row r="81" spans="1:17" ht="18" customHeight="1" x14ac:dyDescent="0.2">
      <c r="A81" s="20" t="s">
        <v>282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25">
        <f t="shared" si="19"/>
        <v>0</v>
      </c>
      <c r="O81" s="3" t="s">
        <v>375</v>
      </c>
    </row>
    <row r="82" spans="1:17" ht="24" customHeight="1" x14ac:dyDescent="0.2">
      <c r="A82" s="24" t="s">
        <v>237</v>
      </c>
      <c r="B82" s="22">
        <f t="shared" ref="B82:M82" si="23">SUM(B83:B83)</f>
        <v>219</v>
      </c>
      <c r="C82" s="22">
        <f t="shared" si="23"/>
        <v>119</v>
      </c>
      <c r="D82" s="22">
        <f t="shared" si="23"/>
        <v>709</v>
      </c>
      <c r="E82" s="22">
        <f t="shared" si="23"/>
        <v>347</v>
      </c>
      <c r="F82" s="22">
        <f t="shared" si="23"/>
        <v>421</v>
      </c>
      <c r="G82" s="22">
        <f t="shared" si="23"/>
        <v>533</v>
      </c>
      <c r="H82" s="22">
        <f t="shared" si="23"/>
        <v>510</v>
      </c>
      <c r="I82" s="22">
        <f t="shared" si="23"/>
        <v>491</v>
      </c>
      <c r="J82" s="22">
        <f t="shared" si="23"/>
        <v>378</v>
      </c>
      <c r="K82" s="22">
        <f t="shared" si="23"/>
        <v>218</v>
      </c>
      <c r="L82" s="22">
        <f t="shared" si="23"/>
        <v>0</v>
      </c>
      <c r="M82" s="22">
        <f t="shared" si="23"/>
        <v>268</v>
      </c>
      <c r="N82" s="23">
        <f t="shared" si="19"/>
        <v>4213</v>
      </c>
      <c r="O82" s="6" t="s">
        <v>376</v>
      </c>
    </row>
    <row r="83" spans="1:17" ht="18" customHeight="1" x14ac:dyDescent="0.2">
      <c r="A83" s="20" t="s">
        <v>283</v>
      </c>
      <c r="B83" s="19">
        <v>219</v>
      </c>
      <c r="C83" s="19">
        <v>119</v>
      </c>
      <c r="D83" s="19">
        <v>709</v>
      </c>
      <c r="E83" s="19">
        <v>347</v>
      </c>
      <c r="F83" s="19">
        <v>421</v>
      </c>
      <c r="G83" s="19">
        <v>533</v>
      </c>
      <c r="H83" s="19">
        <v>510</v>
      </c>
      <c r="I83" s="19">
        <v>491</v>
      </c>
      <c r="J83" s="19">
        <v>378</v>
      </c>
      <c r="K83" s="19">
        <v>218</v>
      </c>
      <c r="L83" s="19">
        <v>0</v>
      </c>
      <c r="M83" s="19">
        <v>268</v>
      </c>
      <c r="N83" s="25">
        <f t="shared" si="19"/>
        <v>4213</v>
      </c>
      <c r="O83" s="3" t="s">
        <v>377</v>
      </c>
    </row>
    <row r="84" spans="1:17" s="2" customFormat="1" ht="24" customHeight="1" x14ac:dyDescent="0.2">
      <c r="A84" s="24" t="s">
        <v>238</v>
      </c>
      <c r="B84" s="22">
        <f t="shared" ref="B84:M84" si="24">SUM(B85:B87)</f>
        <v>12286</v>
      </c>
      <c r="C84" s="22">
        <f t="shared" si="24"/>
        <v>25267</v>
      </c>
      <c r="D84" s="22">
        <f t="shared" si="24"/>
        <v>29330</v>
      </c>
      <c r="E84" s="22">
        <f t="shared" si="24"/>
        <v>46817</v>
      </c>
      <c r="F84" s="22">
        <f t="shared" si="24"/>
        <v>41853</v>
      </c>
      <c r="G84" s="22">
        <f t="shared" si="24"/>
        <v>34963</v>
      </c>
      <c r="H84" s="22">
        <f t="shared" si="24"/>
        <v>39813</v>
      </c>
      <c r="I84" s="22">
        <f t="shared" si="24"/>
        <v>51098</v>
      </c>
      <c r="J84" s="22">
        <f t="shared" si="24"/>
        <v>38662</v>
      </c>
      <c r="K84" s="22">
        <f t="shared" si="24"/>
        <v>38973</v>
      </c>
      <c r="L84" s="22">
        <f t="shared" si="24"/>
        <v>22265</v>
      </c>
      <c r="M84" s="22">
        <f t="shared" si="24"/>
        <v>14032</v>
      </c>
      <c r="N84" s="23">
        <f>SUM(B84:M84)</f>
        <v>395359</v>
      </c>
      <c r="O84" s="6" t="s">
        <v>87</v>
      </c>
      <c r="Q84" s="3"/>
    </row>
    <row r="85" spans="1:17" ht="18" customHeight="1" x14ac:dyDescent="0.2">
      <c r="A85" s="20" t="s">
        <v>88</v>
      </c>
      <c r="B85" s="19">
        <v>2067</v>
      </c>
      <c r="C85" s="19">
        <v>7602</v>
      </c>
      <c r="D85" s="19">
        <v>8360</v>
      </c>
      <c r="E85" s="19">
        <v>12346</v>
      </c>
      <c r="F85" s="19">
        <v>9743</v>
      </c>
      <c r="G85" s="19">
        <v>4783</v>
      </c>
      <c r="H85" s="19">
        <v>5096</v>
      </c>
      <c r="I85" s="19">
        <v>5653</v>
      </c>
      <c r="J85" s="19">
        <v>5639</v>
      </c>
      <c r="K85" s="19">
        <v>6718</v>
      </c>
      <c r="L85" s="19">
        <v>3456</v>
      </c>
      <c r="M85" s="19">
        <v>6945</v>
      </c>
      <c r="N85" s="25">
        <f>SUM(B85:M85)</f>
        <v>78408</v>
      </c>
      <c r="O85" s="3" t="s">
        <v>89</v>
      </c>
    </row>
    <row r="86" spans="1:17" ht="18" customHeight="1" x14ac:dyDescent="0.2">
      <c r="A86" s="20" t="s">
        <v>284</v>
      </c>
      <c r="B86" s="19">
        <v>4217</v>
      </c>
      <c r="C86" s="19">
        <v>7974</v>
      </c>
      <c r="D86" s="19">
        <v>9355</v>
      </c>
      <c r="E86" s="19">
        <v>11976</v>
      </c>
      <c r="F86" s="19">
        <v>11385</v>
      </c>
      <c r="G86" s="19">
        <v>10849</v>
      </c>
      <c r="H86" s="19">
        <v>8309</v>
      </c>
      <c r="I86" s="19">
        <v>12933</v>
      </c>
      <c r="J86" s="19">
        <v>9452</v>
      </c>
      <c r="K86" s="19">
        <v>9751</v>
      </c>
      <c r="L86" s="19">
        <v>7639</v>
      </c>
      <c r="M86" s="19">
        <v>2166</v>
      </c>
      <c r="N86" s="25">
        <f>SUM(B86:M86)</f>
        <v>106006</v>
      </c>
      <c r="O86" s="3" t="s">
        <v>378</v>
      </c>
    </row>
    <row r="87" spans="1:17" ht="18" customHeight="1" x14ac:dyDescent="0.2">
      <c r="A87" s="20" t="s">
        <v>90</v>
      </c>
      <c r="B87" s="19">
        <v>6002</v>
      </c>
      <c r="C87" s="19">
        <v>9691</v>
      </c>
      <c r="D87" s="19">
        <v>11615</v>
      </c>
      <c r="E87" s="19">
        <v>22495</v>
      </c>
      <c r="F87" s="19">
        <v>20725</v>
      </c>
      <c r="G87" s="19">
        <v>19331</v>
      </c>
      <c r="H87" s="19">
        <v>26408</v>
      </c>
      <c r="I87" s="19">
        <v>32512</v>
      </c>
      <c r="J87" s="19">
        <v>23571</v>
      </c>
      <c r="K87" s="19">
        <v>22504</v>
      </c>
      <c r="L87" s="19">
        <v>11170</v>
      </c>
      <c r="M87" s="19">
        <v>4921</v>
      </c>
      <c r="N87" s="25">
        <f>SUM(B87:M87)</f>
        <v>210945</v>
      </c>
      <c r="O87" s="3" t="s">
        <v>91</v>
      </c>
    </row>
    <row r="88" spans="1:17" s="2" customFormat="1" ht="24" customHeight="1" x14ac:dyDescent="0.2">
      <c r="A88" s="21" t="s">
        <v>239</v>
      </c>
      <c r="B88" s="22">
        <f t="shared" ref="B88:M88" si="25">SUM(B89:B91)</f>
        <v>1488</v>
      </c>
      <c r="C88" s="22">
        <f t="shared" si="25"/>
        <v>1595</v>
      </c>
      <c r="D88" s="22">
        <f t="shared" si="25"/>
        <v>4816</v>
      </c>
      <c r="E88" s="22">
        <f t="shared" si="25"/>
        <v>4666</v>
      </c>
      <c r="F88" s="22">
        <f t="shared" si="25"/>
        <v>3895</v>
      </c>
      <c r="G88" s="22">
        <f t="shared" si="25"/>
        <v>1633</v>
      </c>
      <c r="H88" s="22">
        <f t="shared" si="25"/>
        <v>2807</v>
      </c>
      <c r="I88" s="22">
        <f t="shared" si="25"/>
        <v>2646</v>
      </c>
      <c r="J88" s="22">
        <f t="shared" si="25"/>
        <v>2164</v>
      </c>
      <c r="K88" s="22">
        <f t="shared" si="25"/>
        <v>2243</v>
      </c>
      <c r="L88" s="22">
        <f t="shared" si="25"/>
        <v>1954</v>
      </c>
      <c r="M88" s="22">
        <f t="shared" si="25"/>
        <v>2216</v>
      </c>
      <c r="N88" s="23">
        <f t="shared" ref="N88:N117" si="26">SUM(B88:M88)</f>
        <v>32123</v>
      </c>
      <c r="O88" s="6" t="s">
        <v>92</v>
      </c>
    </row>
    <row r="89" spans="1:17" ht="18" customHeight="1" x14ac:dyDescent="0.2">
      <c r="A89" s="20" t="s">
        <v>94</v>
      </c>
      <c r="B89" s="19">
        <v>822</v>
      </c>
      <c r="C89" s="19">
        <v>314</v>
      </c>
      <c r="D89" s="19">
        <v>2900</v>
      </c>
      <c r="E89" s="19">
        <v>2788</v>
      </c>
      <c r="F89" s="19">
        <v>2056</v>
      </c>
      <c r="G89" s="19">
        <v>877</v>
      </c>
      <c r="H89" s="19">
        <v>1315</v>
      </c>
      <c r="I89" s="19">
        <v>1824</v>
      </c>
      <c r="J89" s="19">
        <v>1155</v>
      </c>
      <c r="K89" s="19">
        <v>1151</v>
      </c>
      <c r="L89" s="19">
        <v>833</v>
      </c>
      <c r="M89" s="19">
        <v>811</v>
      </c>
      <c r="N89" s="25">
        <f t="shared" si="26"/>
        <v>16846</v>
      </c>
      <c r="O89" s="3" t="s">
        <v>95</v>
      </c>
    </row>
    <row r="90" spans="1:17" ht="18" customHeight="1" x14ac:dyDescent="0.2">
      <c r="A90" s="20" t="s">
        <v>93</v>
      </c>
      <c r="B90" s="19">
        <v>666</v>
      </c>
      <c r="C90" s="19">
        <v>1281</v>
      </c>
      <c r="D90" s="19">
        <v>1916</v>
      </c>
      <c r="E90" s="19">
        <v>1878</v>
      </c>
      <c r="F90" s="19">
        <v>1839</v>
      </c>
      <c r="G90" s="19">
        <v>756</v>
      </c>
      <c r="H90" s="19">
        <v>1492</v>
      </c>
      <c r="I90" s="19">
        <v>822</v>
      </c>
      <c r="J90" s="19">
        <v>1009</v>
      </c>
      <c r="K90" s="19">
        <v>1092</v>
      </c>
      <c r="L90" s="19">
        <v>1121</v>
      </c>
      <c r="M90" s="19">
        <v>1405</v>
      </c>
      <c r="N90" s="25">
        <f t="shared" si="26"/>
        <v>15277</v>
      </c>
      <c r="O90" s="3" t="s">
        <v>379</v>
      </c>
    </row>
    <row r="91" spans="1:17" ht="16.899999999999999" customHeight="1" x14ac:dyDescent="0.2">
      <c r="A91" s="20" t="s">
        <v>319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25">
        <f t="shared" si="26"/>
        <v>0</v>
      </c>
      <c r="O91" s="3" t="s">
        <v>96</v>
      </c>
    </row>
    <row r="92" spans="1:17" s="2" customFormat="1" ht="24" customHeight="1" x14ac:dyDescent="0.2">
      <c r="A92" s="21" t="s">
        <v>240</v>
      </c>
      <c r="B92" s="22">
        <f t="shared" ref="B92:K92" si="27">SUM(B93:B95)</f>
        <v>324</v>
      </c>
      <c r="C92" s="22">
        <f t="shared" si="27"/>
        <v>433</v>
      </c>
      <c r="D92" s="22">
        <f t="shared" si="27"/>
        <v>353</v>
      </c>
      <c r="E92" s="22">
        <f t="shared" si="27"/>
        <v>900</v>
      </c>
      <c r="F92" s="22">
        <f t="shared" si="27"/>
        <v>1442</v>
      </c>
      <c r="G92" s="22">
        <f t="shared" si="27"/>
        <v>2779</v>
      </c>
      <c r="H92" s="22">
        <f t="shared" si="27"/>
        <v>4338</v>
      </c>
      <c r="I92" s="22">
        <f t="shared" si="27"/>
        <v>5768</v>
      </c>
      <c r="J92" s="22">
        <f t="shared" si="27"/>
        <v>3867</v>
      </c>
      <c r="K92" s="22">
        <f t="shared" si="27"/>
        <v>952</v>
      </c>
      <c r="L92" s="22">
        <f>SUM(L93:L95)</f>
        <v>332</v>
      </c>
      <c r="M92" s="22">
        <f>SUM(M93:M95)</f>
        <v>584</v>
      </c>
      <c r="N92" s="23">
        <f t="shared" si="26"/>
        <v>22072</v>
      </c>
      <c r="O92" s="6" t="s">
        <v>97</v>
      </c>
    </row>
    <row r="93" spans="1:17" ht="17.45" customHeight="1" x14ac:dyDescent="0.2">
      <c r="A93" s="20" t="s">
        <v>98</v>
      </c>
      <c r="B93" s="19">
        <v>24</v>
      </c>
      <c r="C93" s="19">
        <v>36</v>
      </c>
      <c r="D93" s="19">
        <v>113</v>
      </c>
      <c r="E93" s="19">
        <v>239</v>
      </c>
      <c r="F93" s="19">
        <v>1050</v>
      </c>
      <c r="G93" s="19">
        <v>2176</v>
      </c>
      <c r="H93" s="19">
        <v>3823</v>
      </c>
      <c r="I93" s="19">
        <v>5171</v>
      </c>
      <c r="J93" s="19">
        <v>3373</v>
      </c>
      <c r="K93" s="19">
        <v>449</v>
      </c>
      <c r="L93" s="19">
        <v>58</v>
      </c>
      <c r="M93" s="19">
        <v>17</v>
      </c>
      <c r="N93" s="25">
        <f t="shared" si="26"/>
        <v>16529</v>
      </c>
      <c r="O93" s="3" t="s">
        <v>99</v>
      </c>
    </row>
    <row r="94" spans="1:17" ht="16.899999999999999" customHeight="1" x14ac:dyDescent="0.2">
      <c r="A94" s="20" t="s">
        <v>100</v>
      </c>
      <c r="B94" s="19">
        <v>300</v>
      </c>
      <c r="C94" s="19">
        <v>339</v>
      </c>
      <c r="D94" s="19">
        <v>205</v>
      </c>
      <c r="E94" s="19">
        <v>589</v>
      </c>
      <c r="F94" s="19">
        <v>340</v>
      </c>
      <c r="G94" s="19">
        <v>512</v>
      </c>
      <c r="H94" s="19">
        <v>422</v>
      </c>
      <c r="I94" s="19">
        <v>446</v>
      </c>
      <c r="J94" s="19">
        <v>322</v>
      </c>
      <c r="K94" s="19">
        <v>418</v>
      </c>
      <c r="L94" s="19">
        <v>251</v>
      </c>
      <c r="M94" s="19">
        <v>551</v>
      </c>
      <c r="N94" s="25">
        <f t="shared" si="26"/>
        <v>4695</v>
      </c>
      <c r="O94" s="3" t="s">
        <v>101</v>
      </c>
    </row>
    <row r="95" spans="1:17" ht="17.45" customHeight="1" x14ac:dyDescent="0.2">
      <c r="A95" s="20" t="s">
        <v>102</v>
      </c>
      <c r="B95" s="19">
        <v>0</v>
      </c>
      <c r="C95" s="19">
        <v>58</v>
      </c>
      <c r="D95" s="19">
        <v>35</v>
      </c>
      <c r="E95" s="19">
        <v>72</v>
      </c>
      <c r="F95" s="19">
        <v>52</v>
      </c>
      <c r="G95" s="19">
        <v>91</v>
      </c>
      <c r="H95" s="19">
        <v>93</v>
      </c>
      <c r="I95" s="19">
        <v>151</v>
      </c>
      <c r="J95" s="19">
        <v>172</v>
      </c>
      <c r="K95" s="19">
        <v>85</v>
      </c>
      <c r="L95" s="19">
        <v>23</v>
      </c>
      <c r="M95" s="19">
        <v>16</v>
      </c>
      <c r="N95" s="25">
        <f t="shared" si="26"/>
        <v>848</v>
      </c>
      <c r="O95" s="42" t="s">
        <v>103</v>
      </c>
      <c r="P95" s="9"/>
      <c r="Q95" s="9"/>
    </row>
    <row r="96" spans="1:17" ht="24" customHeight="1" x14ac:dyDescent="0.2">
      <c r="A96" s="21" t="s">
        <v>309</v>
      </c>
      <c r="B96" s="22">
        <f>SUM(B97:B98)</f>
        <v>553</v>
      </c>
      <c r="C96" s="22">
        <f t="shared" ref="C96:H96" si="28">SUM(C97:C98)</f>
        <v>890</v>
      </c>
      <c r="D96" s="22">
        <f t="shared" si="28"/>
        <v>765</v>
      </c>
      <c r="E96" s="22">
        <f t="shared" si="28"/>
        <v>667</v>
      </c>
      <c r="F96" s="22">
        <f t="shared" si="28"/>
        <v>740</v>
      </c>
      <c r="G96" s="22">
        <f t="shared" si="28"/>
        <v>276</v>
      </c>
      <c r="H96" s="22">
        <f t="shared" si="28"/>
        <v>69</v>
      </c>
      <c r="I96" s="22">
        <f>SUM(I97:I98)</f>
        <v>111</v>
      </c>
      <c r="J96" s="22">
        <f>SUM(J97:J98)</f>
        <v>121</v>
      </c>
      <c r="K96" s="22">
        <f>SUM(K97:K98)</f>
        <v>369</v>
      </c>
      <c r="L96" s="22">
        <f>SUM(L97:L98)</f>
        <v>0</v>
      </c>
      <c r="M96" s="22">
        <f>SUM(M97:M98)</f>
        <v>53</v>
      </c>
      <c r="N96" s="23">
        <f t="shared" si="26"/>
        <v>4614</v>
      </c>
      <c r="O96" s="44" t="s">
        <v>380</v>
      </c>
      <c r="P96" s="9"/>
      <c r="Q96" s="9"/>
    </row>
    <row r="97" spans="1:20" ht="18" customHeight="1" x14ac:dyDescent="0.2">
      <c r="A97" s="20" t="s">
        <v>310</v>
      </c>
      <c r="B97" s="19">
        <v>542</v>
      </c>
      <c r="C97" s="19">
        <v>756</v>
      </c>
      <c r="D97" s="19">
        <v>765</v>
      </c>
      <c r="E97" s="19">
        <v>430</v>
      </c>
      <c r="F97" s="19">
        <v>740</v>
      </c>
      <c r="G97" s="19">
        <v>268</v>
      </c>
      <c r="H97" s="19">
        <v>56</v>
      </c>
      <c r="I97" s="19">
        <v>84</v>
      </c>
      <c r="J97" s="19">
        <v>110</v>
      </c>
      <c r="K97" s="19">
        <v>291</v>
      </c>
      <c r="L97" s="19">
        <v>0</v>
      </c>
      <c r="M97" s="19">
        <v>27</v>
      </c>
      <c r="N97" s="25">
        <f t="shared" si="26"/>
        <v>4069</v>
      </c>
      <c r="O97" s="42" t="s">
        <v>381</v>
      </c>
      <c r="P97" s="9"/>
      <c r="Q97" s="9"/>
    </row>
    <row r="98" spans="1:20" ht="18" customHeight="1" x14ac:dyDescent="0.2">
      <c r="A98" s="20" t="s">
        <v>311</v>
      </c>
      <c r="B98" s="19">
        <v>11</v>
      </c>
      <c r="C98" s="19">
        <v>134</v>
      </c>
      <c r="D98" s="19">
        <v>0</v>
      </c>
      <c r="E98" s="19">
        <v>237</v>
      </c>
      <c r="F98" s="19">
        <v>0</v>
      </c>
      <c r="G98" s="19">
        <v>8</v>
      </c>
      <c r="H98" s="19">
        <v>13</v>
      </c>
      <c r="I98" s="19">
        <v>27</v>
      </c>
      <c r="J98" s="19">
        <v>11</v>
      </c>
      <c r="K98" s="19">
        <v>78</v>
      </c>
      <c r="L98" s="19">
        <v>0</v>
      </c>
      <c r="M98" s="19">
        <v>26</v>
      </c>
      <c r="N98" s="25">
        <f t="shared" si="26"/>
        <v>545</v>
      </c>
      <c r="O98" s="42" t="s">
        <v>382</v>
      </c>
      <c r="P98" s="9"/>
      <c r="Q98" s="9"/>
    </row>
    <row r="99" spans="1:20" s="2" customFormat="1" ht="24" customHeight="1" x14ac:dyDescent="0.2">
      <c r="A99" s="21" t="s">
        <v>241</v>
      </c>
      <c r="B99" s="22">
        <f t="shared" ref="B99:M99" si="29">SUM(B100:B100)</f>
        <v>0</v>
      </c>
      <c r="C99" s="22">
        <f t="shared" si="29"/>
        <v>0</v>
      </c>
      <c r="D99" s="22">
        <f t="shared" si="29"/>
        <v>0</v>
      </c>
      <c r="E99" s="22">
        <f t="shared" si="29"/>
        <v>0</v>
      </c>
      <c r="F99" s="22">
        <f t="shared" si="29"/>
        <v>0</v>
      </c>
      <c r="G99" s="22">
        <f t="shared" si="29"/>
        <v>0</v>
      </c>
      <c r="H99" s="22">
        <f t="shared" si="29"/>
        <v>0</v>
      </c>
      <c r="I99" s="22">
        <f t="shared" si="29"/>
        <v>0</v>
      </c>
      <c r="J99" s="22">
        <f t="shared" si="29"/>
        <v>0</v>
      </c>
      <c r="K99" s="22">
        <f t="shared" si="29"/>
        <v>0</v>
      </c>
      <c r="L99" s="22">
        <f t="shared" si="29"/>
        <v>0</v>
      </c>
      <c r="M99" s="22">
        <f t="shared" si="29"/>
        <v>0</v>
      </c>
      <c r="N99" s="23">
        <f t="shared" si="26"/>
        <v>0</v>
      </c>
      <c r="O99" s="6" t="s">
        <v>104</v>
      </c>
    </row>
    <row r="100" spans="1:20" ht="18" customHeight="1" x14ac:dyDescent="0.2">
      <c r="A100" s="20" t="s">
        <v>302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25">
        <f t="shared" si="26"/>
        <v>0</v>
      </c>
      <c r="O100" s="3" t="s">
        <v>412</v>
      </c>
    </row>
    <row r="101" spans="1:20" s="2" customFormat="1" ht="23.45" customHeight="1" x14ac:dyDescent="0.2">
      <c r="A101" s="21" t="s">
        <v>242</v>
      </c>
      <c r="B101" s="22">
        <f t="shared" ref="B101:K101" si="30">SUM(B102:B105)</f>
        <v>289</v>
      </c>
      <c r="C101" s="22">
        <f t="shared" si="30"/>
        <v>430</v>
      </c>
      <c r="D101" s="22">
        <f t="shared" si="30"/>
        <v>907</v>
      </c>
      <c r="E101" s="22">
        <f t="shared" si="30"/>
        <v>3294</v>
      </c>
      <c r="F101" s="22">
        <f t="shared" si="30"/>
        <v>6404</v>
      </c>
      <c r="G101" s="22">
        <f t="shared" si="30"/>
        <v>6080</v>
      </c>
      <c r="H101" s="22">
        <f t="shared" si="30"/>
        <v>8098</v>
      </c>
      <c r="I101" s="22">
        <f t="shared" si="30"/>
        <v>10495</v>
      </c>
      <c r="J101" s="22">
        <f t="shared" si="30"/>
        <v>8373</v>
      </c>
      <c r="K101" s="22">
        <f t="shared" si="30"/>
        <v>4328</v>
      </c>
      <c r="L101" s="22">
        <f>SUM(L102:L105)</f>
        <v>390</v>
      </c>
      <c r="M101" s="22">
        <f>SUM(M102:M105)</f>
        <v>747</v>
      </c>
      <c r="N101" s="23">
        <f t="shared" si="26"/>
        <v>49835</v>
      </c>
      <c r="O101" s="6" t="s">
        <v>105</v>
      </c>
    </row>
    <row r="102" spans="1:20" ht="17.45" customHeight="1" x14ac:dyDescent="0.2">
      <c r="A102" s="26" t="s">
        <v>285</v>
      </c>
      <c r="B102" s="19">
        <v>222</v>
      </c>
      <c r="C102" s="19">
        <v>217</v>
      </c>
      <c r="D102" s="19">
        <v>340</v>
      </c>
      <c r="E102" s="19">
        <v>1718</v>
      </c>
      <c r="F102" s="19">
        <v>2108</v>
      </c>
      <c r="G102" s="19">
        <v>2549</v>
      </c>
      <c r="H102" s="19">
        <v>4143</v>
      </c>
      <c r="I102" s="19">
        <v>5893</v>
      </c>
      <c r="J102" s="19">
        <v>4062</v>
      </c>
      <c r="K102" s="19">
        <v>1760</v>
      </c>
      <c r="L102" s="19">
        <v>369</v>
      </c>
      <c r="M102" s="19">
        <v>270</v>
      </c>
      <c r="N102" s="25">
        <f t="shared" si="26"/>
        <v>23651</v>
      </c>
      <c r="O102" s="3" t="s">
        <v>106</v>
      </c>
      <c r="Q102" s="4"/>
    </row>
    <row r="103" spans="1:20" ht="18" customHeight="1" x14ac:dyDescent="0.2">
      <c r="A103" s="20" t="s">
        <v>320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25">
        <f t="shared" si="26"/>
        <v>0</v>
      </c>
      <c r="O103" s="3" t="s">
        <v>107</v>
      </c>
    </row>
    <row r="104" spans="1:20" ht="18" customHeight="1" x14ac:dyDescent="0.2">
      <c r="A104" s="20" t="s">
        <v>108</v>
      </c>
      <c r="B104" s="19">
        <v>27</v>
      </c>
      <c r="C104" s="19">
        <v>213</v>
      </c>
      <c r="D104" s="19">
        <v>266</v>
      </c>
      <c r="E104" s="19">
        <v>614</v>
      </c>
      <c r="F104" s="19">
        <v>2011</v>
      </c>
      <c r="G104" s="19">
        <v>1081</v>
      </c>
      <c r="H104" s="19">
        <v>1613</v>
      </c>
      <c r="I104" s="19">
        <v>1611</v>
      </c>
      <c r="J104" s="19">
        <v>1281</v>
      </c>
      <c r="K104" s="19">
        <v>739</v>
      </c>
      <c r="L104" s="19">
        <v>0</v>
      </c>
      <c r="M104" s="19">
        <v>222</v>
      </c>
      <c r="N104" s="25">
        <f t="shared" si="26"/>
        <v>9678</v>
      </c>
      <c r="O104" s="3" t="s">
        <v>109</v>
      </c>
    </row>
    <row r="105" spans="1:20" ht="17.45" customHeight="1" x14ac:dyDescent="0.2">
      <c r="A105" s="20" t="s">
        <v>321</v>
      </c>
      <c r="B105" s="19">
        <v>40</v>
      </c>
      <c r="C105" s="19">
        <v>0</v>
      </c>
      <c r="D105" s="19">
        <v>301</v>
      </c>
      <c r="E105" s="19">
        <v>962</v>
      </c>
      <c r="F105" s="19">
        <v>2285</v>
      </c>
      <c r="G105" s="19">
        <v>2450</v>
      </c>
      <c r="H105" s="19">
        <v>2342</v>
      </c>
      <c r="I105" s="19">
        <v>2991</v>
      </c>
      <c r="J105" s="19">
        <v>3030</v>
      </c>
      <c r="K105" s="19">
        <v>1829</v>
      </c>
      <c r="L105" s="19">
        <v>21</v>
      </c>
      <c r="M105" s="19">
        <v>255</v>
      </c>
      <c r="N105" s="25">
        <f t="shared" si="26"/>
        <v>16506</v>
      </c>
      <c r="O105" s="3" t="s">
        <v>413</v>
      </c>
    </row>
    <row r="106" spans="1:20" s="2" customFormat="1" ht="23.45" customHeight="1" x14ac:dyDescent="0.2">
      <c r="A106" s="21" t="s">
        <v>243</v>
      </c>
      <c r="B106" s="22">
        <f t="shared" ref="B106:H106" si="31">SUM(B107:B107)</f>
        <v>100</v>
      </c>
      <c r="C106" s="22">
        <f t="shared" si="31"/>
        <v>0</v>
      </c>
      <c r="D106" s="22">
        <f t="shared" si="31"/>
        <v>0</v>
      </c>
      <c r="E106" s="22">
        <f t="shared" si="31"/>
        <v>0</v>
      </c>
      <c r="F106" s="22">
        <f t="shared" si="31"/>
        <v>0</v>
      </c>
      <c r="G106" s="22">
        <f t="shared" si="31"/>
        <v>0</v>
      </c>
      <c r="H106" s="22">
        <f t="shared" si="31"/>
        <v>0</v>
      </c>
      <c r="I106" s="22">
        <f>SUM(I107:I107)</f>
        <v>0</v>
      </c>
      <c r="J106" s="22">
        <f>SUM(J107:J107)</f>
        <v>0</v>
      </c>
      <c r="K106" s="22">
        <f>SUM(K107:K107)</f>
        <v>0</v>
      </c>
      <c r="L106" s="22">
        <f>SUM(L107:L107)</f>
        <v>0</v>
      </c>
      <c r="M106" s="22">
        <f>SUM(M107:M107)</f>
        <v>0</v>
      </c>
      <c r="N106" s="23">
        <f t="shared" si="26"/>
        <v>100</v>
      </c>
      <c r="O106" s="6" t="s">
        <v>110</v>
      </c>
      <c r="Q106" s="3"/>
    </row>
    <row r="107" spans="1:20" ht="17.45" customHeight="1" x14ac:dyDescent="0.2">
      <c r="A107" s="20" t="s">
        <v>111</v>
      </c>
      <c r="B107" s="19">
        <v>100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25">
        <f t="shared" si="26"/>
        <v>100</v>
      </c>
      <c r="O107" s="3" t="s">
        <v>112</v>
      </c>
    </row>
    <row r="108" spans="1:20" s="10" customFormat="1" ht="23.45" customHeight="1" x14ac:dyDescent="0.2">
      <c r="A108" s="24" t="s">
        <v>244</v>
      </c>
      <c r="B108" s="22">
        <f t="shared" ref="B108:M108" si="32">SUM(B109:B109)</f>
        <v>35</v>
      </c>
      <c r="C108" s="22">
        <f t="shared" si="32"/>
        <v>57</v>
      </c>
      <c r="D108" s="22">
        <f t="shared" si="32"/>
        <v>73</v>
      </c>
      <c r="E108" s="22">
        <f t="shared" si="32"/>
        <v>68</v>
      </c>
      <c r="F108" s="22">
        <f t="shared" si="32"/>
        <v>16</v>
      </c>
      <c r="G108" s="22">
        <f t="shared" si="32"/>
        <v>14</v>
      </c>
      <c r="H108" s="22">
        <f t="shared" si="32"/>
        <v>40</v>
      </c>
      <c r="I108" s="22">
        <f t="shared" si="32"/>
        <v>11</v>
      </c>
      <c r="J108" s="22">
        <f t="shared" si="32"/>
        <v>34</v>
      </c>
      <c r="K108" s="22">
        <f t="shared" si="32"/>
        <v>22</v>
      </c>
      <c r="L108" s="22">
        <f t="shared" si="32"/>
        <v>22</v>
      </c>
      <c r="M108" s="22">
        <f t="shared" si="32"/>
        <v>2</v>
      </c>
      <c r="N108" s="23">
        <f t="shared" si="26"/>
        <v>394</v>
      </c>
      <c r="O108" s="6" t="s">
        <v>113</v>
      </c>
      <c r="P108" s="11"/>
      <c r="Q108" s="11"/>
      <c r="R108" s="11"/>
      <c r="S108" s="11"/>
      <c r="T108" s="11"/>
    </row>
    <row r="109" spans="1:20" ht="18" customHeight="1" x14ac:dyDescent="0.2">
      <c r="A109" s="20" t="s">
        <v>114</v>
      </c>
      <c r="B109" s="19">
        <v>35</v>
      </c>
      <c r="C109" s="19">
        <v>57</v>
      </c>
      <c r="D109" s="19">
        <v>73</v>
      </c>
      <c r="E109" s="19">
        <v>68</v>
      </c>
      <c r="F109" s="19">
        <v>16</v>
      </c>
      <c r="G109" s="19">
        <v>14</v>
      </c>
      <c r="H109" s="19">
        <v>40</v>
      </c>
      <c r="I109" s="19">
        <v>11</v>
      </c>
      <c r="J109" s="19">
        <v>34</v>
      </c>
      <c r="K109" s="19">
        <v>22</v>
      </c>
      <c r="L109" s="19">
        <v>22</v>
      </c>
      <c r="M109" s="19">
        <v>2</v>
      </c>
      <c r="N109" s="25">
        <f t="shared" si="26"/>
        <v>394</v>
      </c>
      <c r="O109" s="3" t="s">
        <v>383</v>
      </c>
    </row>
    <row r="110" spans="1:20" s="10" customFormat="1" ht="24" customHeight="1" x14ac:dyDescent="0.2">
      <c r="A110" s="24" t="s">
        <v>245</v>
      </c>
      <c r="B110" s="22">
        <f t="shared" ref="B110:M110" si="33">SUM(B111:B111)</f>
        <v>68</v>
      </c>
      <c r="C110" s="22">
        <f t="shared" si="33"/>
        <v>129</v>
      </c>
      <c r="D110" s="22">
        <f t="shared" si="33"/>
        <v>644</v>
      </c>
      <c r="E110" s="22">
        <f t="shared" si="33"/>
        <v>849</v>
      </c>
      <c r="F110" s="22">
        <f t="shared" si="33"/>
        <v>1410</v>
      </c>
      <c r="G110" s="22">
        <f t="shared" si="33"/>
        <v>310</v>
      </c>
      <c r="H110" s="22">
        <f t="shared" si="33"/>
        <v>191</v>
      </c>
      <c r="I110" s="22">
        <f t="shared" si="33"/>
        <v>631</v>
      </c>
      <c r="J110" s="22">
        <f t="shared" si="33"/>
        <v>482</v>
      </c>
      <c r="K110" s="22">
        <f t="shared" si="33"/>
        <v>309</v>
      </c>
      <c r="L110" s="22">
        <f t="shared" si="33"/>
        <v>0</v>
      </c>
      <c r="M110" s="22">
        <f t="shared" si="33"/>
        <v>125</v>
      </c>
      <c r="N110" s="23">
        <f t="shared" si="26"/>
        <v>5148</v>
      </c>
      <c r="O110" s="6" t="s">
        <v>115</v>
      </c>
      <c r="P110" s="11"/>
      <c r="Q110" s="11"/>
      <c r="R110" s="11"/>
      <c r="S110" s="11"/>
      <c r="T110" s="11"/>
    </row>
    <row r="111" spans="1:20" ht="18" customHeight="1" x14ac:dyDescent="0.2">
      <c r="A111" s="20" t="s">
        <v>286</v>
      </c>
      <c r="B111" s="19">
        <v>68</v>
      </c>
      <c r="C111" s="19">
        <v>129</v>
      </c>
      <c r="D111" s="19">
        <v>644</v>
      </c>
      <c r="E111" s="19">
        <v>849</v>
      </c>
      <c r="F111" s="19">
        <v>1410</v>
      </c>
      <c r="G111" s="19">
        <v>310</v>
      </c>
      <c r="H111" s="19">
        <v>191</v>
      </c>
      <c r="I111" s="19">
        <v>631</v>
      </c>
      <c r="J111" s="19">
        <v>482</v>
      </c>
      <c r="K111" s="19">
        <v>309</v>
      </c>
      <c r="L111" s="19">
        <v>0</v>
      </c>
      <c r="M111" s="19">
        <v>125</v>
      </c>
      <c r="N111" s="25">
        <f t="shared" si="26"/>
        <v>5148</v>
      </c>
      <c r="O111" s="3" t="s">
        <v>384</v>
      </c>
    </row>
    <row r="112" spans="1:20" s="2" customFormat="1" ht="24" customHeight="1" x14ac:dyDescent="0.2">
      <c r="A112" s="21" t="s">
        <v>246</v>
      </c>
      <c r="B112" s="22">
        <f t="shared" ref="B112:M112" si="34">SUM(B113:B113)</f>
        <v>135</v>
      </c>
      <c r="C112" s="22">
        <f t="shared" si="34"/>
        <v>102</v>
      </c>
      <c r="D112" s="22">
        <f t="shared" si="34"/>
        <v>113</v>
      </c>
      <c r="E112" s="22">
        <f t="shared" si="34"/>
        <v>383</v>
      </c>
      <c r="F112" s="22">
        <f t="shared" si="34"/>
        <v>474</v>
      </c>
      <c r="G112" s="22">
        <f t="shared" si="34"/>
        <v>235</v>
      </c>
      <c r="H112" s="22">
        <f t="shared" si="34"/>
        <v>289</v>
      </c>
      <c r="I112" s="22">
        <f t="shared" si="34"/>
        <v>341</v>
      </c>
      <c r="J112" s="22">
        <f t="shared" si="34"/>
        <v>353</v>
      </c>
      <c r="K112" s="22">
        <f t="shared" si="34"/>
        <v>291</v>
      </c>
      <c r="L112" s="22">
        <f t="shared" si="34"/>
        <v>0</v>
      </c>
      <c r="M112" s="22">
        <f t="shared" si="34"/>
        <v>34</v>
      </c>
      <c r="N112" s="23">
        <f t="shared" si="26"/>
        <v>2750</v>
      </c>
      <c r="O112" s="6" t="s">
        <v>116</v>
      </c>
      <c r="Q112" s="3"/>
    </row>
    <row r="113" spans="1:17" ht="18" customHeight="1" x14ac:dyDescent="0.2">
      <c r="A113" s="20" t="s">
        <v>303</v>
      </c>
      <c r="B113" s="19">
        <v>135</v>
      </c>
      <c r="C113" s="19">
        <v>102</v>
      </c>
      <c r="D113" s="19">
        <v>113</v>
      </c>
      <c r="E113" s="19">
        <v>383</v>
      </c>
      <c r="F113" s="19">
        <v>474</v>
      </c>
      <c r="G113" s="19">
        <v>235</v>
      </c>
      <c r="H113" s="19">
        <v>289</v>
      </c>
      <c r="I113" s="19">
        <v>341</v>
      </c>
      <c r="J113" s="19">
        <v>353</v>
      </c>
      <c r="K113" s="19">
        <v>291</v>
      </c>
      <c r="L113" s="19">
        <v>0</v>
      </c>
      <c r="M113" s="19">
        <v>34</v>
      </c>
      <c r="N113" s="25">
        <f t="shared" si="26"/>
        <v>2750</v>
      </c>
      <c r="O113" s="3" t="s">
        <v>117</v>
      </c>
    </row>
    <row r="114" spans="1:17" s="2" customFormat="1" ht="24" customHeight="1" x14ac:dyDescent="0.2">
      <c r="A114" s="21" t="s">
        <v>247</v>
      </c>
      <c r="B114" s="22">
        <f t="shared" ref="B114:M114" si="35">SUM(B115:B130)</f>
        <v>464</v>
      </c>
      <c r="C114" s="22">
        <f t="shared" si="35"/>
        <v>597</v>
      </c>
      <c r="D114" s="22">
        <f t="shared" si="35"/>
        <v>1268</v>
      </c>
      <c r="E114" s="22">
        <f t="shared" si="35"/>
        <v>6794</v>
      </c>
      <c r="F114" s="22">
        <f t="shared" si="35"/>
        <v>17622</v>
      </c>
      <c r="G114" s="22">
        <f t="shared" si="35"/>
        <v>17924</v>
      </c>
      <c r="H114" s="22">
        <f t="shared" si="35"/>
        <v>22777</v>
      </c>
      <c r="I114" s="22">
        <f t="shared" si="35"/>
        <v>28962</v>
      </c>
      <c r="J114" s="22">
        <f t="shared" si="35"/>
        <v>23330</v>
      </c>
      <c r="K114" s="22">
        <f t="shared" si="35"/>
        <v>13093</v>
      </c>
      <c r="L114" s="22">
        <f t="shared" si="35"/>
        <v>1342</v>
      </c>
      <c r="M114" s="22">
        <f t="shared" si="35"/>
        <v>636</v>
      </c>
      <c r="N114" s="23">
        <f t="shared" si="26"/>
        <v>134809</v>
      </c>
      <c r="O114" s="6" t="s">
        <v>118</v>
      </c>
      <c r="Q114" s="3"/>
    </row>
    <row r="115" spans="1:17" s="2" customFormat="1" ht="18" customHeight="1" x14ac:dyDescent="0.2">
      <c r="A115" s="20" t="s">
        <v>304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25">
        <f t="shared" si="26"/>
        <v>0</v>
      </c>
      <c r="O115" s="3" t="s">
        <v>385</v>
      </c>
      <c r="Q115" s="3"/>
    </row>
    <row r="116" spans="1:17" s="2" customFormat="1" ht="18" customHeight="1" x14ac:dyDescent="0.2">
      <c r="A116" s="20" t="s">
        <v>119</v>
      </c>
      <c r="B116" s="19">
        <v>0</v>
      </c>
      <c r="C116" s="19">
        <v>10</v>
      </c>
      <c r="D116" s="19">
        <v>11</v>
      </c>
      <c r="E116" s="19">
        <v>36</v>
      </c>
      <c r="F116" s="19">
        <v>257</v>
      </c>
      <c r="G116" s="19">
        <v>255</v>
      </c>
      <c r="H116" s="19">
        <v>943</v>
      </c>
      <c r="I116" s="19">
        <v>1120</v>
      </c>
      <c r="J116" s="19">
        <v>676</v>
      </c>
      <c r="K116" s="19">
        <v>201</v>
      </c>
      <c r="L116" s="19">
        <v>9</v>
      </c>
      <c r="M116" s="19">
        <v>15</v>
      </c>
      <c r="N116" s="25">
        <f t="shared" si="26"/>
        <v>3533</v>
      </c>
      <c r="O116" s="3" t="s">
        <v>386</v>
      </c>
      <c r="Q116" s="3"/>
    </row>
    <row r="117" spans="1:17" s="2" customFormat="1" ht="18" customHeight="1" x14ac:dyDescent="0.2">
      <c r="A117" s="26" t="s">
        <v>322</v>
      </c>
      <c r="B117" s="19">
        <v>0</v>
      </c>
      <c r="C117" s="19">
        <v>0</v>
      </c>
      <c r="D117" s="19">
        <v>0</v>
      </c>
      <c r="E117" s="19">
        <v>0</v>
      </c>
      <c r="F117" s="19">
        <v>136</v>
      </c>
      <c r="G117" s="19">
        <v>85</v>
      </c>
      <c r="H117" s="19">
        <v>207</v>
      </c>
      <c r="I117" s="19">
        <v>845</v>
      </c>
      <c r="J117" s="19">
        <v>73</v>
      </c>
      <c r="K117" s="19">
        <v>86</v>
      </c>
      <c r="L117" s="19">
        <v>0</v>
      </c>
      <c r="M117" s="19">
        <v>0</v>
      </c>
      <c r="N117" s="25">
        <f t="shared" si="26"/>
        <v>1432</v>
      </c>
      <c r="O117" s="3" t="s">
        <v>387</v>
      </c>
      <c r="Q117" s="3"/>
    </row>
    <row r="118" spans="1:17" s="2" customFormat="1" ht="18" customHeight="1" x14ac:dyDescent="0.2">
      <c r="A118" s="20" t="s">
        <v>288</v>
      </c>
      <c r="B118" s="19">
        <v>233</v>
      </c>
      <c r="C118" s="19">
        <v>237</v>
      </c>
      <c r="D118" s="19">
        <v>663</v>
      </c>
      <c r="E118" s="19">
        <v>3749</v>
      </c>
      <c r="F118" s="19">
        <v>8041</v>
      </c>
      <c r="G118" s="19">
        <v>7942</v>
      </c>
      <c r="H118" s="19">
        <v>8423</v>
      </c>
      <c r="I118" s="19">
        <v>8495</v>
      </c>
      <c r="J118" s="19">
        <v>10047</v>
      </c>
      <c r="K118" s="19">
        <v>6461</v>
      </c>
      <c r="L118" s="19">
        <v>646</v>
      </c>
      <c r="M118" s="19">
        <v>271</v>
      </c>
      <c r="N118" s="25">
        <f t="shared" ref="N118:N130" si="36">SUM(B118:M118)</f>
        <v>55208</v>
      </c>
      <c r="O118" s="3" t="s">
        <v>120</v>
      </c>
      <c r="P118" s="3"/>
      <c r="Q118" s="3"/>
    </row>
    <row r="119" spans="1:17" s="2" customFormat="1" ht="18" customHeight="1" x14ac:dyDescent="0.2">
      <c r="A119" s="20" t="s">
        <v>121</v>
      </c>
      <c r="B119" s="19">
        <v>70</v>
      </c>
      <c r="C119" s="19">
        <v>60</v>
      </c>
      <c r="D119" s="19">
        <v>165</v>
      </c>
      <c r="E119" s="19">
        <v>1075</v>
      </c>
      <c r="F119" s="19">
        <v>2465</v>
      </c>
      <c r="G119" s="19">
        <v>2360</v>
      </c>
      <c r="H119" s="19">
        <v>2550</v>
      </c>
      <c r="I119" s="19">
        <v>2790</v>
      </c>
      <c r="J119" s="19">
        <v>3250</v>
      </c>
      <c r="K119" s="19">
        <v>2100</v>
      </c>
      <c r="L119" s="19">
        <v>240</v>
      </c>
      <c r="M119" s="19">
        <v>130</v>
      </c>
      <c r="N119" s="25">
        <f t="shared" si="36"/>
        <v>17255</v>
      </c>
      <c r="O119" s="3" t="s">
        <v>122</v>
      </c>
      <c r="P119" s="3"/>
      <c r="Q119" s="3"/>
    </row>
    <row r="120" spans="1:17" s="2" customFormat="1" ht="18" customHeight="1" x14ac:dyDescent="0.2">
      <c r="A120" s="20" t="s">
        <v>123</v>
      </c>
      <c r="B120" s="19">
        <v>0</v>
      </c>
      <c r="C120" s="19">
        <v>0</v>
      </c>
      <c r="D120" s="19">
        <v>0</v>
      </c>
      <c r="E120" s="19">
        <v>0</v>
      </c>
      <c r="F120" s="19">
        <v>160</v>
      </c>
      <c r="G120" s="19">
        <v>111</v>
      </c>
      <c r="H120" s="19">
        <v>309</v>
      </c>
      <c r="I120" s="19">
        <v>374</v>
      </c>
      <c r="J120" s="19">
        <v>252</v>
      </c>
      <c r="K120" s="19">
        <v>97</v>
      </c>
      <c r="L120" s="19">
        <v>15</v>
      </c>
      <c r="M120" s="19">
        <v>0</v>
      </c>
      <c r="N120" s="25">
        <f t="shared" si="36"/>
        <v>1318</v>
      </c>
      <c r="O120" s="3" t="s">
        <v>124</v>
      </c>
      <c r="P120" s="3"/>
      <c r="Q120" s="3"/>
    </row>
    <row r="121" spans="1:17" s="2" customFormat="1" ht="18" customHeight="1" x14ac:dyDescent="0.2">
      <c r="A121" s="20" t="s">
        <v>125</v>
      </c>
      <c r="B121" s="19">
        <v>0</v>
      </c>
      <c r="C121" s="19">
        <v>13</v>
      </c>
      <c r="D121" s="19">
        <v>0</v>
      </c>
      <c r="E121" s="19">
        <v>39</v>
      </c>
      <c r="F121" s="19">
        <v>74</v>
      </c>
      <c r="G121" s="19">
        <v>364</v>
      </c>
      <c r="H121" s="19">
        <v>500</v>
      </c>
      <c r="I121" s="19">
        <v>1222</v>
      </c>
      <c r="J121" s="19">
        <v>477</v>
      </c>
      <c r="K121" s="19">
        <v>192</v>
      </c>
      <c r="L121" s="19">
        <v>25</v>
      </c>
      <c r="M121" s="19">
        <v>59</v>
      </c>
      <c r="N121" s="25">
        <f t="shared" si="36"/>
        <v>2965</v>
      </c>
      <c r="O121" s="3" t="s">
        <v>126</v>
      </c>
      <c r="P121" s="3"/>
      <c r="Q121" s="3"/>
    </row>
    <row r="122" spans="1:17" s="2" customFormat="1" ht="18" customHeight="1" x14ac:dyDescent="0.2">
      <c r="A122" s="20" t="s">
        <v>127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445</v>
      </c>
      <c r="I122" s="19">
        <v>890</v>
      </c>
      <c r="J122" s="19">
        <v>195</v>
      </c>
      <c r="K122" s="19">
        <v>96</v>
      </c>
      <c r="L122" s="19">
        <v>0</v>
      </c>
      <c r="M122" s="19">
        <v>0</v>
      </c>
      <c r="N122" s="25">
        <f t="shared" si="36"/>
        <v>1626</v>
      </c>
      <c r="O122" s="3" t="s">
        <v>388</v>
      </c>
      <c r="P122" s="3"/>
      <c r="Q122" s="3"/>
    </row>
    <row r="123" spans="1:17" s="2" customFormat="1" ht="18" customHeight="1" x14ac:dyDescent="0.2">
      <c r="A123" s="20" t="s">
        <v>128</v>
      </c>
      <c r="B123" s="19">
        <v>5</v>
      </c>
      <c r="C123" s="19">
        <v>25</v>
      </c>
      <c r="D123" s="19">
        <v>21</v>
      </c>
      <c r="E123" s="19">
        <v>94</v>
      </c>
      <c r="F123" s="19">
        <v>641</v>
      </c>
      <c r="G123" s="19">
        <v>461</v>
      </c>
      <c r="H123" s="19">
        <v>1962</v>
      </c>
      <c r="I123" s="19">
        <v>3596</v>
      </c>
      <c r="J123" s="19">
        <v>1059</v>
      </c>
      <c r="K123" s="19">
        <v>203</v>
      </c>
      <c r="L123" s="19">
        <v>67</v>
      </c>
      <c r="M123" s="19">
        <v>24</v>
      </c>
      <c r="N123" s="25">
        <f t="shared" si="36"/>
        <v>8158</v>
      </c>
      <c r="O123" s="3" t="s">
        <v>129</v>
      </c>
      <c r="P123" s="3"/>
      <c r="Q123" s="3"/>
    </row>
    <row r="124" spans="1:17" s="2" customFormat="1" ht="18" customHeight="1" x14ac:dyDescent="0.2">
      <c r="A124" s="20" t="s">
        <v>130</v>
      </c>
      <c r="B124" s="19">
        <v>33</v>
      </c>
      <c r="C124" s="19">
        <v>29</v>
      </c>
      <c r="D124" s="19">
        <v>61</v>
      </c>
      <c r="E124" s="19">
        <v>490</v>
      </c>
      <c r="F124" s="19">
        <v>1501</v>
      </c>
      <c r="G124" s="19">
        <v>1211</v>
      </c>
      <c r="H124" s="19">
        <v>1047</v>
      </c>
      <c r="I124" s="19">
        <v>1443</v>
      </c>
      <c r="J124" s="19">
        <v>1339</v>
      </c>
      <c r="K124" s="19">
        <v>895</v>
      </c>
      <c r="L124" s="19">
        <v>67</v>
      </c>
      <c r="M124" s="19">
        <v>0</v>
      </c>
      <c r="N124" s="25">
        <f t="shared" si="36"/>
        <v>8116</v>
      </c>
      <c r="O124" s="3" t="s">
        <v>131</v>
      </c>
      <c r="P124" s="3"/>
      <c r="Q124" s="3"/>
    </row>
    <row r="125" spans="1:17" s="2" customFormat="1" ht="18" customHeight="1" x14ac:dyDescent="0.2">
      <c r="A125" s="20" t="s">
        <v>132</v>
      </c>
      <c r="B125" s="19">
        <v>10</v>
      </c>
      <c r="C125" s="19">
        <v>20</v>
      </c>
      <c r="D125" s="19">
        <v>30</v>
      </c>
      <c r="E125" s="19">
        <v>450</v>
      </c>
      <c r="F125" s="19">
        <v>2250</v>
      </c>
      <c r="G125" s="19">
        <v>2531</v>
      </c>
      <c r="H125" s="19">
        <v>2669</v>
      </c>
      <c r="I125" s="19">
        <v>3500</v>
      </c>
      <c r="J125" s="19">
        <v>2800</v>
      </c>
      <c r="K125" s="19">
        <v>1200</v>
      </c>
      <c r="L125" s="19">
        <v>101</v>
      </c>
      <c r="M125" s="19">
        <v>20</v>
      </c>
      <c r="N125" s="25">
        <f t="shared" si="36"/>
        <v>15581</v>
      </c>
      <c r="O125" s="3" t="s">
        <v>133</v>
      </c>
      <c r="P125" s="3"/>
      <c r="Q125" s="3"/>
    </row>
    <row r="126" spans="1:17" s="2" customFormat="1" ht="18" customHeight="1" x14ac:dyDescent="0.2">
      <c r="A126" s="20" t="s">
        <v>134</v>
      </c>
      <c r="B126" s="19">
        <v>72</v>
      </c>
      <c r="C126" s="19">
        <v>92</v>
      </c>
      <c r="D126" s="19">
        <v>104</v>
      </c>
      <c r="E126" s="19">
        <v>401</v>
      </c>
      <c r="F126" s="19">
        <v>1637</v>
      </c>
      <c r="G126" s="19">
        <v>1464</v>
      </c>
      <c r="H126" s="19">
        <v>1559</v>
      </c>
      <c r="I126" s="19">
        <v>2088</v>
      </c>
      <c r="J126" s="19">
        <v>1746</v>
      </c>
      <c r="K126" s="19">
        <v>596</v>
      </c>
      <c r="L126" s="19">
        <v>85</v>
      </c>
      <c r="M126" s="19">
        <v>38</v>
      </c>
      <c r="N126" s="25">
        <f t="shared" si="36"/>
        <v>9882</v>
      </c>
      <c r="O126" s="3" t="s">
        <v>135</v>
      </c>
      <c r="P126" s="3"/>
      <c r="Q126" s="3"/>
    </row>
    <row r="127" spans="1:17" s="2" customFormat="1" ht="18" customHeight="1" x14ac:dyDescent="0.2">
      <c r="A127" s="20" t="s">
        <v>287</v>
      </c>
      <c r="B127" s="19">
        <v>0</v>
      </c>
      <c r="C127" s="19">
        <v>0</v>
      </c>
      <c r="D127" s="19">
        <v>0</v>
      </c>
      <c r="E127" s="19">
        <v>6</v>
      </c>
      <c r="F127" s="19">
        <v>40</v>
      </c>
      <c r="G127" s="19">
        <v>108</v>
      </c>
      <c r="H127" s="19">
        <v>143</v>
      </c>
      <c r="I127" s="19">
        <v>182</v>
      </c>
      <c r="J127" s="19">
        <v>45</v>
      </c>
      <c r="K127" s="19">
        <v>0</v>
      </c>
      <c r="L127" s="19">
        <v>0</v>
      </c>
      <c r="M127" s="19">
        <v>0</v>
      </c>
      <c r="N127" s="25">
        <f t="shared" si="36"/>
        <v>524</v>
      </c>
      <c r="O127" s="3" t="s">
        <v>389</v>
      </c>
      <c r="P127" s="3"/>
      <c r="Q127" s="3"/>
    </row>
    <row r="128" spans="1:17" s="2" customFormat="1" ht="18" customHeight="1" x14ac:dyDescent="0.2">
      <c r="A128" s="20" t="s">
        <v>136</v>
      </c>
      <c r="B128" s="19">
        <v>0</v>
      </c>
      <c r="C128" s="19">
        <v>3</v>
      </c>
      <c r="D128" s="19">
        <v>2</v>
      </c>
      <c r="E128" s="19">
        <v>48</v>
      </c>
      <c r="F128" s="19">
        <v>51</v>
      </c>
      <c r="G128" s="19">
        <v>162</v>
      </c>
      <c r="H128" s="19">
        <v>396</v>
      </c>
      <c r="I128" s="19">
        <v>542</v>
      </c>
      <c r="J128" s="19">
        <v>309</v>
      </c>
      <c r="K128" s="19">
        <v>69</v>
      </c>
      <c r="L128" s="19">
        <v>3</v>
      </c>
      <c r="M128" s="19">
        <v>0</v>
      </c>
      <c r="N128" s="25">
        <f t="shared" si="36"/>
        <v>1585</v>
      </c>
      <c r="O128" s="3" t="s">
        <v>390</v>
      </c>
      <c r="P128" s="3"/>
      <c r="Q128" s="3"/>
    </row>
    <row r="129" spans="1:17" s="2" customFormat="1" ht="18" customHeight="1" x14ac:dyDescent="0.2">
      <c r="A129" s="20" t="s">
        <v>137</v>
      </c>
      <c r="B129" s="19">
        <v>18</v>
      </c>
      <c r="C129" s="19">
        <v>0</v>
      </c>
      <c r="D129" s="19">
        <v>135</v>
      </c>
      <c r="E129" s="19">
        <v>276</v>
      </c>
      <c r="F129" s="19">
        <v>172</v>
      </c>
      <c r="G129" s="19">
        <v>634</v>
      </c>
      <c r="H129" s="19">
        <v>1068</v>
      </c>
      <c r="I129" s="19">
        <v>1344</v>
      </c>
      <c r="J129" s="19">
        <v>683</v>
      </c>
      <c r="K129" s="19">
        <v>682</v>
      </c>
      <c r="L129" s="19">
        <v>51</v>
      </c>
      <c r="M129" s="19">
        <v>57</v>
      </c>
      <c r="N129" s="25">
        <f t="shared" si="36"/>
        <v>5120</v>
      </c>
      <c r="O129" s="3" t="s">
        <v>391</v>
      </c>
      <c r="P129" s="3"/>
      <c r="Q129" s="3"/>
    </row>
    <row r="130" spans="1:17" s="2" customFormat="1" ht="18" customHeight="1" x14ac:dyDescent="0.2">
      <c r="A130" s="20" t="s">
        <v>138</v>
      </c>
      <c r="B130" s="19">
        <v>23</v>
      </c>
      <c r="C130" s="19">
        <v>108</v>
      </c>
      <c r="D130" s="19">
        <v>76</v>
      </c>
      <c r="E130" s="19">
        <v>130</v>
      </c>
      <c r="F130" s="19">
        <v>197</v>
      </c>
      <c r="G130" s="19">
        <v>236</v>
      </c>
      <c r="H130" s="19">
        <v>556</v>
      </c>
      <c r="I130" s="19">
        <v>531</v>
      </c>
      <c r="J130" s="19">
        <v>379</v>
      </c>
      <c r="K130" s="19">
        <v>215</v>
      </c>
      <c r="L130" s="19">
        <v>33</v>
      </c>
      <c r="M130" s="19">
        <v>22</v>
      </c>
      <c r="N130" s="25">
        <f t="shared" si="36"/>
        <v>2506</v>
      </c>
      <c r="O130" s="3" t="s">
        <v>414</v>
      </c>
      <c r="P130" s="3"/>
      <c r="Q130" s="3"/>
    </row>
    <row r="131" spans="1:17" s="2" customFormat="1" ht="24" customHeight="1" x14ac:dyDescent="0.2">
      <c r="A131" s="21" t="s">
        <v>248</v>
      </c>
      <c r="B131" s="22">
        <f t="shared" ref="B131:M131" si="37">SUM(B132:B135)</f>
        <v>535</v>
      </c>
      <c r="C131" s="22">
        <f t="shared" si="37"/>
        <v>498</v>
      </c>
      <c r="D131" s="22">
        <f t="shared" si="37"/>
        <v>1057</v>
      </c>
      <c r="E131" s="22">
        <f t="shared" si="37"/>
        <v>1743</v>
      </c>
      <c r="F131" s="22">
        <f t="shared" si="37"/>
        <v>1634</v>
      </c>
      <c r="G131" s="22">
        <f t="shared" si="37"/>
        <v>1660</v>
      </c>
      <c r="H131" s="22">
        <f t="shared" si="37"/>
        <v>3072</v>
      </c>
      <c r="I131" s="22">
        <f t="shared" si="37"/>
        <v>3399</v>
      </c>
      <c r="J131" s="22">
        <f t="shared" si="37"/>
        <v>1964</v>
      </c>
      <c r="K131" s="22">
        <f t="shared" si="37"/>
        <v>1801</v>
      </c>
      <c r="L131" s="22">
        <f t="shared" si="37"/>
        <v>856</v>
      </c>
      <c r="M131" s="22">
        <f t="shared" si="37"/>
        <v>673</v>
      </c>
      <c r="N131" s="23">
        <f t="shared" ref="N131:N156" si="38">SUM(B131:M131)</f>
        <v>18892</v>
      </c>
      <c r="O131" s="6" t="s">
        <v>139</v>
      </c>
      <c r="Q131" s="3"/>
    </row>
    <row r="132" spans="1:17" ht="18" customHeight="1" x14ac:dyDescent="0.2">
      <c r="A132" s="20" t="s">
        <v>140</v>
      </c>
      <c r="B132" s="19">
        <v>41</v>
      </c>
      <c r="C132" s="19">
        <v>19</v>
      </c>
      <c r="D132" s="19">
        <v>117</v>
      </c>
      <c r="E132" s="19">
        <v>165</v>
      </c>
      <c r="F132" s="19">
        <v>257</v>
      </c>
      <c r="G132" s="19">
        <v>387</v>
      </c>
      <c r="H132" s="19">
        <v>973</v>
      </c>
      <c r="I132" s="19">
        <v>1434</v>
      </c>
      <c r="J132" s="19">
        <v>394</v>
      </c>
      <c r="K132" s="19">
        <v>229</v>
      </c>
      <c r="L132" s="19">
        <v>31</v>
      </c>
      <c r="M132" s="19">
        <v>28</v>
      </c>
      <c r="N132" s="25">
        <f t="shared" si="38"/>
        <v>4075</v>
      </c>
      <c r="O132" s="3" t="s">
        <v>141</v>
      </c>
    </row>
    <row r="133" spans="1:17" ht="18" customHeight="1" x14ac:dyDescent="0.2">
      <c r="A133" s="20" t="s">
        <v>305</v>
      </c>
      <c r="B133" s="19">
        <v>183</v>
      </c>
      <c r="C133" s="19">
        <v>228</v>
      </c>
      <c r="D133" s="19">
        <v>411</v>
      </c>
      <c r="E133" s="19">
        <v>583</v>
      </c>
      <c r="F133" s="19">
        <v>510</v>
      </c>
      <c r="G133" s="19">
        <v>426</v>
      </c>
      <c r="H133" s="19">
        <v>438</v>
      </c>
      <c r="I133" s="19">
        <v>600</v>
      </c>
      <c r="J133" s="19">
        <v>553</v>
      </c>
      <c r="K133" s="19">
        <v>564</v>
      </c>
      <c r="L133" s="19">
        <v>222</v>
      </c>
      <c r="M133" s="19">
        <v>174</v>
      </c>
      <c r="N133" s="25">
        <f t="shared" si="38"/>
        <v>4892</v>
      </c>
      <c r="O133" s="3" t="s">
        <v>142</v>
      </c>
    </row>
    <row r="134" spans="1:17" ht="18" customHeight="1" x14ac:dyDescent="0.2">
      <c r="A134" s="20" t="s">
        <v>143</v>
      </c>
      <c r="B134" s="19">
        <v>16</v>
      </c>
      <c r="C134" s="19">
        <v>34</v>
      </c>
      <c r="D134" s="19">
        <v>55</v>
      </c>
      <c r="E134" s="19">
        <v>91</v>
      </c>
      <c r="F134" s="19">
        <v>94</v>
      </c>
      <c r="G134" s="19">
        <v>113</v>
      </c>
      <c r="H134" s="19">
        <v>136</v>
      </c>
      <c r="I134" s="19">
        <v>198</v>
      </c>
      <c r="J134" s="19">
        <v>152</v>
      </c>
      <c r="K134" s="19">
        <v>110</v>
      </c>
      <c r="L134" s="19">
        <v>27</v>
      </c>
      <c r="M134" s="19">
        <v>10</v>
      </c>
      <c r="N134" s="25">
        <f t="shared" si="38"/>
        <v>1036</v>
      </c>
      <c r="O134" s="3" t="s">
        <v>392</v>
      </c>
    </row>
    <row r="135" spans="1:17" ht="18" customHeight="1" x14ac:dyDescent="0.2">
      <c r="A135" s="20" t="s">
        <v>144</v>
      </c>
      <c r="B135" s="19">
        <v>295</v>
      </c>
      <c r="C135" s="19">
        <v>217</v>
      </c>
      <c r="D135" s="19">
        <v>474</v>
      </c>
      <c r="E135" s="19">
        <v>904</v>
      </c>
      <c r="F135" s="19">
        <v>773</v>
      </c>
      <c r="G135" s="19">
        <v>734</v>
      </c>
      <c r="H135" s="19">
        <v>1525</v>
      </c>
      <c r="I135" s="19">
        <v>1167</v>
      </c>
      <c r="J135" s="19">
        <v>865</v>
      </c>
      <c r="K135" s="19">
        <v>898</v>
      </c>
      <c r="L135" s="19">
        <v>576</v>
      </c>
      <c r="M135" s="19">
        <v>461</v>
      </c>
      <c r="N135" s="25">
        <f t="shared" si="38"/>
        <v>8889</v>
      </c>
      <c r="O135" s="3" t="s">
        <v>145</v>
      </c>
    </row>
    <row r="136" spans="1:17" s="2" customFormat="1" ht="24" customHeight="1" x14ac:dyDescent="0.2">
      <c r="A136" s="21" t="s">
        <v>323</v>
      </c>
      <c r="B136" s="22">
        <f>SUM(B137:B138)</f>
        <v>366</v>
      </c>
      <c r="C136" s="22">
        <f>SUM(C137:C138)</f>
        <v>272</v>
      </c>
      <c r="D136" s="22">
        <f>SUM(D137:D138)</f>
        <v>1120</v>
      </c>
      <c r="E136" s="22">
        <f>SUM(E137:E138)</f>
        <v>1155</v>
      </c>
      <c r="F136" s="22">
        <f>SUM(F137:F138)</f>
        <v>957</v>
      </c>
      <c r="G136" s="22">
        <f t="shared" ref="G136:M136" si="39">SUM(G137:G138)</f>
        <v>1098</v>
      </c>
      <c r="H136" s="22">
        <f t="shared" si="39"/>
        <v>547</v>
      </c>
      <c r="I136" s="22">
        <f t="shared" si="39"/>
        <v>646</v>
      </c>
      <c r="J136" s="22">
        <f t="shared" si="39"/>
        <v>660</v>
      </c>
      <c r="K136" s="22">
        <f t="shared" si="39"/>
        <v>1007</v>
      </c>
      <c r="L136" s="22">
        <f t="shared" si="39"/>
        <v>0</v>
      </c>
      <c r="M136" s="22">
        <f t="shared" si="39"/>
        <v>426</v>
      </c>
      <c r="N136" s="23">
        <f t="shared" si="38"/>
        <v>8254</v>
      </c>
      <c r="O136" s="6" t="s">
        <v>146</v>
      </c>
      <c r="Q136" s="3"/>
    </row>
    <row r="137" spans="1:17" ht="18" customHeight="1" x14ac:dyDescent="0.2">
      <c r="A137" s="20" t="s">
        <v>324</v>
      </c>
      <c r="B137" s="19">
        <v>366</v>
      </c>
      <c r="C137" s="19">
        <v>272</v>
      </c>
      <c r="D137" s="19">
        <v>1120</v>
      </c>
      <c r="E137" s="19">
        <v>1155</v>
      </c>
      <c r="F137" s="19">
        <v>957</v>
      </c>
      <c r="G137" s="19">
        <v>1098</v>
      </c>
      <c r="H137" s="19">
        <v>547</v>
      </c>
      <c r="I137" s="19">
        <v>646</v>
      </c>
      <c r="J137" s="19">
        <v>660</v>
      </c>
      <c r="K137" s="19">
        <v>1007</v>
      </c>
      <c r="L137" s="19">
        <v>0</v>
      </c>
      <c r="M137" s="19">
        <v>426</v>
      </c>
      <c r="N137" s="25">
        <f t="shared" si="38"/>
        <v>8254</v>
      </c>
      <c r="O137" s="3" t="s">
        <v>147</v>
      </c>
    </row>
    <row r="138" spans="1:17" ht="18" customHeight="1" x14ac:dyDescent="0.2">
      <c r="A138" s="20" t="s">
        <v>325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25">
        <f t="shared" si="38"/>
        <v>0</v>
      </c>
      <c r="O138" s="3" t="s">
        <v>393</v>
      </c>
    </row>
    <row r="139" spans="1:17" s="2" customFormat="1" ht="24" customHeight="1" x14ac:dyDescent="0.2">
      <c r="A139" s="21" t="s">
        <v>249</v>
      </c>
      <c r="B139" s="22">
        <f t="shared" ref="B139:M139" si="40">SUM(B140:B143)</f>
        <v>432</v>
      </c>
      <c r="C139" s="22">
        <f t="shared" si="40"/>
        <v>349</v>
      </c>
      <c r="D139" s="22">
        <f t="shared" si="40"/>
        <v>913</v>
      </c>
      <c r="E139" s="22">
        <f t="shared" si="40"/>
        <v>2922</v>
      </c>
      <c r="F139" s="22">
        <f t="shared" si="40"/>
        <v>6124</v>
      </c>
      <c r="G139" s="22">
        <f t="shared" si="40"/>
        <v>3704</v>
      </c>
      <c r="H139" s="22">
        <f t="shared" si="40"/>
        <v>3673</v>
      </c>
      <c r="I139" s="22">
        <f t="shared" si="40"/>
        <v>4659</v>
      </c>
      <c r="J139" s="22">
        <f t="shared" si="40"/>
        <v>5556</v>
      </c>
      <c r="K139" s="22">
        <f t="shared" si="40"/>
        <v>4828</v>
      </c>
      <c r="L139" s="22">
        <f t="shared" si="40"/>
        <v>1085</v>
      </c>
      <c r="M139" s="22">
        <f t="shared" si="40"/>
        <v>329</v>
      </c>
      <c r="N139" s="23">
        <f t="shared" si="38"/>
        <v>34574</v>
      </c>
      <c r="O139" s="6" t="s">
        <v>148</v>
      </c>
    </row>
    <row r="140" spans="1:17" ht="18" customHeight="1" x14ac:dyDescent="0.2">
      <c r="A140" s="20" t="s">
        <v>149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25">
        <f t="shared" si="38"/>
        <v>0</v>
      </c>
      <c r="O140" s="3" t="s">
        <v>150</v>
      </c>
    </row>
    <row r="141" spans="1:17" ht="18" customHeight="1" x14ac:dyDescent="0.2">
      <c r="A141" s="20" t="s">
        <v>306</v>
      </c>
      <c r="B141" s="19">
        <v>108</v>
      </c>
      <c r="C141" s="19">
        <v>40</v>
      </c>
      <c r="D141" s="19">
        <v>43</v>
      </c>
      <c r="E141" s="19">
        <v>129</v>
      </c>
      <c r="F141" s="19">
        <v>340</v>
      </c>
      <c r="G141" s="19">
        <v>280</v>
      </c>
      <c r="H141" s="19">
        <v>290</v>
      </c>
      <c r="I141" s="19">
        <v>410</v>
      </c>
      <c r="J141" s="19">
        <v>430</v>
      </c>
      <c r="K141" s="19">
        <v>355</v>
      </c>
      <c r="L141" s="19">
        <v>145</v>
      </c>
      <c r="M141" s="19">
        <v>125</v>
      </c>
      <c r="N141" s="25">
        <f t="shared" si="38"/>
        <v>2695</v>
      </c>
      <c r="O141" s="3" t="s">
        <v>151</v>
      </c>
    </row>
    <row r="142" spans="1:17" ht="18" customHeight="1" x14ac:dyDescent="0.2">
      <c r="A142" s="26" t="s">
        <v>419</v>
      </c>
      <c r="B142" s="19">
        <v>272</v>
      </c>
      <c r="C142" s="19">
        <v>292</v>
      </c>
      <c r="D142" s="19">
        <v>817</v>
      </c>
      <c r="E142" s="19">
        <v>2619</v>
      </c>
      <c r="F142" s="19">
        <v>4719</v>
      </c>
      <c r="G142" s="19">
        <v>2840</v>
      </c>
      <c r="H142" s="19">
        <v>2715</v>
      </c>
      <c r="I142" s="19">
        <v>3450</v>
      </c>
      <c r="J142" s="19">
        <v>4439</v>
      </c>
      <c r="K142" s="19">
        <v>3975</v>
      </c>
      <c r="L142" s="19">
        <v>895</v>
      </c>
      <c r="M142" s="19">
        <v>152</v>
      </c>
      <c r="N142" s="25">
        <f t="shared" si="38"/>
        <v>27185</v>
      </c>
      <c r="O142" s="3" t="s">
        <v>152</v>
      </c>
    </row>
    <row r="143" spans="1:17" ht="18" customHeight="1" x14ac:dyDescent="0.2">
      <c r="A143" s="20" t="s">
        <v>153</v>
      </c>
      <c r="B143" s="19">
        <v>52</v>
      </c>
      <c r="C143" s="19">
        <v>17</v>
      </c>
      <c r="D143" s="19">
        <v>53</v>
      </c>
      <c r="E143" s="19">
        <v>174</v>
      </c>
      <c r="F143" s="19">
        <v>1065</v>
      </c>
      <c r="G143" s="19">
        <v>584</v>
      </c>
      <c r="H143" s="19">
        <v>668</v>
      </c>
      <c r="I143" s="19">
        <v>799</v>
      </c>
      <c r="J143" s="19">
        <v>687</v>
      </c>
      <c r="K143" s="19">
        <v>498</v>
      </c>
      <c r="L143" s="19">
        <v>45</v>
      </c>
      <c r="M143" s="19">
        <v>52</v>
      </c>
      <c r="N143" s="25">
        <f t="shared" si="38"/>
        <v>4694</v>
      </c>
      <c r="O143" s="3" t="s">
        <v>154</v>
      </c>
    </row>
    <row r="144" spans="1:17" s="2" customFormat="1" ht="24" customHeight="1" x14ac:dyDescent="0.2">
      <c r="A144" s="21" t="s">
        <v>250</v>
      </c>
      <c r="B144" s="22">
        <f t="shared" ref="B144:M144" si="41">SUM(B145:B151)</f>
        <v>0</v>
      </c>
      <c r="C144" s="22">
        <f t="shared" si="41"/>
        <v>0</v>
      </c>
      <c r="D144" s="22">
        <f t="shared" si="41"/>
        <v>154</v>
      </c>
      <c r="E144" s="22">
        <f t="shared" si="41"/>
        <v>937</v>
      </c>
      <c r="F144" s="22">
        <f t="shared" si="41"/>
        <v>2135</v>
      </c>
      <c r="G144" s="22">
        <f t="shared" si="41"/>
        <v>1517</v>
      </c>
      <c r="H144" s="22">
        <f t="shared" si="41"/>
        <v>2314</v>
      </c>
      <c r="I144" s="22">
        <f t="shared" si="41"/>
        <v>2860</v>
      </c>
      <c r="J144" s="22">
        <f t="shared" si="41"/>
        <v>2329</v>
      </c>
      <c r="K144" s="22">
        <f t="shared" si="41"/>
        <v>872</v>
      </c>
      <c r="L144" s="22">
        <f t="shared" si="41"/>
        <v>103</v>
      </c>
      <c r="M144" s="22">
        <f t="shared" si="41"/>
        <v>145</v>
      </c>
      <c r="N144" s="23">
        <f t="shared" si="38"/>
        <v>13366</v>
      </c>
      <c r="O144" s="6" t="s">
        <v>155</v>
      </c>
      <c r="Q144" s="3"/>
    </row>
    <row r="145" spans="1:17" ht="18" customHeight="1" x14ac:dyDescent="0.2">
      <c r="A145" s="20" t="s">
        <v>156</v>
      </c>
      <c r="B145" s="19">
        <v>0</v>
      </c>
      <c r="C145" s="19">
        <v>0</v>
      </c>
      <c r="D145" s="19">
        <v>0</v>
      </c>
      <c r="E145" s="19">
        <v>119</v>
      </c>
      <c r="F145" s="19">
        <v>871</v>
      </c>
      <c r="G145" s="19">
        <v>578</v>
      </c>
      <c r="H145" s="19">
        <v>511</v>
      </c>
      <c r="I145" s="19">
        <v>703</v>
      </c>
      <c r="J145" s="19">
        <v>799</v>
      </c>
      <c r="K145" s="19">
        <v>188</v>
      </c>
      <c r="L145" s="19">
        <v>0</v>
      </c>
      <c r="M145" s="19">
        <v>0</v>
      </c>
      <c r="N145" s="25">
        <f t="shared" si="38"/>
        <v>3769</v>
      </c>
      <c r="O145" s="3" t="s">
        <v>157</v>
      </c>
    </row>
    <row r="146" spans="1:17" ht="18" customHeight="1" x14ac:dyDescent="0.2">
      <c r="A146" s="20" t="s">
        <v>334</v>
      </c>
      <c r="B146" s="19">
        <v>0</v>
      </c>
      <c r="C146" s="19">
        <v>0</v>
      </c>
      <c r="D146" s="19">
        <v>0</v>
      </c>
      <c r="E146" s="19">
        <v>19</v>
      </c>
      <c r="F146" s="19">
        <v>24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25">
        <f t="shared" si="38"/>
        <v>43</v>
      </c>
      <c r="O146" s="3" t="s">
        <v>394</v>
      </c>
    </row>
    <row r="147" spans="1:17" ht="18" customHeight="1" x14ac:dyDescent="0.2">
      <c r="A147" s="20" t="s">
        <v>158</v>
      </c>
      <c r="B147" s="19">
        <v>0</v>
      </c>
      <c r="C147" s="19">
        <v>0</v>
      </c>
      <c r="D147" s="19">
        <v>0</v>
      </c>
      <c r="E147" s="19">
        <v>322</v>
      </c>
      <c r="F147" s="19">
        <v>254</v>
      </c>
      <c r="G147" s="19">
        <v>358</v>
      </c>
      <c r="H147" s="19">
        <v>898</v>
      </c>
      <c r="I147" s="19">
        <v>1057</v>
      </c>
      <c r="J147" s="19">
        <v>594</v>
      </c>
      <c r="K147" s="19">
        <v>284</v>
      </c>
      <c r="L147" s="19">
        <v>0</v>
      </c>
      <c r="M147" s="19">
        <v>0</v>
      </c>
      <c r="N147" s="25">
        <f t="shared" si="38"/>
        <v>3767</v>
      </c>
      <c r="O147" s="3" t="s">
        <v>159</v>
      </c>
    </row>
    <row r="148" spans="1:17" ht="18" customHeight="1" x14ac:dyDescent="0.2">
      <c r="A148" s="20" t="s">
        <v>160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40</v>
      </c>
      <c r="L148" s="19">
        <v>0</v>
      </c>
      <c r="M148" s="19">
        <v>0</v>
      </c>
      <c r="N148" s="25">
        <f t="shared" si="38"/>
        <v>40</v>
      </c>
      <c r="O148" s="3" t="s">
        <v>395</v>
      </c>
    </row>
    <row r="149" spans="1:17" ht="18" customHeight="1" x14ac:dyDescent="0.2">
      <c r="A149" s="20" t="s">
        <v>161</v>
      </c>
      <c r="B149" s="19">
        <v>0</v>
      </c>
      <c r="C149" s="19">
        <v>0</v>
      </c>
      <c r="D149" s="19">
        <v>84</v>
      </c>
      <c r="E149" s="19">
        <v>392</v>
      </c>
      <c r="F149" s="19">
        <v>746</v>
      </c>
      <c r="G149" s="19">
        <v>405</v>
      </c>
      <c r="H149" s="19">
        <v>625</v>
      </c>
      <c r="I149" s="19">
        <v>854</v>
      </c>
      <c r="J149" s="19">
        <v>936</v>
      </c>
      <c r="K149" s="19">
        <v>360</v>
      </c>
      <c r="L149" s="19">
        <v>103</v>
      </c>
      <c r="M149" s="19">
        <v>145</v>
      </c>
      <c r="N149" s="25">
        <f t="shared" si="38"/>
        <v>4650</v>
      </c>
      <c r="O149" s="3" t="s">
        <v>162</v>
      </c>
    </row>
    <row r="150" spans="1:17" ht="18" customHeight="1" x14ac:dyDescent="0.2">
      <c r="A150" s="20" t="s">
        <v>418</v>
      </c>
      <c r="B150" s="19">
        <v>0</v>
      </c>
      <c r="C150" s="19">
        <v>0</v>
      </c>
      <c r="D150" s="19">
        <v>70</v>
      </c>
      <c r="E150" s="19">
        <v>85</v>
      </c>
      <c r="F150" s="19">
        <v>240</v>
      </c>
      <c r="G150" s="19">
        <v>176</v>
      </c>
      <c r="H150" s="19">
        <v>280</v>
      </c>
      <c r="I150" s="19">
        <v>204</v>
      </c>
      <c r="J150" s="19">
        <v>0</v>
      </c>
      <c r="K150" s="19">
        <v>0</v>
      </c>
      <c r="L150" s="19">
        <v>0</v>
      </c>
      <c r="M150" s="19">
        <v>0</v>
      </c>
      <c r="N150" s="25">
        <f t="shared" si="38"/>
        <v>1055</v>
      </c>
      <c r="O150" s="3" t="s">
        <v>421</v>
      </c>
    </row>
    <row r="151" spans="1:17" ht="18" customHeight="1" x14ac:dyDescent="0.2">
      <c r="A151" s="20" t="s">
        <v>420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42</v>
      </c>
      <c r="J151" s="19">
        <v>0</v>
      </c>
      <c r="K151" s="19">
        <v>0</v>
      </c>
      <c r="L151" s="19">
        <v>0</v>
      </c>
      <c r="M151" s="19">
        <v>0</v>
      </c>
      <c r="N151" s="25">
        <f t="shared" si="38"/>
        <v>42</v>
      </c>
      <c r="O151" s="3" t="s">
        <v>422</v>
      </c>
    </row>
    <row r="152" spans="1:17" s="2" customFormat="1" ht="24" customHeight="1" x14ac:dyDescent="0.2">
      <c r="A152" s="21" t="s">
        <v>326</v>
      </c>
      <c r="B152" s="22">
        <f t="shared" ref="B152:M152" si="42">SUM(B153:B153)</f>
        <v>0</v>
      </c>
      <c r="C152" s="22">
        <f t="shared" si="42"/>
        <v>33</v>
      </c>
      <c r="D152" s="22">
        <f t="shared" si="42"/>
        <v>269</v>
      </c>
      <c r="E152" s="22">
        <f t="shared" si="42"/>
        <v>543</v>
      </c>
      <c r="F152" s="22">
        <f t="shared" si="42"/>
        <v>491</v>
      </c>
      <c r="G152" s="22">
        <f t="shared" si="42"/>
        <v>649</v>
      </c>
      <c r="H152" s="22">
        <f t="shared" si="42"/>
        <v>930</v>
      </c>
      <c r="I152" s="22">
        <f t="shared" si="42"/>
        <v>728</v>
      </c>
      <c r="J152" s="22">
        <f t="shared" si="42"/>
        <v>755</v>
      </c>
      <c r="K152" s="22">
        <f t="shared" si="42"/>
        <v>303</v>
      </c>
      <c r="L152" s="22">
        <f t="shared" si="42"/>
        <v>160</v>
      </c>
      <c r="M152" s="22">
        <f t="shared" si="42"/>
        <v>87</v>
      </c>
      <c r="N152" s="23">
        <f t="shared" si="38"/>
        <v>4948</v>
      </c>
      <c r="O152" s="6" t="s">
        <v>163</v>
      </c>
      <c r="Q152" s="3"/>
    </row>
    <row r="153" spans="1:17" ht="17.45" customHeight="1" x14ac:dyDescent="0.2">
      <c r="A153" s="20" t="s">
        <v>327</v>
      </c>
      <c r="B153" s="19">
        <v>0</v>
      </c>
      <c r="C153" s="19">
        <v>33</v>
      </c>
      <c r="D153" s="19">
        <v>269</v>
      </c>
      <c r="E153" s="19">
        <v>543</v>
      </c>
      <c r="F153" s="19">
        <v>491</v>
      </c>
      <c r="G153" s="19">
        <v>649</v>
      </c>
      <c r="H153" s="19">
        <v>930</v>
      </c>
      <c r="I153" s="19">
        <v>728</v>
      </c>
      <c r="J153" s="19">
        <v>755</v>
      </c>
      <c r="K153" s="19">
        <v>303</v>
      </c>
      <c r="L153" s="19">
        <v>160</v>
      </c>
      <c r="M153" s="19">
        <v>87</v>
      </c>
      <c r="N153" s="25">
        <f t="shared" si="38"/>
        <v>4948</v>
      </c>
      <c r="O153" s="3" t="s">
        <v>164</v>
      </c>
    </row>
    <row r="154" spans="1:17" s="2" customFormat="1" ht="24" customHeight="1" x14ac:dyDescent="0.2">
      <c r="A154" s="21" t="s">
        <v>251</v>
      </c>
      <c r="B154" s="22">
        <f t="shared" ref="B154:K154" si="43">SUM(B155:B156)</f>
        <v>813</v>
      </c>
      <c r="C154" s="22">
        <f t="shared" si="43"/>
        <v>1727</v>
      </c>
      <c r="D154" s="22">
        <f t="shared" si="43"/>
        <v>5807</v>
      </c>
      <c r="E154" s="22">
        <f t="shared" si="43"/>
        <v>6703</v>
      </c>
      <c r="F154" s="22">
        <f t="shared" si="43"/>
        <v>4679</v>
      </c>
      <c r="G154" s="22">
        <f t="shared" si="43"/>
        <v>1483</v>
      </c>
      <c r="H154" s="22">
        <f t="shared" si="43"/>
        <v>966</v>
      </c>
      <c r="I154" s="22">
        <f t="shared" si="43"/>
        <v>1250</v>
      </c>
      <c r="J154" s="22">
        <f t="shared" si="43"/>
        <v>1406</v>
      </c>
      <c r="K154" s="22">
        <f t="shared" si="43"/>
        <v>3430</v>
      </c>
      <c r="L154" s="22">
        <f>SUM(L155:L156)</f>
        <v>1736</v>
      </c>
      <c r="M154" s="22">
        <f>SUM(M155:M156)</f>
        <v>2958</v>
      </c>
      <c r="N154" s="23">
        <f t="shared" si="38"/>
        <v>32958</v>
      </c>
      <c r="O154" s="6" t="s">
        <v>165</v>
      </c>
      <c r="Q154" s="3"/>
    </row>
    <row r="155" spans="1:17" ht="18" customHeight="1" x14ac:dyDescent="0.2">
      <c r="A155" s="20" t="s">
        <v>166</v>
      </c>
      <c r="B155" s="19">
        <v>36</v>
      </c>
      <c r="C155" s="19">
        <v>122</v>
      </c>
      <c r="D155" s="19">
        <v>289</v>
      </c>
      <c r="E155" s="19">
        <v>169</v>
      </c>
      <c r="F155" s="19">
        <v>51</v>
      </c>
      <c r="G155" s="19">
        <v>116</v>
      </c>
      <c r="H155" s="19">
        <v>25</v>
      </c>
      <c r="I155" s="19">
        <v>58</v>
      </c>
      <c r="J155" s="19">
        <v>75</v>
      </c>
      <c r="K155" s="19">
        <v>36</v>
      </c>
      <c r="L155" s="19">
        <v>114</v>
      </c>
      <c r="M155" s="19">
        <v>144</v>
      </c>
      <c r="N155" s="25">
        <f t="shared" si="38"/>
        <v>1235</v>
      </c>
      <c r="O155" s="3" t="s">
        <v>167</v>
      </c>
    </row>
    <row r="156" spans="1:17" ht="18" customHeight="1" x14ac:dyDescent="0.2">
      <c r="A156" s="20" t="s">
        <v>168</v>
      </c>
      <c r="B156" s="19">
        <v>777</v>
      </c>
      <c r="C156" s="19">
        <v>1605</v>
      </c>
      <c r="D156" s="19">
        <v>5518</v>
      </c>
      <c r="E156" s="19">
        <v>6534</v>
      </c>
      <c r="F156" s="19">
        <v>4628</v>
      </c>
      <c r="G156" s="19">
        <v>1367</v>
      </c>
      <c r="H156" s="19">
        <v>941</v>
      </c>
      <c r="I156" s="19">
        <v>1192</v>
      </c>
      <c r="J156" s="19">
        <v>1331</v>
      </c>
      <c r="K156" s="19">
        <v>3394</v>
      </c>
      <c r="L156" s="19">
        <v>1622</v>
      </c>
      <c r="M156" s="19">
        <v>2814</v>
      </c>
      <c r="N156" s="25">
        <f t="shared" si="38"/>
        <v>31723</v>
      </c>
      <c r="O156" s="3" t="s">
        <v>169</v>
      </c>
    </row>
    <row r="157" spans="1:17" s="2" customFormat="1" ht="24" customHeight="1" x14ac:dyDescent="0.2">
      <c r="A157" s="21" t="s">
        <v>252</v>
      </c>
      <c r="B157" s="22">
        <f t="shared" ref="B157:K157" si="44">SUM(B158:B164)</f>
        <v>573</v>
      </c>
      <c r="C157" s="22">
        <f t="shared" si="44"/>
        <v>828</v>
      </c>
      <c r="D157" s="22">
        <f t="shared" si="44"/>
        <v>1719</v>
      </c>
      <c r="E157" s="22">
        <f t="shared" si="44"/>
        <v>2750</v>
      </c>
      <c r="F157" s="22">
        <f t="shared" si="44"/>
        <v>2695</v>
      </c>
      <c r="G157" s="22">
        <f t="shared" si="44"/>
        <v>2073</v>
      </c>
      <c r="H157" s="22">
        <f t="shared" si="44"/>
        <v>4079</v>
      </c>
      <c r="I157" s="22">
        <f t="shared" si="44"/>
        <v>6097</v>
      </c>
      <c r="J157" s="22">
        <f t="shared" si="44"/>
        <v>3323</v>
      </c>
      <c r="K157" s="22">
        <f t="shared" si="44"/>
        <v>3439</v>
      </c>
      <c r="L157" s="22">
        <f>SUM(L158:L164)</f>
        <v>2033</v>
      </c>
      <c r="M157" s="22">
        <f>SUM(M158:M164)</f>
        <v>666</v>
      </c>
      <c r="N157" s="23">
        <f t="shared" ref="N157:N166" si="45">SUM(B157:M157)</f>
        <v>30275</v>
      </c>
      <c r="O157" s="6" t="s">
        <v>170</v>
      </c>
      <c r="Q157" s="3"/>
    </row>
    <row r="158" spans="1:17" ht="18" customHeight="1" x14ac:dyDescent="0.2">
      <c r="A158" s="20" t="s">
        <v>289</v>
      </c>
      <c r="B158" s="19">
        <v>298</v>
      </c>
      <c r="C158" s="19">
        <v>182</v>
      </c>
      <c r="D158" s="19">
        <v>705</v>
      </c>
      <c r="E158" s="19">
        <v>1238</v>
      </c>
      <c r="F158" s="19">
        <v>1096</v>
      </c>
      <c r="G158" s="19">
        <v>683</v>
      </c>
      <c r="H158" s="19">
        <v>914</v>
      </c>
      <c r="I158" s="19">
        <v>1704</v>
      </c>
      <c r="J158" s="19">
        <v>1162</v>
      </c>
      <c r="K158" s="19">
        <v>1084</v>
      </c>
      <c r="L158" s="19">
        <v>507</v>
      </c>
      <c r="M158" s="19">
        <v>188</v>
      </c>
      <c r="N158" s="25">
        <f t="shared" si="45"/>
        <v>9761</v>
      </c>
      <c r="O158" s="3" t="s">
        <v>171</v>
      </c>
    </row>
    <row r="159" spans="1:17" ht="18" customHeight="1" x14ac:dyDescent="0.2">
      <c r="A159" s="20" t="s">
        <v>345</v>
      </c>
      <c r="B159" s="19">
        <v>17</v>
      </c>
      <c r="C159" s="19">
        <v>7</v>
      </c>
      <c r="D159" s="19">
        <v>67</v>
      </c>
      <c r="E159" s="19">
        <v>82</v>
      </c>
      <c r="F159" s="19">
        <v>64</v>
      </c>
      <c r="G159" s="19">
        <v>61</v>
      </c>
      <c r="H159" s="19">
        <v>82</v>
      </c>
      <c r="I159" s="19">
        <v>135</v>
      </c>
      <c r="J159" s="19">
        <v>77</v>
      </c>
      <c r="K159" s="19">
        <v>59</v>
      </c>
      <c r="L159" s="19">
        <v>0</v>
      </c>
      <c r="M159" s="19">
        <v>0</v>
      </c>
      <c r="N159" s="25">
        <f t="shared" si="45"/>
        <v>651</v>
      </c>
      <c r="O159" s="3" t="s">
        <v>396</v>
      </c>
    </row>
    <row r="160" spans="1:17" ht="18" customHeight="1" x14ac:dyDescent="0.2">
      <c r="A160" s="20" t="s">
        <v>347</v>
      </c>
      <c r="B160" s="19">
        <v>0</v>
      </c>
      <c r="C160" s="19">
        <v>0</v>
      </c>
      <c r="D160" s="19">
        <v>5</v>
      </c>
      <c r="E160" s="19">
        <v>5</v>
      </c>
      <c r="F160" s="19">
        <v>2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25">
        <f t="shared" si="45"/>
        <v>12</v>
      </c>
      <c r="O160" s="3" t="s">
        <v>397</v>
      </c>
    </row>
    <row r="161" spans="1:20" ht="18" customHeight="1" x14ac:dyDescent="0.2">
      <c r="A161" s="20" t="s">
        <v>312</v>
      </c>
      <c r="B161" s="19">
        <v>223</v>
      </c>
      <c r="C161" s="19">
        <v>222</v>
      </c>
      <c r="D161" s="19">
        <v>397</v>
      </c>
      <c r="E161" s="19">
        <v>598</v>
      </c>
      <c r="F161" s="19">
        <v>708</v>
      </c>
      <c r="G161" s="19">
        <v>545</v>
      </c>
      <c r="H161" s="19">
        <v>1316</v>
      </c>
      <c r="I161" s="19">
        <v>1911</v>
      </c>
      <c r="J161" s="19">
        <v>0</v>
      </c>
      <c r="K161" s="19">
        <v>857</v>
      </c>
      <c r="L161" s="19">
        <v>1427</v>
      </c>
      <c r="M161" s="19">
        <v>377</v>
      </c>
      <c r="N161" s="25">
        <f t="shared" si="45"/>
        <v>8581</v>
      </c>
      <c r="O161" s="3" t="s">
        <v>398</v>
      </c>
    </row>
    <row r="162" spans="1:20" ht="18" customHeight="1" x14ac:dyDescent="0.2">
      <c r="A162" s="20" t="s">
        <v>172</v>
      </c>
      <c r="B162" s="19">
        <v>35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25">
        <f t="shared" si="45"/>
        <v>35</v>
      </c>
      <c r="O162" s="3" t="s">
        <v>173</v>
      </c>
    </row>
    <row r="163" spans="1:20" ht="18" customHeight="1" x14ac:dyDescent="0.2">
      <c r="A163" s="20" t="s">
        <v>307</v>
      </c>
      <c r="B163" s="19">
        <v>0</v>
      </c>
      <c r="C163" s="19">
        <v>0</v>
      </c>
      <c r="D163" s="19">
        <v>0</v>
      </c>
      <c r="E163" s="19">
        <v>0</v>
      </c>
      <c r="F163" s="19">
        <v>161</v>
      </c>
      <c r="G163" s="19">
        <v>227</v>
      </c>
      <c r="H163" s="19">
        <v>919</v>
      </c>
      <c r="I163" s="19">
        <v>1140</v>
      </c>
      <c r="J163" s="19">
        <v>1382</v>
      </c>
      <c r="K163" s="19">
        <v>858</v>
      </c>
      <c r="L163" s="19">
        <v>0</v>
      </c>
      <c r="M163" s="19">
        <v>0</v>
      </c>
      <c r="N163" s="25">
        <f t="shared" si="45"/>
        <v>4687</v>
      </c>
      <c r="O163" s="3" t="s">
        <v>399</v>
      </c>
    </row>
    <row r="164" spans="1:20" ht="18" customHeight="1" x14ac:dyDescent="0.2">
      <c r="A164" s="20" t="s">
        <v>174</v>
      </c>
      <c r="B164" s="19">
        <v>0</v>
      </c>
      <c r="C164" s="19">
        <v>417</v>
      </c>
      <c r="D164" s="19">
        <v>545</v>
      </c>
      <c r="E164" s="19">
        <v>827</v>
      </c>
      <c r="F164" s="19">
        <v>664</v>
      </c>
      <c r="G164" s="19">
        <v>557</v>
      </c>
      <c r="H164" s="19">
        <v>848</v>
      </c>
      <c r="I164" s="19">
        <v>1207</v>
      </c>
      <c r="J164" s="19">
        <v>702</v>
      </c>
      <c r="K164" s="19">
        <v>581</v>
      </c>
      <c r="L164" s="19">
        <v>99</v>
      </c>
      <c r="M164" s="19">
        <v>101</v>
      </c>
      <c r="N164" s="25">
        <f t="shared" si="45"/>
        <v>6548</v>
      </c>
      <c r="O164" s="3" t="s">
        <v>175</v>
      </c>
    </row>
    <row r="165" spans="1:20" ht="24" customHeight="1" x14ac:dyDescent="0.2">
      <c r="A165" s="21" t="s">
        <v>423</v>
      </c>
      <c r="B165" s="22">
        <f t="shared" ref="B165:M165" si="46">SUM(B166:B166)</f>
        <v>0</v>
      </c>
      <c r="C165" s="22">
        <f t="shared" si="46"/>
        <v>0</v>
      </c>
      <c r="D165" s="22">
        <f t="shared" si="46"/>
        <v>0</v>
      </c>
      <c r="E165" s="22">
        <f t="shared" si="46"/>
        <v>0</v>
      </c>
      <c r="F165" s="22">
        <f t="shared" si="46"/>
        <v>0</v>
      </c>
      <c r="G165" s="22">
        <f t="shared" si="46"/>
        <v>0</v>
      </c>
      <c r="H165" s="22">
        <f t="shared" si="46"/>
        <v>0</v>
      </c>
      <c r="I165" s="22">
        <f t="shared" si="46"/>
        <v>0</v>
      </c>
      <c r="J165" s="22">
        <f t="shared" si="46"/>
        <v>0</v>
      </c>
      <c r="K165" s="22">
        <f t="shared" si="46"/>
        <v>0</v>
      </c>
      <c r="L165" s="22">
        <f t="shared" si="46"/>
        <v>75</v>
      </c>
      <c r="M165" s="22">
        <f t="shared" si="46"/>
        <v>288</v>
      </c>
      <c r="N165" s="23">
        <f t="shared" si="45"/>
        <v>363</v>
      </c>
      <c r="O165" s="3" t="s">
        <v>424</v>
      </c>
    </row>
    <row r="166" spans="1:20" ht="18" customHeight="1" x14ac:dyDescent="0.2">
      <c r="A166" s="20" t="s">
        <v>426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75</v>
      </c>
      <c r="M166" s="19">
        <v>288</v>
      </c>
      <c r="N166" s="25">
        <f t="shared" si="45"/>
        <v>363</v>
      </c>
      <c r="O166" s="3" t="s">
        <v>425</v>
      </c>
    </row>
    <row r="167" spans="1:20" s="2" customFormat="1" ht="24" customHeight="1" x14ac:dyDescent="0.2">
      <c r="A167" s="21" t="s">
        <v>328</v>
      </c>
      <c r="B167" s="22">
        <f t="shared" ref="B167:M167" si="47">SUM(B168:B168)</f>
        <v>650</v>
      </c>
      <c r="C167" s="22">
        <f t="shared" si="47"/>
        <v>350</v>
      </c>
      <c r="D167" s="22">
        <f t="shared" si="47"/>
        <v>850</v>
      </c>
      <c r="E167" s="22">
        <f t="shared" si="47"/>
        <v>1100</v>
      </c>
      <c r="F167" s="22">
        <f t="shared" si="47"/>
        <v>1500</v>
      </c>
      <c r="G167" s="22">
        <f t="shared" si="47"/>
        <v>1450</v>
      </c>
      <c r="H167" s="22">
        <f t="shared" si="47"/>
        <v>1850</v>
      </c>
      <c r="I167" s="22">
        <f t="shared" si="47"/>
        <v>1800</v>
      </c>
      <c r="J167" s="22">
        <f t="shared" si="47"/>
        <v>3601</v>
      </c>
      <c r="K167" s="22">
        <f t="shared" si="47"/>
        <v>3099</v>
      </c>
      <c r="L167" s="22">
        <f t="shared" si="47"/>
        <v>1500</v>
      </c>
      <c r="M167" s="22">
        <f t="shared" si="47"/>
        <v>1000</v>
      </c>
      <c r="N167" s="23">
        <f t="shared" ref="N167:N182" si="48">SUM(B167:M167)</f>
        <v>18750</v>
      </c>
      <c r="O167" s="6" t="s">
        <v>176</v>
      </c>
      <c r="Q167" s="3"/>
    </row>
    <row r="168" spans="1:20" ht="18" customHeight="1" x14ac:dyDescent="0.2">
      <c r="A168" s="20" t="s">
        <v>329</v>
      </c>
      <c r="B168" s="19">
        <v>650</v>
      </c>
      <c r="C168" s="19">
        <v>350</v>
      </c>
      <c r="D168" s="19">
        <v>850</v>
      </c>
      <c r="E168" s="19">
        <v>1100</v>
      </c>
      <c r="F168" s="19">
        <v>1500</v>
      </c>
      <c r="G168" s="19">
        <v>1450</v>
      </c>
      <c r="H168" s="19">
        <v>1850</v>
      </c>
      <c r="I168" s="19">
        <v>1800</v>
      </c>
      <c r="J168" s="19">
        <v>3601</v>
      </c>
      <c r="K168" s="19">
        <v>3099</v>
      </c>
      <c r="L168" s="19">
        <v>1500</v>
      </c>
      <c r="M168" s="19">
        <v>1000</v>
      </c>
      <c r="N168" s="25">
        <f t="shared" si="48"/>
        <v>18750</v>
      </c>
      <c r="O168" s="3" t="s">
        <v>177</v>
      </c>
    </row>
    <row r="169" spans="1:20" s="2" customFormat="1" ht="24" customHeight="1" x14ac:dyDescent="0.2">
      <c r="A169" s="21" t="s">
        <v>253</v>
      </c>
      <c r="B169" s="22">
        <f t="shared" ref="B169:M169" si="49">SUM(B170:B170)</f>
        <v>407</v>
      </c>
      <c r="C169" s="22">
        <f t="shared" si="49"/>
        <v>325</v>
      </c>
      <c r="D169" s="22">
        <f t="shared" si="49"/>
        <v>675</v>
      </c>
      <c r="E169" s="22">
        <f t="shared" si="49"/>
        <v>1046</v>
      </c>
      <c r="F169" s="22">
        <f t="shared" si="49"/>
        <v>1395</v>
      </c>
      <c r="G169" s="22">
        <f t="shared" si="49"/>
        <v>2055</v>
      </c>
      <c r="H169" s="22">
        <f t="shared" si="49"/>
        <v>2093</v>
      </c>
      <c r="I169" s="22">
        <f t="shared" si="49"/>
        <v>3198</v>
      </c>
      <c r="J169" s="22">
        <f t="shared" si="49"/>
        <v>2363</v>
      </c>
      <c r="K169" s="22">
        <f t="shared" si="49"/>
        <v>1506</v>
      </c>
      <c r="L169" s="22">
        <f t="shared" si="49"/>
        <v>737</v>
      </c>
      <c r="M169" s="22">
        <f t="shared" si="49"/>
        <v>544</v>
      </c>
      <c r="N169" s="23">
        <f t="shared" si="48"/>
        <v>16344</v>
      </c>
      <c r="O169" s="6" t="s">
        <v>178</v>
      </c>
      <c r="Q169" s="3"/>
    </row>
    <row r="170" spans="1:20" ht="17.45" customHeight="1" x14ac:dyDescent="0.2">
      <c r="A170" s="20" t="s">
        <v>179</v>
      </c>
      <c r="B170" s="19">
        <v>407</v>
      </c>
      <c r="C170" s="19">
        <v>325</v>
      </c>
      <c r="D170" s="19">
        <v>675</v>
      </c>
      <c r="E170" s="19">
        <v>1046</v>
      </c>
      <c r="F170" s="19">
        <v>1395</v>
      </c>
      <c r="G170" s="19">
        <v>2055</v>
      </c>
      <c r="H170" s="19">
        <v>2093</v>
      </c>
      <c r="I170" s="19">
        <v>3198</v>
      </c>
      <c r="J170" s="19">
        <v>2363</v>
      </c>
      <c r="K170" s="19">
        <v>1506</v>
      </c>
      <c r="L170" s="19">
        <v>737</v>
      </c>
      <c r="M170" s="19">
        <v>544</v>
      </c>
      <c r="N170" s="25">
        <f t="shared" si="48"/>
        <v>16344</v>
      </c>
      <c r="O170" s="3" t="s">
        <v>180</v>
      </c>
    </row>
    <row r="171" spans="1:20" s="2" customFormat="1" ht="24" customHeight="1" x14ac:dyDescent="0.2">
      <c r="A171" s="21" t="s">
        <v>330</v>
      </c>
      <c r="B171" s="22">
        <f t="shared" ref="B171:M171" si="50">SUM(B172:B172)</f>
        <v>89</v>
      </c>
      <c r="C171" s="22">
        <f t="shared" si="50"/>
        <v>31</v>
      </c>
      <c r="D171" s="22">
        <f t="shared" si="50"/>
        <v>150</v>
      </c>
      <c r="E171" s="22">
        <f t="shared" si="50"/>
        <v>213</v>
      </c>
      <c r="F171" s="22">
        <f t="shared" si="50"/>
        <v>492</v>
      </c>
      <c r="G171" s="22">
        <f t="shared" si="50"/>
        <v>607</v>
      </c>
      <c r="H171" s="22">
        <f t="shared" si="50"/>
        <v>1150</v>
      </c>
      <c r="I171" s="22">
        <f t="shared" si="50"/>
        <v>1420</v>
      </c>
      <c r="J171" s="22">
        <f t="shared" si="50"/>
        <v>970</v>
      </c>
      <c r="K171" s="22">
        <f t="shared" si="50"/>
        <v>191</v>
      </c>
      <c r="L171" s="22">
        <f t="shared" si="50"/>
        <v>104</v>
      </c>
      <c r="M171" s="22">
        <f t="shared" si="50"/>
        <v>130</v>
      </c>
      <c r="N171" s="23">
        <f t="shared" si="48"/>
        <v>5547</v>
      </c>
      <c r="O171" s="6" t="s">
        <v>181</v>
      </c>
      <c r="Q171" s="3"/>
    </row>
    <row r="172" spans="1:20" ht="18" customHeight="1" x14ac:dyDescent="0.2">
      <c r="A172" s="20" t="s">
        <v>331</v>
      </c>
      <c r="B172" s="19">
        <v>89</v>
      </c>
      <c r="C172" s="19">
        <v>31</v>
      </c>
      <c r="D172" s="19">
        <v>150</v>
      </c>
      <c r="E172" s="19">
        <v>213</v>
      </c>
      <c r="F172" s="19">
        <v>492</v>
      </c>
      <c r="G172" s="19">
        <v>607</v>
      </c>
      <c r="H172" s="19">
        <v>1150</v>
      </c>
      <c r="I172" s="19">
        <v>1420</v>
      </c>
      <c r="J172" s="19">
        <v>970</v>
      </c>
      <c r="K172" s="19">
        <v>191</v>
      </c>
      <c r="L172" s="19">
        <v>104</v>
      </c>
      <c r="M172" s="19">
        <v>130</v>
      </c>
      <c r="N172" s="25">
        <f t="shared" si="48"/>
        <v>5547</v>
      </c>
      <c r="O172" s="3" t="s">
        <v>182</v>
      </c>
    </row>
    <row r="173" spans="1:20" s="2" customFormat="1" ht="24" customHeight="1" x14ac:dyDescent="0.2">
      <c r="A173" s="21" t="s">
        <v>332</v>
      </c>
      <c r="B173" s="22">
        <f t="shared" ref="B173:M173" si="51">SUM(B174:B174)</f>
        <v>196</v>
      </c>
      <c r="C173" s="22">
        <f t="shared" si="51"/>
        <v>257</v>
      </c>
      <c r="D173" s="22">
        <f t="shared" si="51"/>
        <v>291</v>
      </c>
      <c r="E173" s="22">
        <f t="shared" si="51"/>
        <v>1251</v>
      </c>
      <c r="F173" s="22">
        <f t="shared" si="51"/>
        <v>1989</v>
      </c>
      <c r="G173" s="22">
        <f t="shared" si="51"/>
        <v>2111</v>
      </c>
      <c r="H173" s="22">
        <f t="shared" si="51"/>
        <v>2625</v>
      </c>
      <c r="I173" s="22">
        <f t="shared" si="51"/>
        <v>3211</v>
      </c>
      <c r="J173" s="22">
        <f t="shared" si="51"/>
        <v>2620</v>
      </c>
      <c r="K173" s="22">
        <f t="shared" si="51"/>
        <v>2389</v>
      </c>
      <c r="L173" s="22">
        <f t="shared" si="51"/>
        <v>419</v>
      </c>
      <c r="M173" s="22">
        <f t="shared" si="51"/>
        <v>252</v>
      </c>
      <c r="N173" s="23">
        <f t="shared" si="48"/>
        <v>17611</v>
      </c>
      <c r="O173" s="6" t="s">
        <v>183</v>
      </c>
      <c r="Q173" s="3"/>
    </row>
    <row r="174" spans="1:20" ht="18" customHeight="1" x14ac:dyDescent="0.2">
      <c r="A174" s="20" t="s">
        <v>184</v>
      </c>
      <c r="B174" s="19">
        <v>196</v>
      </c>
      <c r="C174" s="19">
        <v>257</v>
      </c>
      <c r="D174" s="19">
        <v>291</v>
      </c>
      <c r="E174" s="19">
        <v>1251</v>
      </c>
      <c r="F174" s="19">
        <v>1989</v>
      </c>
      <c r="G174" s="19">
        <v>2111</v>
      </c>
      <c r="H174" s="19">
        <v>2625</v>
      </c>
      <c r="I174" s="19">
        <v>3211</v>
      </c>
      <c r="J174" s="19">
        <v>2620</v>
      </c>
      <c r="K174" s="19">
        <v>2389</v>
      </c>
      <c r="L174" s="19">
        <v>419</v>
      </c>
      <c r="M174" s="19">
        <v>252</v>
      </c>
      <c r="N174" s="25">
        <f t="shared" si="48"/>
        <v>17611</v>
      </c>
      <c r="O174" s="3" t="s">
        <v>185</v>
      </c>
    </row>
    <row r="175" spans="1:20" s="10" customFormat="1" ht="24" customHeight="1" x14ac:dyDescent="0.2">
      <c r="A175" s="24" t="s">
        <v>254</v>
      </c>
      <c r="B175" s="22">
        <f t="shared" ref="B175:M175" si="52">SUM(B176:B177)</f>
        <v>493</v>
      </c>
      <c r="C175" s="22">
        <f t="shared" si="52"/>
        <v>660</v>
      </c>
      <c r="D175" s="22">
        <f t="shared" si="52"/>
        <v>1036</v>
      </c>
      <c r="E175" s="22">
        <f t="shared" si="52"/>
        <v>998</v>
      </c>
      <c r="F175" s="22">
        <f t="shared" si="52"/>
        <v>1615</v>
      </c>
      <c r="G175" s="22">
        <f t="shared" si="52"/>
        <v>362</v>
      </c>
      <c r="H175" s="22">
        <f t="shared" si="52"/>
        <v>207</v>
      </c>
      <c r="I175" s="22">
        <f t="shared" si="52"/>
        <v>301</v>
      </c>
      <c r="J175" s="22">
        <f t="shared" si="52"/>
        <v>147</v>
      </c>
      <c r="K175" s="22">
        <f t="shared" si="52"/>
        <v>195</v>
      </c>
      <c r="L175" s="22">
        <f t="shared" si="52"/>
        <v>636</v>
      </c>
      <c r="M175" s="22">
        <f t="shared" si="52"/>
        <v>891</v>
      </c>
      <c r="N175" s="23">
        <f t="shared" si="48"/>
        <v>7541</v>
      </c>
      <c r="O175" s="6" t="s">
        <v>400</v>
      </c>
      <c r="P175" s="11"/>
      <c r="Q175" s="11"/>
      <c r="R175" s="11"/>
      <c r="S175" s="11"/>
      <c r="T175" s="11"/>
    </row>
    <row r="176" spans="1:20" ht="18" customHeight="1" x14ac:dyDescent="0.2">
      <c r="A176" s="28" t="s">
        <v>292</v>
      </c>
      <c r="B176" s="19">
        <v>5</v>
      </c>
      <c r="C176" s="19">
        <v>0</v>
      </c>
      <c r="D176" s="19">
        <v>106</v>
      </c>
      <c r="E176" s="19">
        <v>279</v>
      </c>
      <c r="F176" s="19">
        <v>331</v>
      </c>
      <c r="G176" s="19">
        <v>60</v>
      </c>
      <c r="H176" s="19">
        <v>81</v>
      </c>
      <c r="I176" s="19">
        <v>130</v>
      </c>
      <c r="J176" s="19">
        <v>57</v>
      </c>
      <c r="K176" s="19">
        <v>85</v>
      </c>
      <c r="L176" s="19">
        <v>52</v>
      </c>
      <c r="M176" s="19">
        <v>0</v>
      </c>
      <c r="N176" s="25">
        <f t="shared" si="48"/>
        <v>1186</v>
      </c>
      <c r="O176" s="3" t="s">
        <v>401</v>
      </c>
    </row>
    <row r="177" spans="1:20" ht="18" customHeight="1" x14ac:dyDescent="0.2">
      <c r="A177" s="20" t="s">
        <v>186</v>
      </c>
      <c r="B177" s="19">
        <v>488</v>
      </c>
      <c r="C177" s="19">
        <v>660</v>
      </c>
      <c r="D177" s="19">
        <v>930</v>
      </c>
      <c r="E177" s="19">
        <v>719</v>
      </c>
      <c r="F177" s="19">
        <v>1284</v>
      </c>
      <c r="G177" s="19">
        <v>302</v>
      </c>
      <c r="H177" s="19">
        <v>126</v>
      </c>
      <c r="I177" s="19">
        <v>171</v>
      </c>
      <c r="J177" s="19">
        <v>90</v>
      </c>
      <c r="K177" s="19">
        <v>110</v>
      </c>
      <c r="L177" s="19">
        <v>584</v>
      </c>
      <c r="M177" s="19">
        <v>891</v>
      </c>
      <c r="N177" s="25">
        <f t="shared" si="48"/>
        <v>6355</v>
      </c>
      <c r="O177" s="3" t="s">
        <v>402</v>
      </c>
    </row>
    <row r="178" spans="1:20" s="2" customFormat="1" ht="23.45" customHeight="1" x14ac:dyDescent="0.2">
      <c r="A178" s="21" t="s">
        <v>255</v>
      </c>
      <c r="B178" s="22">
        <f t="shared" ref="B178:M178" si="53">SUM(B179:B180)</f>
        <v>57</v>
      </c>
      <c r="C178" s="22">
        <f t="shared" si="53"/>
        <v>49</v>
      </c>
      <c r="D178" s="22">
        <f t="shared" si="53"/>
        <v>46</v>
      </c>
      <c r="E178" s="22">
        <f t="shared" si="53"/>
        <v>529</v>
      </c>
      <c r="F178" s="22">
        <f t="shared" si="53"/>
        <v>1954</v>
      </c>
      <c r="G178" s="22">
        <f t="shared" si="53"/>
        <v>2602</v>
      </c>
      <c r="H178" s="22">
        <f t="shared" si="53"/>
        <v>4470</v>
      </c>
      <c r="I178" s="22">
        <f t="shared" si="53"/>
        <v>5796</v>
      </c>
      <c r="J178" s="22">
        <f t="shared" si="53"/>
        <v>3887</v>
      </c>
      <c r="K178" s="22">
        <f t="shared" si="53"/>
        <v>1221</v>
      </c>
      <c r="L178" s="22">
        <f t="shared" si="53"/>
        <v>62</v>
      </c>
      <c r="M178" s="22">
        <f t="shared" si="53"/>
        <v>21</v>
      </c>
      <c r="N178" s="23">
        <f t="shared" si="48"/>
        <v>20694</v>
      </c>
      <c r="O178" s="6" t="s">
        <v>187</v>
      </c>
      <c r="Q178" s="3"/>
    </row>
    <row r="179" spans="1:20" s="2" customFormat="1" ht="18" customHeight="1" x14ac:dyDescent="0.2">
      <c r="A179" s="26" t="s">
        <v>290</v>
      </c>
      <c r="B179" s="19">
        <v>13</v>
      </c>
      <c r="C179" s="19">
        <v>40</v>
      </c>
      <c r="D179" s="19">
        <v>31</v>
      </c>
      <c r="E179" s="19">
        <v>232</v>
      </c>
      <c r="F179" s="19">
        <v>770</v>
      </c>
      <c r="G179" s="19">
        <v>1031</v>
      </c>
      <c r="H179" s="19">
        <v>1720</v>
      </c>
      <c r="I179" s="19">
        <v>2622</v>
      </c>
      <c r="J179" s="19">
        <v>1663</v>
      </c>
      <c r="K179" s="19">
        <v>508</v>
      </c>
      <c r="L179" s="19">
        <v>62</v>
      </c>
      <c r="M179" s="19">
        <v>21</v>
      </c>
      <c r="N179" s="25">
        <f t="shared" si="48"/>
        <v>8713</v>
      </c>
      <c r="O179" s="3" t="s">
        <v>403</v>
      </c>
      <c r="Q179" s="3"/>
    </row>
    <row r="180" spans="1:20" ht="18" customHeight="1" x14ac:dyDescent="0.2">
      <c r="A180" s="20" t="s">
        <v>188</v>
      </c>
      <c r="B180" s="19">
        <v>44</v>
      </c>
      <c r="C180" s="19">
        <v>9</v>
      </c>
      <c r="D180" s="19">
        <v>15</v>
      </c>
      <c r="E180" s="19">
        <v>297</v>
      </c>
      <c r="F180" s="19">
        <v>1184</v>
      </c>
      <c r="G180" s="19">
        <v>1571</v>
      </c>
      <c r="H180" s="19">
        <v>2750</v>
      </c>
      <c r="I180" s="19">
        <v>3174</v>
      </c>
      <c r="J180" s="19">
        <v>2224</v>
      </c>
      <c r="K180" s="19">
        <v>713</v>
      </c>
      <c r="L180" s="19">
        <v>0</v>
      </c>
      <c r="M180" s="19">
        <v>0</v>
      </c>
      <c r="N180" s="25">
        <f t="shared" si="48"/>
        <v>11981</v>
      </c>
      <c r="O180" s="3" t="s">
        <v>189</v>
      </c>
    </row>
    <row r="181" spans="1:20" s="2" customFormat="1" ht="24" customHeight="1" x14ac:dyDescent="0.2">
      <c r="A181" s="24" t="s">
        <v>256</v>
      </c>
      <c r="B181" s="22">
        <f t="shared" ref="B181:M181" si="54">SUM(B182:B182)</f>
        <v>155</v>
      </c>
      <c r="C181" s="22">
        <f t="shared" si="54"/>
        <v>52</v>
      </c>
      <c r="D181" s="22">
        <f t="shared" si="54"/>
        <v>471</v>
      </c>
      <c r="E181" s="22">
        <f t="shared" si="54"/>
        <v>381</v>
      </c>
      <c r="F181" s="22">
        <f t="shared" si="54"/>
        <v>690</v>
      </c>
      <c r="G181" s="22">
        <f t="shared" si="54"/>
        <v>466</v>
      </c>
      <c r="H181" s="22">
        <f t="shared" si="54"/>
        <v>492</v>
      </c>
      <c r="I181" s="22">
        <f t="shared" si="54"/>
        <v>2601</v>
      </c>
      <c r="J181" s="22">
        <f t="shared" si="54"/>
        <v>2929</v>
      </c>
      <c r="K181" s="22">
        <f t="shared" si="54"/>
        <v>4229</v>
      </c>
      <c r="L181" s="22">
        <f t="shared" si="54"/>
        <v>2647</v>
      </c>
      <c r="M181" s="22">
        <f t="shared" si="54"/>
        <v>3070</v>
      </c>
      <c r="N181" s="23">
        <f t="shared" si="48"/>
        <v>18183</v>
      </c>
      <c r="O181" s="6" t="s">
        <v>190</v>
      </c>
      <c r="Q181" s="3"/>
    </row>
    <row r="182" spans="1:20" ht="18" customHeight="1" x14ac:dyDescent="0.2">
      <c r="A182" s="20" t="s">
        <v>333</v>
      </c>
      <c r="B182" s="19">
        <v>155</v>
      </c>
      <c r="C182" s="19">
        <v>52</v>
      </c>
      <c r="D182" s="19">
        <v>471</v>
      </c>
      <c r="E182" s="19">
        <v>381</v>
      </c>
      <c r="F182" s="19">
        <v>690</v>
      </c>
      <c r="G182" s="19">
        <v>466</v>
      </c>
      <c r="H182" s="19">
        <v>492</v>
      </c>
      <c r="I182" s="19">
        <v>2601</v>
      </c>
      <c r="J182" s="19">
        <v>2929</v>
      </c>
      <c r="K182" s="19">
        <v>4229</v>
      </c>
      <c r="L182" s="19">
        <v>2647</v>
      </c>
      <c r="M182" s="19">
        <v>3070</v>
      </c>
      <c r="N182" s="25">
        <f t="shared" si="48"/>
        <v>18183</v>
      </c>
      <c r="O182" s="3" t="s">
        <v>191</v>
      </c>
      <c r="R182" s="1"/>
    </row>
    <row r="183" spans="1:20" s="2" customFormat="1" ht="24" customHeight="1" x14ac:dyDescent="0.2">
      <c r="A183" s="24" t="s">
        <v>335</v>
      </c>
      <c r="B183" s="22">
        <f t="shared" ref="B183:M183" si="55">SUM(B184:B187)</f>
        <v>656</v>
      </c>
      <c r="C183" s="22">
        <f t="shared" si="55"/>
        <v>975</v>
      </c>
      <c r="D183" s="22">
        <f t="shared" si="55"/>
        <v>1318</v>
      </c>
      <c r="E183" s="22">
        <f t="shared" si="55"/>
        <v>1207</v>
      </c>
      <c r="F183" s="22">
        <f t="shared" si="55"/>
        <v>1321</v>
      </c>
      <c r="G183" s="22">
        <f t="shared" si="55"/>
        <v>785</v>
      </c>
      <c r="H183" s="22">
        <f t="shared" si="55"/>
        <v>285</v>
      </c>
      <c r="I183" s="22">
        <f t="shared" si="55"/>
        <v>1625</v>
      </c>
      <c r="J183" s="22">
        <f t="shared" si="55"/>
        <v>892</v>
      </c>
      <c r="K183" s="22">
        <f t="shared" si="55"/>
        <v>348</v>
      </c>
      <c r="L183" s="22">
        <f t="shared" si="55"/>
        <v>974</v>
      </c>
      <c r="M183" s="22">
        <f t="shared" si="55"/>
        <v>443</v>
      </c>
      <c r="N183" s="23">
        <f t="shared" ref="N183:N189" si="56">SUM(B183:M183)</f>
        <v>10829</v>
      </c>
      <c r="O183" s="6" t="s">
        <v>192</v>
      </c>
      <c r="Q183" s="6"/>
    </row>
    <row r="184" spans="1:20" ht="18" customHeight="1" x14ac:dyDescent="0.2">
      <c r="A184" s="20" t="s">
        <v>336</v>
      </c>
      <c r="B184" s="19">
        <v>0</v>
      </c>
      <c r="C184" s="19">
        <v>6</v>
      </c>
      <c r="D184" s="19">
        <v>123</v>
      </c>
      <c r="E184" s="19">
        <v>5</v>
      </c>
      <c r="F184" s="19">
        <v>90</v>
      </c>
      <c r="G184" s="19">
        <v>186</v>
      </c>
      <c r="H184" s="19">
        <v>38</v>
      </c>
      <c r="I184" s="19">
        <v>148</v>
      </c>
      <c r="J184" s="19">
        <v>199</v>
      </c>
      <c r="K184" s="19">
        <v>16</v>
      </c>
      <c r="L184" s="19">
        <v>45</v>
      </c>
      <c r="M184" s="19">
        <v>3</v>
      </c>
      <c r="N184" s="25">
        <f t="shared" si="56"/>
        <v>859</v>
      </c>
      <c r="O184" s="3" t="s">
        <v>415</v>
      </c>
      <c r="R184" s="1"/>
    </row>
    <row r="185" spans="1:20" ht="18" customHeight="1" x14ac:dyDescent="0.2">
      <c r="A185" s="20" t="s">
        <v>337</v>
      </c>
      <c r="B185" s="19">
        <v>52</v>
      </c>
      <c r="C185" s="19">
        <v>7</v>
      </c>
      <c r="D185" s="19">
        <v>7</v>
      </c>
      <c r="E185" s="19">
        <v>33</v>
      </c>
      <c r="F185" s="19">
        <v>0</v>
      </c>
      <c r="G185" s="19">
        <v>48</v>
      </c>
      <c r="H185" s="19">
        <v>0</v>
      </c>
      <c r="I185" s="19">
        <v>14</v>
      </c>
      <c r="J185" s="19">
        <v>0</v>
      </c>
      <c r="K185" s="19">
        <v>4</v>
      </c>
      <c r="L185" s="19">
        <v>7</v>
      </c>
      <c r="M185" s="19">
        <v>6</v>
      </c>
      <c r="N185" s="25">
        <f t="shared" si="56"/>
        <v>178</v>
      </c>
      <c r="O185" s="3" t="s">
        <v>404</v>
      </c>
      <c r="R185" s="1"/>
    </row>
    <row r="186" spans="1:20" ht="18" customHeight="1" x14ac:dyDescent="0.2">
      <c r="A186" s="20" t="s">
        <v>193</v>
      </c>
      <c r="B186" s="19">
        <v>265</v>
      </c>
      <c r="C186" s="19">
        <v>759</v>
      </c>
      <c r="D186" s="19">
        <v>857</v>
      </c>
      <c r="E186" s="19">
        <v>853</v>
      </c>
      <c r="F186" s="19">
        <v>751</v>
      </c>
      <c r="G186" s="19">
        <v>344</v>
      </c>
      <c r="H186" s="19">
        <v>161</v>
      </c>
      <c r="I186" s="19">
        <v>858</v>
      </c>
      <c r="J186" s="19">
        <v>575</v>
      </c>
      <c r="K186" s="19">
        <v>221</v>
      </c>
      <c r="L186" s="19">
        <v>627</v>
      </c>
      <c r="M186" s="19">
        <v>244</v>
      </c>
      <c r="N186" s="25">
        <f t="shared" si="56"/>
        <v>6515</v>
      </c>
      <c r="O186" s="3" t="s">
        <v>194</v>
      </c>
      <c r="R186" s="1"/>
    </row>
    <row r="187" spans="1:20" ht="18" customHeight="1" x14ac:dyDescent="0.2">
      <c r="A187" s="20" t="s">
        <v>195</v>
      </c>
      <c r="B187" s="19">
        <v>339</v>
      </c>
      <c r="C187" s="19">
        <v>203</v>
      </c>
      <c r="D187" s="19">
        <v>331</v>
      </c>
      <c r="E187" s="19">
        <v>316</v>
      </c>
      <c r="F187" s="19">
        <v>480</v>
      </c>
      <c r="G187" s="19">
        <v>207</v>
      </c>
      <c r="H187" s="19">
        <v>86</v>
      </c>
      <c r="I187" s="19">
        <v>605</v>
      </c>
      <c r="J187" s="19">
        <v>118</v>
      </c>
      <c r="K187" s="19">
        <v>107</v>
      </c>
      <c r="L187" s="19">
        <v>295</v>
      </c>
      <c r="M187" s="19">
        <v>190</v>
      </c>
      <c r="N187" s="25">
        <f t="shared" si="56"/>
        <v>3277</v>
      </c>
      <c r="O187" s="3" t="s">
        <v>196</v>
      </c>
      <c r="R187" s="1"/>
    </row>
    <row r="188" spans="1:20" s="2" customFormat="1" ht="24" customHeight="1" x14ac:dyDescent="0.2">
      <c r="A188" s="21" t="s">
        <v>338</v>
      </c>
      <c r="B188" s="22">
        <f t="shared" ref="B188:M188" si="57">SUM(B189:B189)</f>
        <v>79</v>
      </c>
      <c r="C188" s="22">
        <f t="shared" si="57"/>
        <v>154</v>
      </c>
      <c r="D188" s="22">
        <f t="shared" si="57"/>
        <v>110</v>
      </c>
      <c r="E188" s="22">
        <f t="shared" si="57"/>
        <v>245</v>
      </c>
      <c r="F188" s="22">
        <f t="shared" si="57"/>
        <v>482</v>
      </c>
      <c r="G188" s="22">
        <f t="shared" si="57"/>
        <v>204</v>
      </c>
      <c r="H188" s="22">
        <f t="shared" si="57"/>
        <v>92</v>
      </c>
      <c r="I188" s="22">
        <f t="shared" si="57"/>
        <v>124</v>
      </c>
      <c r="J188" s="22">
        <f t="shared" si="57"/>
        <v>71</v>
      </c>
      <c r="K188" s="22">
        <f t="shared" si="57"/>
        <v>201</v>
      </c>
      <c r="L188" s="22">
        <f t="shared" si="57"/>
        <v>0</v>
      </c>
      <c r="M188" s="22">
        <f t="shared" si="57"/>
        <v>95</v>
      </c>
      <c r="N188" s="23">
        <f t="shared" si="56"/>
        <v>1857</v>
      </c>
      <c r="O188" s="6" t="s">
        <v>197</v>
      </c>
      <c r="Q188" s="3"/>
    </row>
    <row r="189" spans="1:20" ht="18" customHeight="1" x14ac:dyDescent="0.2">
      <c r="A189" s="20" t="s">
        <v>339</v>
      </c>
      <c r="B189" s="19">
        <v>79</v>
      </c>
      <c r="C189" s="19">
        <v>154</v>
      </c>
      <c r="D189" s="19">
        <v>110</v>
      </c>
      <c r="E189" s="19">
        <v>245</v>
      </c>
      <c r="F189" s="19">
        <v>482</v>
      </c>
      <c r="G189" s="19">
        <v>204</v>
      </c>
      <c r="H189" s="19">
        <v>92</v>
      </c>
      <c r="I189" s="19">
        <v>124</v>
      </c>
      <c r="J189" s="19">
        <v>71</v>
      </c>
      <c r="K189" s="19">
        <v>201</v>
      </c>
      <c r="L189" s="19">
        <v>0</v>
      </c>
      <c r="M189" s="19">
        <v>95</v>
      </c>
      <c r="N189" s="25">
        <f t="shared" si="56"/>
        <v>1857</v>
      </c>
      <c r="O189" s="3" t="s">
        <v>198</v>
      </c>
    </row>
    <row r="190" spans="1:20" s="2" customFormat="1" ht="24" customHeight="1" x14ac:dyDescent="0.2">
      <c r="A190" s="21" t="s">
        <v>340</v>
      </c>
      <c r="B190" s="22">
        <f t="shared" ref="B190:M190" si="58">SUM(B191:B192)</f>
        <v>6618</v>
      </c>
      <c r="C190" s="22">
        <f t="shared" si="58"/>
        <v>6755</v>
      </c>
      <c r="D190" s="22">
        <f t="shared" si="58"/>
        <v>15797</v>
      </c>
      <c r="E190" s="22">
        <f t="shared" si="58"/>
        <v>27821</v>
      </c>
      <c r="F190" s="22">
        <f t="shared" si="58"/>
        <v>22875</v>
      </c>
      <c r="G190" s="22">
        <f t="shared" si="58"/>
        <v>18685</v>
      </c>
      <c r="H190" s="22">
        <f t="shared" si="58"/>
        <v>19420</v>
      </c>
      <c r="I190" s="22">
        <f t="shared" si="58"/>
        <v>20119</v>
      </c>
      <c r="J190" s="22">
        <f t="shared" si="58"/>
        <v>21389</v>
      </c>
      <c r="K190" s="22">
        <f t="shared" si="58"/>
        <v>19228</v>
      </c>
      <c r="L190" s="22">
        <f t="shared" si="58"/>
        <v>6924</v>
      </c>
      <c r="M190" s="22">
        <f t="shared" si="58"/>
        <v>6124</v>
      </c>
      <c r="N190" s="23">
        <f>SUM(B190:M190)</f>
        <v>191755</v>
      </c>
      <c r="O190" s="6" t="s">
        <v>199</v>
      </c>
      <c r="Q190" s="3"/>
    </row>
    <row r="191" spans="1:20" ht="18" customHeight="1" x14ac:dyDescent="0.2">
      <c r="A191" s="26" t="s">
        <v>341</v>
      </c>
      <c r="B191" s="19">
        <v>128</v>
      </c>
      <c r="C191" s="19">
        <v>253</v>
      </c>
      <c r="D191" s="19">
        <v>265</v>
      </c>
      <c r="E191" s="19">
        <v>82</v>
      </c>
      <c r="F191" s="19">
        <v>223</v>
      </c>
      <c r="G191" s="19">
        <v>16</v>
      </c>
      <c r="H191" s="19">
        <v>109</v>
      </c>
      <c r="I191" s="19">
        <v>136</v>
      </c>
      <c r="J191" s="19">
        <v>52</v>
      </c>
      <c r="K191" s="19">
        <v>177</v>
      </c>
      <c r="L191" s="19">
        <v>0</v>
      </c>
      <c r="M191" s="19">
        <v>0</v>
      </c>
      <c r="N191" s="25">
        <f>SUM(B191:M191)</f>
        <v>1441</v>
      </c>
      <c r="O191" s="3" t="s">
        <v>405</v>
      </c>
      <c r="P191" s="1"/>
      <c r="R191" s="1"/>
      <c r="S191" s="1"/>
      <c r="T191" s="1"/>
    </row>
    <row r="192" spans="1:20" ht="17.45" customHeight="1" x14ac:dyDescent="0.2">
      <c r="A192" s="20" t="s">
        <v>200</v>
      </c>
      <c r="B192" s="19">
        <v>6490</v>
      </c>
      <c r="C192" s="19">
        <v>6502</v>
      </c>
      <c r="D192" s="19">
        <v>15532</v>
      </c>
      <c r="E192" s="19">
        <v>27739</v>
      </c>
      <c r="F192" s="19">
        <v>22652</v>
      </c>
      <c r="G192" s="19">
        <v>18669</v>
      </c>
      <c r="H192" s="19">
        <v>19311</v>
      </c>
      <c r="I192" s="19">
        <v>19983</v>
      </c>
      <c r="J192" s="19">
        <v>21337</v>
      </c>
      <c r="K192" s="19">
        <v>19051</v>
      </c>
      <c r="L192" s="19">
        <v>6924</v>
      </c>
      <c r="M192" s="19">
        <v>6124</v>
      </c>
      <c r="N192" s="25">
        <f>SUM(B192:M192)</f>
        <v>190314</v>
      </c>
      <c r="O192" s="3" t="s">
        <v>201</v>
      </c>
    </row>
    <row r="193" spans="1:20" s="2" customFormat="1" ht="24" customHeight="1" x14ac:dyDescent="0.2">
      <c r="A193" s="21" t="s">
        <v>257</v>
      </c>
      <c r="B193" s="22">
        <f>SUM(B194:B196)</f>
        <v>5</v>
      </c>
      <c r="C193" s="22">
        <f t="shared" ref="C193:H193" si="59">SUM(C194:C196)</f>
        <v>4</v>
      </c>
      <c r="D193" s="22">
        <f t="shared" si="59"/>
        <v>15</v>
      </c>
      <c r="E193" s="22">
        <f t="shared" si="59"/>
        <v>55</v>
      </c>
      <c r="F193" s="22">
        <f t="shared" si="59"/>
        <v>90</v>
      </c>
      <c r="G193" s="22">
        <f t="shared" si="59"/>
        <v>158</v>
      </c>
      <c r="H193" s="22">
        <f t="shared" si="59"/>
        <v>104</v>
      </c>
      <c r="I193" s="22">
        <f>SUM(I194:I196)</f>
        <v>3151</v>
      </c>
      <c r="J193" s="22">
        <f>SUM(J194:J196)</f>
        <v>1707</v>
      </c>
      <c r="K193" s="22">
        <f>SUM(K194:K196)</f>
        <v>906</v>
      </c>
      <c r="L193" s="22">
        <f>SUM(L194:L196)</f>
        <v>120</v>
      </c>
      <c r="M193" s="22">
        <f>SUM(M194:M196)</f>
        <v>2</v>
      </c>
      <c r="N193" s="23">
        <f t="shared" ref="N193:N205" si="60">SUM(B193:M193)</f>
        <v>6317</v>
      </c>
      <c r="O193" s="6" t="s">
        <v>202</v>
      </c>
      <c r="Q193" s="3"/>
    </row>
    <row r="194" spans="1:20" ht="18" customHeight="1" x14ac:dyDescent="0.2">
      <c r="A194" s="26" t="s">
        <v>203</v>
      </c>
      <c r="B194" s="19">
        <v>5</v>
      </c>
      <c r="C194" s="19">
        <v>4</v>
      </c>
      <c r="D194" s="19">
        <v>15</v>
      </c>
      <c r="E194" s="19">
        <v>55</v>
      </c>
      <c r="F194" s="19">
        <v>90</v>
      </c>
      <c r="G194" s="19">
        <v>158</v>
      </c>
      <c r="H194" s="19">
        <v>104</v>
      </c>
      <c r="I194" s="19">
        <v>218</v>
      </c>
      <c r="J194" s="19">
        <v>267</v>
      </c>
      <c r="K194" s="19">
        <v>207</v>
      </c>
      <c r="L194" s="19">
        <v>28</v>
      </c>
      <c r="M194" s="19">
        <v>2</v>
      </c>
      <c r="N194" s="25">
        <f t="shared" si="60"/>
        <v>1153</v>
      </c>
      <c r="O194" s="3" t="s">
        <v>406</v>
      </c>
      <c r="P194" s="1"/>
      <c r="R194" s="1"/>
      <c r="S194" s="1"/>
      <c r="T194" s="1"/>
    </row>
    <row r="195" spans="1:20" ht="18" customHeight="1" x14ac:dyDescent="0.2">
      <c r="A195" s="20" t="s">
        <v>204</v>
      </c>
      <c r="B195" s="19">
        <v>0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25">
        <f t="shared" si="60"/>
        <v>0</v>
      </c>
      <c r="O195" s="3" t="s">
        <v>205</v>
      </c>
    </row>
    <row r="196" spans="1:20" ht="18" customHeight="1" x14ac:dyDescent="0.2">
      <c r="A196" s="20" t="s">
        <v>206</v>
      </c>
      <c r="B196" s="19">
        <v>0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2933</v>
      </c>
      <c r="J196" s="19">
        <v>1440</v>
      </c>
      <c r="K196" s="19">
        <v>699</v>
      </c>
      <c r="L196" s="19">
        <v>92</v>
      </c>
      <c r="M196" s="19">
        <v>0</v>
      </c>
      <c r="N196" s="25">
        <f t="shared" si="60"/>
        <v>5164</v>
      </c>
      <c r="O196" s="3" t="s">
        <v>207</v>
      </c>
    </row>
    <row r="197" spans="1:20" s="2" customFormat="1" ht="24" customHeight="1" x14ac:dyDescent="0.2">
      <c r="A197" s="24" t="s">
        <v>258</v>
      </c>
      <c r="B197" s="22">
        <f t="shared" ref="B197:K197" si="61">SUM(B198:B200)</f>
        <v>790</v>
      </c>
      <c r="C197" s="22">
        <f t="shared" si="61"/>
        <v>999</v>
      </c>
      <c r="D197" s="22">
        <f t="shared" si="61"/>
        <v>1704</v>
      </c>
      <c r="E197" s="22">
        <f t="shared" si="61"/>
        <v>4526</v>
      </c>
      <c r="F197" s="22">
        <f t="shared" si="61"/>
        <v>5655</v>
      </c>
      <c r="G197" s="22">
        <f t="shared" si="61"/>
        <v>5211</v>
      </c>
      <c r="H197" s="22">
        <f t="shared" si="61"/>
        <v>6289</v>
      </c>
      <c r="I197" s="22">
        <f t="shared" si="61"/>
        <v>6733</v>
      </c>
      <c r="J197" s="22">
        <f t="shared" si="61"/>
        <v>6350</v>
      </c>
      <c r="K197" s="22">
        <f t="shared" si="61"/>
        <v>5699</v>
      </c>
      <c r="L197" s="22">
        <f>SUM(L198:L200)</f>
        <v>1463</v>
      </c>
      <c r="M197" s="22">
        <f>SUM(M198:M200)</f>
        <v>1023</v>
      </c>
      <c r="N197" s="23">
        <f t="shared" si="60"/>
        <v>46442</v>
      </c>
      <c r="O197" s="6" t="s">
        <v>208</v>
      </c>
      <c r="Q197" s="3"/>
    </row>
    <row r="198" spans="1:20" ht="18" customHeight="1" x14ac:dyDescent="0.2">
      <c r="A198" s="20" t="s">
        <v>209</v>
      </c>
      <c r="B198" s="19">
        <v>62</v>
      </c>
      <c r="C198" s="19">
        <v>82</v>
      </c>
      <c r="D198" s="19">
        <v>53</v>
      </c>
      <c r="E198" s="19">
        <v>363</v>
      </c>
      <c r="F198" s="19">
        <v>850</v>
      </c>
      <c r="G198" s="19">
        <v>707</v>
      </c>
      <c r="H198" s="19">
        <v>897</v>
      </c>
      <c r="I198" s="19">
        <v>979</v>
      </c>
      <c r="J198" s="19">
        <v>909</v>
      </c>
      <c r="K198" s="19">
        <v>802</v>
      </c>
      <c r="L198" s="19">
        <v>243</v>
      </c>
      <c r="M198" s="19">
        <v>130</v>
      </c>
      <c r="N198" s="25">
        <f t="shared" si="60"/>
        <v>6077</v>
      </c>
      <c r="O198" s="3" t="s">
        <v>407</v>
      </c>
      <c r="P198" s="1"/>
      <c r="R198" s="1"/>
      <c r="S198" s="1"/>
      <c r="T198" s="1"/>
    </row>
    <row r="199" spans="1:20" ht="18" customHeight="1" x14ac:dyDescent="0.2">
      <c r="A199" s="20" t="s">
        <v>210</v>
      </c>
      <c r="B199" s="19">
        <v>187</v>
      </c>
      <c r="C199" s="19">
        <v>148</v>
      </c>
      <c r="D199" s="19">
        <v>252</v>
      </c>
      <c r="E199" s="19">
        <v>847</v>
      </c>
      <c r="F199" s="19">
        <v>921</v>
      </c>
      <c r="G199" s="19">
        <v>710</v>
      </c>
      <c r="H199" s="19">
        <v>806</v>
      </c>
      <c r="I199" s="19">
        <v>782</v>
      </c>
      <c r="J199" s="19">
        <v>864</v>
      </c>
      <c r="K199" s="19">
        <v>758</v>
      </c>
      <c r="L199" s="19">
        <v>295</v>
      </c>
      <c r="M199" s="19">
        <v>153</v>
      </c>
      <c r="N199" s="25">
        <f t="shared" si="60"/>
        <v>6723</v>
      </c>
      <c r="O199" s="3" t="s">
        <v>416</v>
      </c>
    </row>
    <row r="200" spans="1:20" ht="17.45" customHeight="1" x14ac:dyDescent="0.2">
      <c r="A200" s="20" t="s">
        <v>211</v>
      </c>
      <c r="B200" s="19">
        <v>541</v>
      </c>
      <c r="C200" s="19">
        <v>769</v>
      </c>
      <c r="D200" s="19">
        <v>1399</v>
      </c>
      <c r="E200" s="19">
        <v>3316</v>
      </c>
      <c r="F200" s="19">
        <v>3884</v>
      </c>
      <c r="G200" s="19">
        <v>3794</v>
      </c>
      <c r="H200" s="19">
        <v>4586</v>
      </c>
      <c r="I200" s="19">
        <v>4972</v>
      </c>
      <c r="J200" s="19">
        <v>4577</v>
      </c>
      <c r="K200" s="19">
        <v>4139</v>
      </c>
      <c r="L200" s="19">
        <v>925</v>
      </c>
      <c r="M200" s="19">
        <v>740</v>
      </c>
      <c r="N200" s="25">
        <f t="shared" si="60"/>
        <v>33642</v>
      </c>
      <c r="O200" s="3" t="s">
        <v>212</v>
      </c>
    </row>
    <row r="201" spans="1:20" s="2" customFormat="1" ht="24" customHeight="1" x14ac:dyDescent="0.2">
      <c r="A201" s="24" t="s">
        <v>259</v>
      </c>
      <c r="B201" s="22">
        <f t="shared" ref="B201:K201" si="62">SUM(B202:B205)</f>
        <v>283</v>
      </c>
      <c r="C201" s="22">
        <f t="shared" si="62"/>
        <v>224</v>
      </c>
      <c r="D201" s="22">
        <f t="shared" si="62"/>
        <v>658</v>
      </c>
      <c r="E201" s="22">
        <f t="shared" si="62"/>
        <v>1211</v>
      </c>
      <c r="F201" s="22">
        <f t="shared" si="62"/>
        <v>1670</v>
      </c>
      <c r="G201" s="22">
        <f t="shared" si="62"/>
        <v>1228</v>
      </c>
      <c r="H201" s="22">
        <f t="shared" si="62"/>
        <v>1866</v>
      </c>
      <c r="I201" s="22">
        <f t="shared" si="62"/>
        <v>3766</v>
      </c>
      <c r="J201" s="22">
        <f t="shared" si="62"/>
        <v>2588</v>
      </c>
      <c r="K201" s="22">
        <f t="shared" si="62"/>
        <v>1166</v>
      </c>
      <c r="L201" s="22">
        <f>SUM(L202:L205)</f>
        <v>413</v>
      </c>
      <c r="M201" s="22">
        <f>SUM(M202:M205)</f>
        <v>437</v>
      </c>
      <c r="N201" s="23">
        <f t="shared" si="60"/>
        <v>15510</v>
      </c>
      <c r="O201" s="6" t="s">
        <v>213</v>
      </c>
      <c r="Q201" s="3"/>
    </row>
    <row r="202" spans="1:20" ht="18" customHeight="1" x14ac:dyDescent="0.2">
      <c r="A202" s="20" t="s">
        <v>214</v>
      </c>
      <c r="B202" s="19">
        <v>137</v>
      </c>
      <c r="C202" s="19">
        <v>56</v>
      </c>
      <c r="D202" s="19">
        <v>199</v>
      </c>
      <c r="E202" s="19">
        <v>567</v>
      </c>
      <c r="F202" s="19">
        <v>810</v>
      </c>
      <c r="G202" s="19">
        <v>567</v>
      </c>
      <c r="H202" s="19">
        <v>785</v>
      </c>
      <c r="I202" s="19">
        <v>1564</v>
      </c>
      <c r="J202" s="19">
        <v>954</v>
      </c>
      <c r="K202" s="19">
        <v>336</v>
      </c>
      <c r="L202" s="19">
        <v>60</v>
      </c>
      <c r="M202" s="19">
        <v>150</v>
      </c>
      <c r="N202" s="25">
        <f t="shared" si="60"/>
        <v>6185</v>
      </c>
      <c r="O202" s="3" t="s">
        <v>417</v>
      </c>
    </row>
    <row r="203" spans="1:20" ht="18" customHeight="1" x14ac:dyDescent="0.2">
      <c r="A203" s="20" t="s">
        <v>215</v>
      </c>
      <c r="B203" s="19">
        <v>110</v>
      </c>
      <c r="C203" s="19">
        <v>80</v>
      </c>
      <c r="D203" s="19">
        <v>160</v>
      </c>
      <c r="E203" s="19">
        <v>170</v>
      </c>
      <c r="F203" s="19">
        <v>140</v>
      </c>
      <c r="G203" s="19">
        <v>0</v>
      </c>
      <c r="H203" s="19">
        <v>0</v>
      </c>
      <c r="I203" s="19">
        <v>374</v>
      </c>
      <c r="J203" s="19">
        <v>664</v>
      </c>
      <c r="K203" s="19">
        <v>233</v>
      </c>
      <c r="L203" s="19">
        <v>122</v>
      </c>
      <c r="M203" s="19">
        <v>60</v>
      </c>
      <c r="N203" s="25">
        <f t="shared" si="60"/>
        <v>2113</v>
      </c>
      <c r="O203" s="3" t="s">
        <v>216</v>
      </c>
    </row>
    <row r="204" spans="1:20" ht="18" customHeight="1" x14ac:dyDescent="0.2">
      <c r="A204" s="20" t="s">
        <v>291</v>
      </c>
      <c r="B204" s="19">
        <v>30</v>
      </c>
      <c r="C204" s="19">
        <v>32</v>
      </c>
      <c r="D204" s="19">
        <v>99</v>
      </c>
      <c r="E204" s="19">
        <v>161</v>
      </c>
      <c r="F204" s="19">
        <v>317</v>
      </c>
      <c r="G204" s="19">
        <v>316</v>
      </c>
      <c r="H204" s="19">
        <v>508</v>
      </c>
      <c r="I204" s="19">
        <v>1104</v>
      </c>
      <c r="J204" s="19">
        <v>583</v>
      </c>
      <c r="K204" s="19">
        <v>357</v>
      </c>
      <c r="L204" s="19">
        <v>177</v>
      </c>
      <c r="M204" s="19">
        <v>104</v>
      </c>
      <c r="N204" s="25">
        <f t="shared" si="60"/>
        <v>3788</v>
      </c>
      <c r="O204" s="3" t="s">
        <v>217</v>
      </c>
    </row>
    <row r="205" spans="1:20" ht="18" customHeight="1" thickBot="1" x14ac:dyDescent="0.25">
      <c r="A205" s="20" t="s">
        <v>218</v>
      </c>
      <c r="B205" s="19">
        <v>6</v>
      </c>
      <c r="C205" s="19">
        <v>56</v>
      </c>
      <c r="D205" s="19">
        <v>200</v>
      </c>
      <c r="E205" s="19">
        <v>313</v>
      </c>
      <c r="F205" s="19">
        <v>403</v>
      </c>
      <c r="G205" s="19">
        <v>345</v>
      </c>
      <c r="H205" s="19">
        <v>573</v>
      </c>
      <c r="I205" s="19">
        <v>724</v>
      </c>
      <c r="J205" s="19">
        <v>387</v>
      </c>
      <c r="K205" s="19">
        <v>240</v>
      </c>
      <c r="L205" s="19">
        <v>54</v>
      </c>
      <c r="M205" s="19">
        <v>123</v>
      </c>
      <c r="N205" s="25">
        <f t="shared" si="60"/>
        <v>3424</v>
      </c>
      <c r="O205" s="3" t="s">
        <v>219</v>
      </c>
    </row>
    <row r="206" spans="1:20" ht="36" customHeight="1" thickTop="1" thickBot="1" x14ac:dyDescent="0.25">
      <c r="A206" s="56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2"/>
    </row>
    <row r="207" spans="1:20" ht="0.6" customHeight="1" thickBot="1" x14ac:dyDescent="0.25">
      <c r="A207" s="58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"/>
    </row>
    <row r="208" spans="1:20" ht="24" customHeight="1" x14ac:dyDescent="0.2">
      <c r="A208" s="50" t="s">
        <v>343</v>
      </c>
      <c r="B208" s="52" t="s">
        <v>260</v>
      </c>
      <c r="C208" s="48" t="s">
        <v>261</v>
      </c>
      <c r="D208" s="48" t="s">
        <v>262</v>
      </c>
      <c r="E208" s="48" t="s">
        <v>263</v>
      </c>
      <c r="F208" s="48" t="s">
        <v>264</v>
      </c>
      <c r="G208" s="48" t="s">
        <v>270</v>
      </c>
      <c r="H208" s="48" t="s">
        <v>271</v>
      </c>
      <c r="I208" s="48" t="s">
        <v>265</v>
      </c>
      <c r="J208" s="48" t="s">
        <v>266</v>
      </c>
      <c r="K208" s="48" t="s">
        <v>267</v>
      </c>
      <c r="L208" s="48" t="s">
        <v>268</v>
      </c>
      <c r="M208" s="48" t="s">
        <v>269</v>
      </c>
      <c r="N208" s="54" t="s">
        <v>272</v>
      </c>
      <c r="O208" s="2"/>
    </row>
    <row r="209" spans="1:19" ht="7.9" customHeight="1" thickBot="1" x14ac:dyDescent="0.25">
      <c r="A209" s="51"/>
      <c r="B209" s="53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55"/>
      <c r="O209" s="2"/>
    </row>
    <row r="210" spans="1:19" ht="18" customHeight="1" x14ac:dyDescent="0.2">
      <c r="A210" s="35" t="s">
        <v>344</v>
      </c>
      <c r="B210" s="31">
        <v>64454</v>
      </c>
      <c r="C210" s="31">
        <v>110965</v>
      </c>
      <c r="D210" s="31">
        <v>178445</v>
      </c>
      <c r="E210" s="31">
        <v>210232</v>
      </c>
      <c r="F210" s="31">
        <v>196925</v>
      </c>
      <c r="G210" s="31">
        <v>129288</v>
      </c>
      <c r="H210" s="31">
        <v>154219</v>
      </c>
      <c r="I210" s="31">
        <v>179149</v>
      </c>
      <c r="J210" s="31">
        <v>146063</v>
      </c>
      <c r="K210" s="31">
        <v>150970</v>
      </c>
      <c r="L210" s="31">
        <v>92772</v>
      </c>
      <c r="M210" s="31">
        <v>89758</v>
      </c>
      <c r="N210" s="32">
        <f>SUM(B210:M210)</f>
        <v>1703240</v>
      </c>
      <c r="O210" s="2" t="s">
        <v>220</v>
      </c>
    </row>
    <row r="211" spans="1:19" ht="18" customHeight="1" thickBot="1" x14ac:dyDescent="0.25">
      <c r="A211" s="36" t="s">
        <v>294</v>
      </c>
      <c r="B211" s="33">
        <v>3957</v>
      </c>
      <c r="C211" s="33">
        <v>2950</v>
      </c>
      <c r="D211" s="33">
        <v>5586</v>
      </c>
      <c r="E211" s="33">
        <v>17575</v>
      </c>
      <c r="F211" s="33">
        <v>26319</v>
      </c>
      <c r="G211" s="33">
        <v>25410</v>
      </c>
      <c r="H211" s="33">
        <v>29265</v>
      </c>
      <c r="I211" s="33">
        <v>31597</v>
      </c>
      <c r="J211" s="33">
        <v>34821</v>
      </c>
      <c r="K211" s="33">
        <v>24640</v>
      </c>
      <c r="L211" s="33">
        <v>6261</v>
      </c>
      <c r="M211" s="33">
        <v>4290</v>
      </c>
      <c r="N211" s="34">
        <f>SUM(B211:M211)</f>
        <v>212671</v>
      </c>
      <c r="O211" s="2" t="s">
        <v>221</v>
      </c>
    </row>
    <row r="212" spans="1:19" x14ac:dyDescent="0.2">
      <c r="A212" s="60" t="s">
        <v>299</v>
      </c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</row>
    <row r="213" spans="1:19" ht="11.45" customHeight="1" x14ac:dyDescent="0.2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</row>
    <row r="214" spans="1:19" ht="11.45" customHeight="1" x14ac:dyDescent="0.2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</row>
    <row r="215" spans="1:19" ht="12.75" x14ac:dyDescent="0.2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P215" s="4"/>
      <c r="Q215" s="1"/>
      <c r="R215"/>
      <c r="S215"/>
    </row>
    <row r="216" spans="1:19" ht="12.75" x14ac:dyDescent="0.2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P216" s="4"/>
      <c r="Q216" s="1"/>
      <c r="R216"/>
      <c r="S216"/>
    </row>
    <row r="217" spans="1:19" ht="11.45" customHeight="1" x14ac:dyDescent="0.2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</row>
    <row r="218" spans="1:19" ht="11.45" customHeight="1" x14ac:dyDescent="0.2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7"/>
    </row>
    <row r="219" spans="1:19" x14ac:dyDescent="0.2">
      <c r="A219" s="6"/>
      <c r="B219" s="2"/>
      <c r="C219" s="2"/>
      <c r="O219" s="7"/>
    </row>
    <row r="220" spans="1:19" x14ac:dyDescent="0.2">
      <c r="A220" s="8"/>
      <c r="O220" s="7"/>
    </row>
    <row r="227" spans="1:15" x14ac:dyDescent="0.2">
      <c r="O227" s="7"/>
    </row>
    <row r="228" spans="1:15" ht="12.75" x14ac:dyDescent="0.2">
      <c r="A228" s="12"/>
      <c r="O228" s="7"/>
    </row>
    <row r="229" spans="1:15" ht="12.75" x14ac:dyDescent="0.2">
      <c r="A229" s="12"/>
    </row>
    <row r="230" spans="1:15" x14ac:dyDescent="0.2">
      <c r="A230" s="2"/>
    </row>
    <row r="245" spans="1:1" x14ac:dyDescent="0.2">
      <c r="A245" s="2"/>
    </row>
    <row r="249" spans="1:1" x14ac:dyDescent="0.2">
      <c r="A249" s="2"/>
    </row>
    <row r="253" spans="1:1" x14ac:dyDescent="0.2">
      <c r="A253" s="2"/>
    </row>
    <row r="256" spans="1:1" x14ac:dyDescent="0.2">
      <c r="A256" s="2"/>
    </row>
    <row r="267" spans="1:1" x14ac:dyDescent="0.2">
      <c r="A267" s="2"/>
    </row>
    <row r="272" spans="1:1" x14ac:dyDescent="0.2">
      <c r="A272" s="2"/>
    </row>
    <row r="279" spans="1:1" x14ac:dyDescent="0.2">
      <c r="A279" s="2"/>
    </row>
    <row r="282" spans="1:1" x14ac:dyDescent="0.2">
      <c r="A282" s="2"/>
    </row>
    <row r="286" spans="1:1" x14ac:dyDescent="0.2">
      <c r="A286" s="2"/>
    </row>
    <row r="290" spans="1:1" x14ac:dyDescent="0.2">
      <c r="A290" s="2"/>
    </row>
    <row r="295" spans="1:1" x14ac:dyDescent="0.2">
      <c r="A295" s="2"/>
    </row>
    <row r="303" spans="1:1" x14ac:dyDescent="0.2">
      <c r="A303" s="2"/>
    </row>
    <row r="308" spans="1:1" x14ac:dyDescent="0.2">
      <c r="A308" s="2"/>
    </row>
    <row r="313" spans="1:1" x14ac:dyDescent="0.2">
      <c r="A313" s="2"/>
    </row>
    <row r="316" spans="1:1" x14ac:dyDescent="0.2">
      <c r="A316" s="2"/>
    </row>
    <row r="321" spans="1:1" x14ac:dyDescent="0.2">
      <c r="A321" s="2"/>
    </row>
    <row r="325" spans="1:1" x14ac:dyDescent="0.2">
      <c r="A325" s="2"/>
    </row>
    <row r="328" spans="1:1" x14ac:dyDescent="0.2">
      <c r="A328" s="2"/>
    </row>
    <row r="331" spans="1:1" x14ac:dyDescent="0.2">
      <c r="A331" s="2"/>
    </row>
    <row r="335" spans="1:1" x14ac:dyDescent="0.2">
      <c r="A335" s="2"/>
    </row>
    <row r="353" spans="1:1" x14ac:dyDescent="0.2">
      <c r="A353" s="2"/>
    </row>
    <row r="359" spans="1:1" x14ac:dyDescent="0.2">
      <c r="A359" s="2"/>
    </row>
    <row r="363" spans="1:1" x14ac:dyDescent="0.2">
      <c r="A363" s="2"/>
    </row>
    <row r="370" spans="1:1" x14ac:dyDescent="0.2">
      <c r="A370" s="2"/>
    </row>
    <row r="378" spans="1:1" x14ac:dyDescent="0.2">
      <c r="A378" s="2"/>
    </row>
    <row r="381" spans="1:1" x14ac:dyDescent="0.2">
      <c r="A381" s="2"/>
    </row>
    <row r="385" spans="1:1" x14ac:dyDescent="0.2">
      <c r="A385" s="2"/>
    </row>
    <row r="391" spans="1:1" x14ac:dyDescent="0.2">
      <c r="A391" s="2"/>
    </row>
    <row r="394" spans="1:1" x14ac:dyDescent="0.2">
      <c r="A394" s="2"/>
    </row>
    <row r="397" spans="1:1" x14ac:dyDescent="0.2">
      <c r="A397" s="2"/>
    </row>
    <row r="400" spans="1:1" x14ac:dyDescent="0.2">
      <c r="A400" s="2"/>
    </row>
    <row r="403" spans="1:1" x14ac:dyDescent="0.2">
      <c r="A403" s="2"/>
    </row>
    <row r="406" spans="1:1" x14ac:dyDescent="0.2">
      <c r="A406" s="2"/>
    </row>
    <row r="411" spans="1:1" x14ac:dyDescent="0.2">
      <c r="A411" s="2"/>
    </row>
    <row r="415" spans="1:1" x14ac:dyDescent="0.2">
      <c r="A415" s="2"/>
    </row>
    <row r="420" spans="1:1" x14ac:dyDescent="0.2">
      <c r="A420" s="2"/>
    </row>
    <row r="423" spans="1:1" x14ac:dyDescent="0.2">
      <c r="A423" s="2"/>
    </row>
    <row r="430" spans="1:1" x14ac:dyDescent="0.2">
      <c r="A430" s="2"/>
    </row>
    <row r="434" spans="1:1" x14ac:dyDescent="0.2">
      <c r="A434" s="2"/>
    </row>
    <row r="438" spans="1:1" x14ac:dyDescent="0.2">
      <c r="A438" s="2"/>
    </row>
    <row r="444" spans="1:1" x14ac:dyDescent="0.2">
      <c r="A444" s="2"/>
    </row>
  </sheetData>
  <mergeCells count="18">
    <mergeCell ref="A212:N218"/>
    <mergeCell ref="E208:E209"/>
    <mergeCell ref="F208:F209"/>
    <mergeCell ref="G208:G209"/>
    <mergeCell ref="I208:I209"/>
    <mergeCell ref="J208:J209"/>
    <mergeCell ref="K208:K209"/>
    <mergeCell ref="L208:L209"/>
    <mergeCell ref="A1:N1"/>
    <mergeCell ref="H208:H209"/>
    <mergeCell ref="A208:A209"/>
    <mergeCell ref="B208:B209"/>
    <mergeCell ref="C208:C209"/>
    <mergeCell ref="D208:D209"/>
    <mergeCell ref="M208:M209"/>
    <mergeCell ref="N208:N209"/>
    <mergeCell ref="A206:N207"/>
    <mergeCell ref="A2:N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Tagami</cp:lastModifiedBy>
  <cp:lastPrinted>2014-04-01T08:39:59Z</cp:lastPrinted>
  <dcterms:created xsi:type="dcterms:W3CDTF">1997-01-24T12:53:32Z</dcterms:created>
  <dcterms:modified xsi:type="dcterms:W3CDTF">2015-06-06T09:34:38Z</dcterms:modified>
</cp:coreProperties>
</file>