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ngélica\OneDrive\Desktop\PROJECT MANAGEMENT\GOOGLE\WORKS\"/>
    </mc:Choice>
  </mc:AlternateContent>
  <xr:revisionPtr revIDLastSave="0" documentId="8_{7BCC3465-6B19-4FB8-ABEC-63A39CBCA10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I19" i="3"/>
  <c r="H18" i="3"/>
  <c r="J18" i="3" s="1"/>
  <c r="H17" i="3"/>
  <c r="J17" i="3" s="1"/>
  <c r="H16" i="3"/>
  <c r="J16" i="3" s="1"/>
  <c r="I14" i="3"/>
  <c r="H13" i="3"/>
  <c r="J13" i="3" s="1"/>
  <c r="I11" i="3"/>
  <c r="H10" i="3"/>
  <c r="J10" i="3" s="1"/>
  <c r="H9" i="3"/>
  <c r="J9" i="3" s="1"/>
  <c r="H8" i="3"/>
  <c r="J8" i="3" s="1"/>
  <c r="I3" i="3"/>
  <c r="H11" i="3" l="1"/>
  <c r="H19" i="3"/>
  <c r="H14" i="3"/>
  <c r="H21" i="3" l="1"/>
  <c r="H3" i="3" s="1"/>
  <c r="J3" i="3" s="1"/>
</calcChain>
</file>

<file path=xl/sharedStrings.xml><?xml version="1.0" encoding="utf-8"?>
<sst xmlns="http://schemas.openxmlformats.org/spreadsheetml/2006/main" count="315" uniqueCount="200">
  <si>
    <t>Project Name: Plant Pals Program</t>
  </si>
  <si>
    <t>Description: Provide low maintenance plants to the customers of the Office Green</t>
  </si>
  <si>
    <t>Owner: Angélica Saraiva</t>
  </si>
  <si>
    <r>
      <rPr>
        <b/>
        <sz val="11"/>
        <color theme="1"/>
        <rFont val="Arial"/>
      </rPr>
      <t xml:space="preserve">Status: </t>
    </r>
    <r>
      <rPr>
        <sz val="11"/>
        <color theme="1"/>
        <rFont val="Arial"/>
      </rPr>
      <t>Draft</t>
    </r>
  </si>
  <si>
    <t>Key Docs</t>
  </si>
  <si>
    <t>Link</t>
  </si>
  <si>
    <t>Description</t>
  </si>
  <si>
    <t xml:space="preserve">Project charter </t>
  </si>
  <si>
    <t>https://docs.google.com/document/d/16N_vO8mA14sr7IiqXz6qbAOBRLwOa9QanMOHB3PKHeU/edit</t>
  </si>
  <si>
    <t>obs: falta substituir os key docs pelos links colocando nomes nos arquivos e incluindo em apenas um shared folder e remover a coluna "links"</t>
  </si>
  <si>
    <t>Statement of work</t>
  </si>
  <si>
    <t>https://docs.google.com/document/d/18Q_ZL0IpAc2gRxp0kKEio9WAeptWXjvma3MFa7x88PY/edit</t>
  </si>
  <si>
    <t>Risk management plan</t>
  </si>
  <si>
    <t>https://docs.google.com/document/d/18QfdMXuT0LAjhEgKzyPx-djMKXe_ngZsqgNIqPaPkuw/edit</t>
  </si>
  <si>
    <t>Schedule</t>
  </si>
  <si>
    <t>Project Schedule</t>
  </si>
  <si>
    <t>Budget</t>
  </si>
  <si>
    <t>Communication plan</t>
  </si>
  <si>
    <t>Communication Plan</t>
  </si>
  <si>
    <t>Shared folder</t>
  </si>
  <si>
    <t>RACI chart</t>
  </si>
  <si>
    <t>https://docs.google.com/spreadsheets/d/18ZwObozanFIdInel1ZqhGeK87Tszd8gJ13IZDKcwftY/edit?pli=1#gid=479253282</t>
  </si>
  <si>
    <t>WBS - Project tasks and milestones</t>
  </si>
  <si>
    <t>https://docs.google.com/spreadsheets/d/11Hxg-IbMaVFPLC0V8r4lEClkCLItJLQcLJDTa7RIrMM/edit#gid=185434937</t>
  </si>
  <si>
    <t>WBS - Work Breakdown Structure</t>
  </si>
  <si>
    <t>https://docs.google.com/presentation/d/1xJYAARCKPSgaEtpdhvRPgKh1wmIPgbw5k3tb04re39E/edit#slide=id.p1</t>
  </si>
  <si>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</si>
  <si>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</si>
  <si>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</si>
  <si>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</si>
  <si>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Angélica Saraiva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</si>
  <si>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</si>
  <si>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</si>
  <si>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</si>
  <si>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</si>
  <si>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</si>
  <si>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</si>
  <si>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</si>
  <si>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</si>
  <si>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</si>
  <si>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</si>
  <si>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</si>
  <si>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</si>
  <si>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</si>
  <si>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</si>
  <si>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</si>
  <si>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</si>
  <si>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</si>
  <si>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</si>
  <si>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</si>
  <si>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</si>
  <si>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</si>
  <si>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</si>
  <si>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</si>
  <si>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</si>
  <si>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</si>
  <si>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</si>
  <si>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</si>
  <si>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</si>
  <si>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</si>
  <si>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</si>
  <si>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</si>
  <si>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</si>
  <si>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</si>
  <si>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</si>
  <si>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</si>
  <si>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</si>
  <si>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</si>
  <si>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</si>
  <si>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</si>
  <si>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</si>
  <si>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</si>
  <si>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</si>
  <si>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</si>
  <si>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</si>
  <si>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</si>
  <si>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</si>
  <si>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</si>
  <si>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</si>
  <si>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</si>
  <si>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</si>
  <si>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</si>
  <si>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</si>
  <si>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</si>
  <si>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</si>
  <si>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</si>
  <si>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Fullfilment Director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</si>
  <si>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</si>
  <si>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</si>
  <si>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</si>
  <si>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</si>
  <si>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</si>
  <si>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</si>
  <si>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</si>
  <si>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</si>
  <si>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</si>
  <si>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</si>
  <si>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</si>
  <si>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</si>
  <si>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</si>
  <si>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</si>
  <si>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</si>
  <si>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</si>
  <si>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</si>
  <si>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</si>
  <si>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</si>
  <si>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</si>
  <si>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</si>
  <si>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</si>
  <si>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</si>
  <si>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</si>
  <si>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</si>
  <si>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</si>
  <si>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</si>
  <si>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</si>
  <si>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</si>
  <si>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</si>
  <si>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</si>
  <si>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</si>
  <si>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</si>
  <si>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</si>
  <si>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</si>
  <si>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</si>
  <si>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</si>
  <si>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</si>
  <si>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</si>
  <si>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</si>
  <si>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</si>
  <si>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</si>
  <si>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</si>
  <si>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</si>
  <si>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</si>
  <si>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</si>
  <si>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</si>
  <si>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</si>
  <si>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</si>
  <si>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</si>
  <si>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</si>
  <si>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</si>
  <si>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</si>
  <si>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</si>
  <si>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</si>
  <si>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</si>
  <si>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</si>
  <si>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</si>
  <si>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</si>
  <si>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</si>
  <si>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</si>
  <si>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</si>
  <si>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</si>
  <si>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</si>
  <si>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</si>
  <si>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</si>
  <si>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</si>
  <si>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</si>
  <si>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Planning Check-In</t>
  </si>
  <si>
    <t>Core Team: Administrative Coordinator</t>
  </si>
  <si>
    <t>Every day at 10 a.m.</t>
  </si>
  <si>
    <t>Phone Call</t>
  </si>
  <si>
    <t>Go over the training manual in order to create an effective training plan for Office Green's employees</t>
  </si>
  <si>
    <t>[link to training manual]</t>
  </si>
  <si>
    <t>Revise the manual by the project manager</t>
  </si>
  <si>
    <t>Human Resources</t>
  </si>
  <si>
    <t>Core Team: Training Manager</t>
  </si>
  <si>
    <t>Project planning assistance; provide support during the training session</t>
  </si>
  <si>
    <t>[link to forum and virtual rooms and access to private messages]</t>
  </si>
  <si>
    <t>Revise the planning of training and metodologies by project manager</t>
  </si>
  <si>
    <t>Facilities</t>
  </si>
  <si>
    <t>Training</t>
  </si>
  <si>
    <t>One time</t>
  </si>
  <si>
    <t>March 1st all day</t>
  </si>
  <si>
    <t>Reserve rooms, spaces, and equipment needed for employee training</t>
  </si>
  <si>
    <t>[link to planning schedule and check list from activities completed on a spreadsheet]</t>
  </si>
  <si>
    <t>Revise the schedule and completition by project manager</t>
  </si>
  <si>
    <t>Print Shop</t>
  </si>
  <si>
    <t>Weekly</t>
  </si>
  <si>
    <t>Monday at 9 a.m.</t>
  </si>
  <si>
    <t>Coordinate on the printing and delivery of training manuals for employees</t>
  </si>
  <si>
    <t>[link to schedule and check points]</t>
  </si>
  <si>
    <t>Office Green employees</t>
  </si>
  <si>
    <t>Communicate schedules, locations, and other necessary details to trainees</t>
  </si>
  <si>
    <t>Core Team: HR Specialist &amp; Training Manager</t>
  </si>
  <si>
    <t>Every Day all day</t>
  </si>
  <si>
    <t>Train employees to use the supply chain management software and equipment</t>
  </si>
  <si>
    <t>Survey</t>
  </si>
  <si>
    <t>May, 30. All day to response.</t>
  </si>
  <si>
    <t>Email (from individual address)</t>
  </si>
  <si>
    <t>Post-training survey</t>
  </si>
  <si>
    <t>[link to google forms]</t>
  </si>
  <si>
    <t>Project manager evaluate and prepare a presentation with the results to manager and senior leaders and director of product, considering de PII protecting privacy of sensitive data</t>
  </si>
  <si>
    <t>Your Manager</t>
  </si>
  <si>
    <t>Tuesday 10a.m.</t>
  </si>
  <si>
    <t>Update on event planning, ask questions, and get feedback</t>
  </si>
  <si>
    <t>[link to planning documentation on google drive]</t>
  </si>
  <si>
    <t>Project manager presents results and receive feedback, decision could be  make</t>
  </si>
  <si>
    <t>Senior Leaders: Director of Operations and the Director of Product (and CC your manager)</t>
  </si>
  <si>
    <t>Status Update</t>
  </si>
  <si>
    <t>Wednesday 3p.m.</t>
  </si>
  <si>
    <t>Email (from company address)</t>
  </si>
  <si>
    <t>High-level information and general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</si>
</sst>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,\ mmmm\ d\,\ yyyy"/>
    <numFmt numFmtId="165" formatCode="&quot;$&quot;#,##0.00"/>
    <numFmt numFmtId="166" formatCode="m/d/yy"/>
    <numFmt numFmtId="167" formatCode="_(&quot;$&quot;* #,##0.00_);_(&quot;$&quot;* \(#,##0.00\);_(&quot;$&quot;* &quot;-&quot;??_);_(@_)"/>
  </numFmts>
  <fonts count="33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2"/>
      <color rgb="FFFFFFFF"/>
      <name val="Arial"/>
    </font>
    <font>
      <sz val="11"/>
      <color rgb="FF000000"/>
      <name val="Arial"/>
    </font>
    <font>
      <u/>
      <sz val="11"/>
      <color rgb="FF0000FF"/>
      <name val="Arial"/>
    </font>
    <font>
      <sz val="11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1"/>
      <color rgb="FF0000FF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b/>
      <sz val="9"/>
      <color rgb="FF666666"/>
      <name val="Arial"/>
    </font>
    <font>
      <b/>
      <sz val="12"/>
      <color theme="1"/>
      <name val="Arial"/>
    </font>
    <font>
      <sz val="10"/>
      <color rgb="FF434343"/>
      <name val="Arial"/>
    </font>
    <font>
      <b/>
      <sz val="21"/>
      <color rgb="FF1F497D"/>
      <name val="Arial"/>
    </font>
    <font>
      <sz val="12"/>
      <color theme="1"/>
      <name val="Calibri"/>
    </font>
    <font>
      <sz val="14"/>
      <color rgb="FFFFFFFF"/>
      <name val="Arial"/>
    </font>
    <font>
      <sz val="12"/>
      <color theme="1"/>
      <name val="Arial"/>
    </font>
    <font>
      <sz val="11"/>
      <color rgb="FFFFFFFF"/>
      <name val="Arial"/>
    </font>
    <font>
      <b/>
      <sz val="14"/>
      <color rgb="FFFFFFFF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rgb="FF0000FF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/>
      <right style="thin">
        <color rgb="FF000000"/>
      </right>
      <top/>
      <bottom style="hair">
        <color rgb="FF969696"/>
      </bottom>
      <diagonal/>
    </border>
    <border>
      <left/>
      <right style="hair">
        <color rgb="FF969696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3" fillId="0" borderId="0" xfId="0" applyFont="1"/>
    <xf numFmtId="0" fontId="5" fillId="3" borderId="4" xfId="0" applyFont="1" applyFill="1" applyBorder="1" applyAlignment="1"/>
    <xf numFmtId="0" fontId="5" fillId="3" borderId="4" xfId="0" applyFont="1" applyFill="1" applyBorder="1" applyAlignment="1"/>
    <xf numFmtId="0" fontId="6" fillId="2" borderId="4" xfId="0" applyFont="1" applyFill="1" applyBorder="1" applyAlignment="1">
      <alignment wrapText="1"/>
    </xf>
    <xf numFmtId="0" fontId="8" fillId="4" borderId="4" xfId="0" applyFont="1" applyFill="1" applyBorder="1" applyAlignment="1">
      <alignment wrapText="1"/>
    </xf>
    <xf numFmtId="0" fontId="6" fillId="2" borderId="4" xfId="0" applyFont="1" applyFill="1" applyBorder="1" applyAlignment="1"/>
    <xf numFmtId="0" fontId="9" fillId="0" borderId="1" xfId="0" applyFont="1" applyBorder="1" applyAlignment="1"/>
    <xf numFmtId="0" fontId="10" fillId="0" borderId="3" xfId="0" applyFont="1" applyBorder="1"/>
    <xf numFmtId="0" fontId="10" fillId="0" borderId="1" xfId="0" applyFont="1" applyBorder="1" applyAlignment="1"/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3" fillId="0" borderId="0" xfId="0" applyFont="1"/>
    <xf numFmtId="0" fontId="3" fillId="4" borderId="0" xfId="0" applyFont="1" applyFill="1"/>
    <xf numFmtId="0" fontId="3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10" fillId="0" borderId="0" xfId="0" applyFont="1"/>
    <xf numFmtId="0" fontId="3" fillId="5" borderId="0" xfId="0" applyFont="1" applyFill="1"/>
    <xf numFmtId="0" fontId="3" fillId="5" borderId="0" xfId="0" applyFont="1" applyFill="1" applyAlignment="1"/>
    <xf numFmtId="0" fontId="3" fillId="0" borderId="0" xfId="0" applyFont="1" applyAlignment="1"/>
    <xf numFmtId="3" fontId="16" fillId="11" borderId="0" xfId="0" applyNumberFormat="1" applyFont="1" applyFill="1" applyAlignment="1"/>
    <xf numFmtId="3" fontId="3" fillId="11" borderId="0" xfId="0" applyNumberFormat="1" applyFont="1" applyFill="1"/>
    <xf numFmtId="0" fontId="16" fillId="7" borderId="0" xfId="0" applyFont="1" applyFill="1" applyAlignment="1">
      <alignment horizontal="center"/>
    </xf>
    <xf numFmtId="165" fontId="16" fillId="7" borderId="0" xfId="0" applyNumberFormat="1" applyFont="1" applyFill="1" applyAlignment="1">
      <alignment horizontal="center"/>
    </xf>
    <xf numFmtId="3" fontId="16" fillId="7" borderId="0" xfId="0" applyNumberFormat="1" applyFont="1" applyFill="1" applyAlignment="1">
      <alignment horizontal="center"/>
    </xf>
    <xf numFmtId="165" fontId="16" fillId="7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165" fontId="10" fillId="0" borderId="0" xfId="0" applyNumberFormat="1" applyFont="1"/>
    <xf numFmtId="3" fontId="10" fillId="0" borderId="0" xfId="0" applyNumberFormat="1" applyFont="1"/>
    <xf numFmtId="0" fontId="4" fillId="11" borderId="0" xfId="0" applyFont="1" applyFill="1" applyAlignment="1">
      <alignment wrapText="1"/>
    </xf>
    <xf numFmtId="0" fontId="19" fillId="11" borderId="0" xfId="0" applyFont="1" applyFill="1"/>
    <xf numFmtId="0" fontId="3" fillId="11" borderId="0" xfId="0" applyFont="1" applyFill="1"/>
    <xf numFmtId="166" fontId="3" fillId="11" borderId="0" xfId="0" applyNumberFormat="1" applyFont="1" applyFill="1"/>
    <xf numFmtId="9" fontId="3" fillId="11" borderId="0" xfId="0" applyNumberFormat="1" applyFont="1" applyFill="1"/>
    <xf numFmtId="9" fontId="16" fillId="7" borderId="0" xfId="0" applyNumberFormat="1" applyFont="1" applyFill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49" fontId="20" fillId="0" borderId="0" xfId="0" applyNumberFormat="1" applyFont="1" applyAlignment="1">
      <alignment horizontal="center" wrapText="1"/>
    </xf>
    <xf numFmtId="9" fontId="20" fillId="12" borderId="0" xfId="0" applyNumberFormat="1" applyFont="1" applyFill="1" applyAlignment="1">
      <alignment horizontal="center" wrapText="1"/>
    </xf>
    <xf numFmtId="9" fontId="3" fillId="7" borderId="0" xfId="0" applyNumberFormat="1" applyFont="1" applyFill="1" applyAlignment="1"/>
    <xf numFmtId="165" fontId="3" fillId="7" borderId="0" xfId="0" applyNumberFormat="1" applyFont="1" applyFill="1" applyAlignment="1"/>
    <xf numFmtId="0" fontId="3" fillId="7" borderId="0" xfId="0" applyFont="1" applyFill="1" applyAlignment="1"/>
    <xf numFmtId="0" fontId="20" fillId="0" borderId="0" xfId="0" applyFont="1" applyAlignment="1"/>
    <xf numFmtId="9" fontId="3" fillId="0" borderId="0" xfId="0" applyNumberFormat="1" applyFont="1" applyAlignment="1"/>
    <xf numFmtId="165" fontId="3" fillId="0" borderId="0" xfId="0" applyNumberFormat="1" applyFont="1" applyAlignment="1"/>
    <xf numFmtId="3" fontId="3" fillId="0" borderId="0" xfId="0" applyNumberFormat="1" applyFont="1" applyAlignment="1"/>
    <xf numFmtId="165" fontId="3" fillId="0" borderId="0" xfId="0" applyNumberFormat="1" applyFont="1" applyAlignment="1"/>
    <xf numFmtId="49" fontId="3" fillId="11" borderId="0" xfId="0" applyNumberFormat="1" applyFont="1" applyFill="1"/>
    <xf numFmtId="9" fontId="3" fillId="11" borderId="0" xfId="0" applyNumberFormat="1" applyFont="1" applyFill="1" applyAlignment="1"/>
    <xf numFmtId="165" fontId="3" fillId="11" borderId="0" xfId="0" applyNumberFormat="1" applyFont="1" applyFill="1" applyAlignment="1"/>
    <xf numFmtId="3" fontId="3" fillId="11" borderId="0" xfId="0" applyNumberFormat="1" applyFont="1" applyFill="1" applyAlignment="1"/>
    <xf numFmtId="0" fontId="3" fillId="11" borderId="0" xfId="0" applyFont="1" applyFill="1" applyAlignment="1"/>
    <xf numFmtId="165" fontId="3" fillId="11" borderId="0" xfId="0" applyNumberFormat="1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166" fontId="3" fillId="0" borderId="0" xfId="0" applyNumberFormat="1" applyFont="1" applyAlignment="1"/>
    <xf numFmtId="166" fontId="10" fillId="0" borderId="0" xfId="0" applyNumberFormat="1" applyFont="1"/>
    <xf numFmtId="9" fontId="10" fillId="0" borderId="0" xfId="0" applyNumberFormat="1" applyFont="1"/>
    <xf numFmtId="165" fontId="10" fillId="0" borderId="0" xfId="0" applyNumberFormat="1" applyFont="1"/>
    <xf numFmtId="0" fontId="22" fillId="0" borderId="0" xfId="0" applyFont="1" applyAlignment="1"/>
    <xf numFmtId="0" fontId="22" fillId="4" borderId="0" xfId="0" applyFont="1" applyFill="1" applyAlignment="1"/>
    <xf numFmtId="0" fontId="22" fillId="4" borderId="7" xfId="0" applyFont="1" applyFill="1" applyBorder="1" applyAlignment="1"/>
    <xf numFmtId="0" fontId="23" fillId="13" borderId="6" xfId="0" applyFont="1" applyFill="1" applyBorder="1" applyAlignment="1">
      <alignment horizontal="center" vertical="top" wrapText="1"/>
    </xf>
    <xf numFmtId="0" fontId="23" fillId="10" borderId="6" xfId="0" applyFont="1" applyFill="1" applyBorder="1" applyAlignment="1">
      <alignment horizontal="center" vertical="top" wrapText="1"/>
    </xf>
    <xf numFmtId="0" fontId="22" fillId="0" borderId="8" xfId="0" applyFont="1" applyBorder="1" applyAlignment="1"/>
    <xf numFmtId="167" fontId="22" fillId="4" borderId="7" xfId="0" applyNumberFormat="1" applyFont="1" applyFill="1" applyBorder="1" applyAlignment="1"/>
    <xf numFmtId="167" fontId="24" fillId="14" borderId="7" xfId="0" applyNumberFormat="1" applyFont="1" applyFill="1" applyBorder="1" applyAlignment="1">
      <alignment horizontal="center"/>
    </xf>
    <xf numFmtId="167" fontId="24" fillId="6" borderId="7" xfId="0" applyNumberFormat="1" applyFont="1" applyFill="1" applyBorder="1" applyAlignment="1">
      <alignment horizontal="center"/>
    </xf>
    <xf numFmtId="167" fontId="24" fillId="4" borderId="7" xfId="0" applyNumberFormat="1" applyFont="1" applyFill="1" applyBorder="1" applyAlignment="1">
      <alignment horizontal="right"/>
    </xf>
    <xf numFmtId="0" fontId="22" fillId="4" borderId="5" xfId="0" applyFont="1" applyFill="1" applyBorder="1" applyAlignment="1"/>
    <xf numFmtId="0" fontId="22" fillId="4" borderId="6" xfId="0" applyFont="1" applyFill="1" applyBorder="1" applyAlignment="1"/>
    <xf numFmtId="0" fontId="22" fillId="0" borderId="9" xfId="0" applyFont="1" applyBorder="1" applyAlignment="1"/>
    <xf numFmtId="0" fontId="22" fillId="0" borderId="6" xfId="0" applyFont="1" applyBorder="1" applyAlignment="1"/>
    <xf numFmtId="0" fontId="25" fillId="13" borderId="7" xfId="0" applyFont="1" applyFill="1" applyBorder="1" applyAlignment="1">
      <alignment horizontal="center" vertical="top"/>
    </xf>
    <xf numFmtId="0" fontId="25" fillId="10" borderId="7" xfId="0" applyFont="1" applyFill="1" applyBorder="1" applyAlignment="1">
      <alignment horizontal="center" vertical="top"/>
    </xf>
    <xf numFmtId="0" fontId="25" fillId="10" borderId="7" xfId="0" applyFont="1" applyFill="1" applyBorder="1" applyAlignment="1">
      <alignment vertical="top"/>
    </xf>
    <xf numFmtId="0" fontId="25" fillId="15" borderId="0" xfId="0" applyFont="1" applyFill="1" applyAlignment="1">
      <alignment horizontal="center"/>
    </xf>
    <xf numFmtId="0" fontId="22" fillId="15" borderId="7" xfId="0" applyFont="1" applyFill="1" applyBorder="1"/>
    <xf numFmtId="0" fontId="22" fillId="0" borderId="0" xfId="0" applyFont="1"/>
    <xf numFmtId="0" fontId="4" fillId="16" borderId="0" xfId="0" applyFont="1" applyFill="1" applyAlignment="1"/>
    <xf numFmtId="0" fontId="22" fillId="16" borderId="0" xfId="0" applyFont="1" applyFill="1" applyAlignment="1"/>
    <xf numFmtId="0" fontId="22" fillId="16" borderId="7" xfId="0" applyFont="1" applyFill="1" applyBorder="1" applyAlignment="1"/>
    <xf numFmtId="0" fontId="8" fillId="16" borderId="0" xfId="0" applyFont="1" applyFill="1" applyAlignment="1"/>
    <xf numFmtId="167" fontId="8" fillId="4" borderId="10" xfId="0" applyNumberFormat="1" applyFont="1" applyFill="1" applyBorder="1" applyAlignment="1"/>
    <xf numFmtId="167" fontId="22" fillId="4" borderId="10" xfId="0" applyNumberFormat="1" applyFont="1" applyFill="1" applyBorder="1" applyAlignment="1"/>
    <xf numFmtId="167" fontId="8" fillId="4" borderId="10" xfId="0" applyNumberFormat="1" applyFont="1" applyFill="1" applyBorder="1" applyAlignment="1">
      <alignment horizontal="right"/>
    </xf>
    <xf numFmtId="167" fontId="22" fillId="4" borderId="11" xfId="0" applyNumberFormat="1" applyFont="1" applyFill="1" applyBorder="1" applyAlignment="1"/>
    <xf numFmtId="167" fontId="8" fillId="4" borderId="11" xfId="0" applyNumberFormat="1" applyFont="1" applyFill="1" applyBorder="1" applyAlignment="1">
      <alignment horizontal="center"/>
    </xf>
    <xf numFmtId="167" fontId="8" fillId="4" borderId="7" xfId="0" applyNumberFormat="1" applyFont="1" applyFill="1" applyBorder="1" applyAlignment="1">
      <alignment horizontal="right"/>
    </xf>
    <xf numFmtId="167" fontId="8" fillId="0" borderId="7" xfId="0" applyNumberFormat="1" applyFont="1" applyBorder="1" applyAlignment="1">
      <alignment horizontal="right"/>
    </xf>
    <xf numFmtId="167" fontId="8" fillId="4" borderId="12" xfId="0" applyNumberFormat="1" applyFont="1" applyFill="1" applyBorder="1" applyAlignment="1"/>
    <xf numFmtId="167" fontId="8" fillId="4" borderId="12" xfId="0" applyNumberFormat="1" applyFont="1" applyFill="1" applyBorder="1" applyAlignment="1">
      <alignment horizontal="right"/>
    </xf>
    <xf numFmtId="167" fontId="22" fillId="4" borderId="12" xfId="0" applyNumberFormat="1" applyFont="1" applyFill="1" applyBorder="1" applyAlignment="1"/>
    <xf numFmtId="167" fontId="8" fillId="4" borderId="7" xfId="0" applyNumberFormat="1" applyFont="1" applyFill="1" applyBorder="1" applyAlignment="1">
      <alignment horizontal="center"/>
    </xf>
    <xf numFmtId="0" fontId="22" fillId="17" borderId="5" xfId="0" applyFont="1" applyFill="1" applyBorder="1" applyAlignment="1"/>
    <xf numFmtId="167" fontId="22" fillId="17" borderId="5" xfId="0" applyNumberFormat="1" applyFont="1" applyFill="1" applyBorder="1" applyAlignment="1"/>
    <xf numFmtId="167" fontId="4" fillId="17" borderId="6" xfId="0" applyNumberFormat="1" applyFont="1" applyFill="1" applyBorder="1" applyAlignment="1">
      <alignment horizontal="right"/>
    </xf>
    <xf numFmtId="167" fontId="4" fillId="17" borderId="6" xfId="0" applyNumberFormat="1" applyFont="1" applyFill="1" applyBorder="1" applyAlignment="1">
      <alignment horizontal="center"/>
    </xf>
    <xf numFmtId="0" fontId="22" fillId="17" borderId="6" xfId="0" applyFont="1" applyFill="1" applyBorder="1" applyAlignment="1"/>
    <xf numFmtId="167" fontId="22" fillId="16" borderId="0" xfId="0" applyNumberFormat="1" applyFont="1" applyFill="1" applyAlignment="1"/>
    <xf numFmtId="167" fontId="22" fillId="16" borderId="7" xfId="0" applyNumberFormat="1" applyFont="1" applyFill="1" applyBorder="1" applyAlignment="1"/>
    <xf numFmtId="0" fontId="22" fillId="4" borderId="12" xfId="0" applyFont="1" applyFill="1" applyBorder="1" applyAlignment="1"/>
    <xf numFmtId="3" fontId="22" fillId="16" borderId="0" xfId="0" applyNumberFormat="1" applyFont="1" applyFill="1" applyAlignment="1"/>
    <xf numFmtId="167" fontId="8" fillId="0" borderId="10" xfId="0" applyNumberFormat="1" applyFont="1" applyBorder="1" applyAlignment="1"/>
    <xf numFmtId="167" fontId="8" fillId="0" borderId="10" xfId="0" applyNumberFormat="1" applyFont="1" applyBorder="1" applyAlignment="1">
      <alignment horizontal="right"/>
    </xf>
    <xf numFmtId="167" fontId="22" fillId="0" borderId="10" xfId="0" applyNumberFormat="1" applyFont="1" applyBorder="1" applyAlignment="1"/>
    <xf numFmtId="167" fontId="22" fillId="0" borderId="11" xfId="0" applyNumberFormat="1" applyFont="1" applyBorder="1" applyAlignment="1"/>
    <xf numFmtId="167" fontId="8" fillId="0" borderId="12" xfId="0" applyNumberFormat="1" applyFont="1" applyBorder="1" applyAlignment="1"/>
    <xf numFmtId="167" fontId="8" fillId="0" borderId="12" xfId="0" applyNumberFormat="1" applyFont="1" applyBorder="1" applyAlignment="1">
      <alignment horizontal="right"/>
    </xf>
    <xf numFmtId="167" fontId="22" fillId="0" borderId="12" xfId="0" applyNumberFormat="1" applyFont="1" applyBorder="1" applyAlignment="1"/>
    <xf numFmtId="167" fontId="22" fillId="0" borderId="7" xfId="0" applyNumberFormat="1" applyFont="1" applyBorder="1" applyAlignment="1"/>
    <xf numFmtId="0" fontId="22" fillId="0" borderId="7" xfId="0" applyFont="1" applyBorder="1" applyAlignment="1"/>
    <xf numFmtId="0" fontId="26" fillId="15" borderId="0" xfId="0" applyFont="1" applyFill="1" applyAlignment="1"/>
    <xf numFmtId="0" fontId="22" fillId="15" borderId="0" xfId="0" applyFont="1" applyFill="1" applyAlignment="1"/>
    <xf numFmtId="167" fontId="22" fillId="15" borderId="7" xfId="0" applyNumberFormat="1" applyFont="1" applyFill="1" applyBorder="1" applyAlignment="1"/>
    <xf numFmtId="167" fontId="26" fillId="13" borderId="7" xfId="0" applyNumberFormat="1" applyFont="1" applyFill="1" applyBorder="1" applyAlignment="1">
      <alignment horizontal="center"/>
    </xf>
    <xf numFmtId="167" fontId="26" fillId="15" borderId="7" xfId="0" applyNumberFormat="1" applyFont="1" applyFill="1" applyBorder="1" applyAlignment="1">
      <alignment horizontal="center"/>
    </xf>
    <xf numFmtId="0" fontId="22" fillId="15" borderId="7" xfId="0" applyFont="1" applyFill="1" applyBorder="1" applyAlignment="1"/>
    <xf numFmtId="167" fontId="22" fillId="0" borderId="0" xfId="0" applyNumberFormat="1" applyFont="1" applyAlignment="1"/>
    <xf numFmtId="167" fontId="10" fillId="0" borderId="0" xfId="0" applyNumberFormat="1" applyFont="1"/>
    <xf numFmtId="0" fontId="3" fillId="0" borderId="0" xfId="0" applyFont="1"/>
    <xf numFmtId="0" fontId="28" fillId="5" borderId="0" xfId="0" applyFont="1" applyFill="1" applyAlignment="1">
      <alignment horizontal="center" wrapText="1"/>
    </xf>
    <xf numFmtId="0" fontId="29" fillId="18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0" fillId="0" borderId="0" xfId="0" applyFont="1"/>
    <xf numFmtId="0" fontId="11" fillId="0" borderId="1" xfId="0" applyFont="1" applyBorder="1" applyAlignment="1">
      <alignment wrapText="1"/>
    </xf>
    <xf numFmtId="0" fontId="2" fillId="0" borderId="3" xfId="0" applyFont="1" applyBorder="1"/>
    <xf numFmtId="0" fontId="8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164" fontId="3" fillId="0" borderId="0" xfId="0" applyNumberFormat="1" applyFont="1" applyAlignment="1"/>
    <xf numFmtId="0" fontId="0" fillId="0" borderId="0" xfId="0" applyFont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12" fillId="5" borderId="0" xfId="0" applyFont="1" applyFill="1" applyAlignment="1"/>
    <xf numFmtId="0" fontId="10" fillId="0" borderId="0" xfId="0" applyFont="1"/>
    <xf numFmtId="0" fontId="13" fillId="0" borderId="0" xfId="0" applyFont="1" applyAlignment="1"/>
    <xf numFmtId="0" fontId="14" fillId="4" borderId="0" xfId="0" applyFont="1" applyFill="1" applyAlignment="1"/>
    <xf numFmtId="0" fontId="15" fillId="6" borderId="0" xfId="0" applyFont="1" applyFill="1" applyAlignment="1">
      <alignment horizontal="center" wrapText="1"/>
    </xf>
    <xf numFmtId="0" fontId="16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49" fontId="14" fillId="4" borderId="0" xfId="0" applyNumberFormat="1" applyFont="1" applyFill="1" applyAlignment="1"/>
    <xf numFmtId="0" fontId="15" fillId="2" borderId="0" xfId="0" applyFont="1" applyFill="1" applyAlignment="1">
      <alignment horizontal="center" wrapText="1"/>
    </xf>
    <xf numFmtId="0" fontId="17" fillId="10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21" fillId="4" borderId="5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8" fillId="0" borderId="5" xfId="0" applyFont="1" applyBorder="1" applyAlignment="1">
      <alignment horizontal="center"/>
    </xf>
    <xf numFmtId="0" fontId="2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8QfdMXuT0LAjhEgKzyPx-djMKXe_ngZsqgNIqPaPkuw/edit" TargetMode="External"/><Relationship Id="rId2" Type="http://schemas.openxmlformats.org/officeDocument/2006/relationships/hyperlink" Target="https://docs.google.com/document/d/18Q_ZL0IpAc2gRxp0kKEio9WAeptWXjvma3MFa7x88PY/edit" TargetMode="External"/><Relationship Id="rId1" Type="http://schemas.openxmlformats.org/officeDocument/2006/relationships/hyperlink" Target="https://docs.google.com/document/d/16N_vO8mA14sr7IiqXz6qbAOBRLwOa9QanMOHB3PKHeU/edit" TargetMode="External"/><Relationship Id="rId6" Type="http://schemas.openxmlformats.org/officeDocument/2006/relationships/hyperlink" Target="https://docs.google.com/presentation/d/1xJYAARCKPSgaEtpdhvRPgKh1wmIPgbw5k3tb04re39E/edit" TargetMode="External"/><Relationship Id="rId5" Type="http://schemas.openxmlformats.org/officeDocument/2006/relationships/hyperlink" Target="https://docs.google.com/spreadsheets/d/11Hxg-IbMaVFPLC0V8r4lEClkCLItJLQcLJDTa7RIrMM/edit" TargetMode="External"/><Relationship Id="rId4" Type="http://schemas.openxmlformats.org/officeDocument/2006/relationships/hyperlink" Target="https://docs.google.com/spreadsheets/d/18ZwObozanFIdInel1ZqhGeK87Tszd8gJ13IZDKcwftY/edit?pli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5ABC"/>
    <outlinePr summaryBelow="0" summaryRight="0"/>
  </sheetPr>
  <dimension ref="A1:Z998"/>
  <sheetViews>
    <sheetView showGridLines="0" workbookViewId="0">
      <selection sqref="A1:C1"/>
    </sheetView>
  </sheetViews>
  <sheetFormatPr defaultColWidth="12.5703125" defaultRowHeight="15.75" customHeight="1" x14ac:dyDescent="0.2"/>
  <cols>
    <col min="1" max="1" width="23.28515625" customWidth="1"/>
    <col min="2" max="2" width="41.5703125" customWidth="1"/>
    <col min="3" max="3" width="38.42578125" customWidth="1"/>
    <col min="4" max="4" width="41.5703125" customWidth="1"/>
  </cols>
  <sheetData>
    <row r="1" spans="1:26" ht="22.5" customHeight="1" x14ac:dyDescent="0.25">
      <c r="A1" s="135" t="s">
        <v>0</v>
      </c>
      <c r="B1" s="136"/>
      <c r="C1" s="13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25">
      <c r="A2" s="137" t="s">
        <v>1</v>
      </c>
      <c r="B2" s="136"/>
      <c r="C2" s="13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25">
      <c r="A3" s="137" t="s">
        <v>2</v>
      </c>
      <c r="B3" s="136"/>
      <c r="C3" s="13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5">
      <c r="A4" s="138" t="s">
        <v>3</v>
      </c>
      <c r="B4" s="136"/>
      <c r="C4" s="13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">
      <c r="A5" s="139"/>
      <c r="B5" s="140"/>
      <c r="C5" s="14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2" t="s">
        <v>4</v>
      </c>
      <c r="B6" s="141" t="s">
        <v>5</v>
      </c>
      <c r="C6" s="133"/>
      <c r="D6" s="3" t="s"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7" x14ac:dyDescent="0.2">
      <c r="A7" s="4" t="s">
        <v>7</v>
      </c>
      <c r="B7" s="142" t="s">
        <v>8</v>
      </c>
      <c r="C7" s="133"/>
      <c r="D7" s="5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25" customHeight="1" x14ac:dyDescent="0.2">
      <c r="A8" s="6" t="s">
        <v>10</v>
      </c>
      <c r="B8" s="7" t="s">
        <v>11</v>
      </c>
      <c r="C8" s="8"/>
      <c r="D8" s="9"/>
    </row>
    <row r="9" spans="1:26" ht="20.25" customHeight="1" x14ac:dyDescent="0.2">
      <c r="A9" s="6" t="s">
        <v>12</v>
      </c>
      <c r="B9" s="7" t="s">
        <v>13</v>
      </c>
      <c r="C9" s="8"/>
      <c r="D9" s="9"/>
    </row>
    <row r="10" spans="1:26" ht="22.5" customHeight="1" x14ac:dyDescent="0.2">
      <c r="A10" s="4" t="s">
        <v>14</v>
      </c>
      <c r="B10" s="132" t="s">
        <v>15</v>
      </c>
      <c r="C10" s="133"/>
      <c r="D10" s="1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2">
      <c r="A11" s="4" t="s">
        <v>16</v>
      </c>
      <c r="B11" s="132" t="s">
        <v>16</v>
      </c>
      <c r="C11" s="133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 x14ac:dyDescent="0.2">
      <c r="A12" s="4" t="s">
        <v>17</v>
      </c>
      <c r="B12" s="132" t="s">
        <v>18</v>
      </c>
      <c r="C12" s="133"/>
      <c r="D12" s="1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x14ac:dyDescent="0.2">
      <c r="A13" s="6" t="s">
        <v>19</v>
      </c>
      <c r="B13" s="134"/>
      <c r="C13" s="133"/>
      <c r="D13" s="1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x14ac:dyDescent="0.2">
      <c r="A14" s="12" t="s">
        <v>20</v>
      </c>
      <c r="B14" s="132" t="s">
        <v>21</v>
      </c>
      <c r="C14" s="133"/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x14ac:dyDescent="0.2">
      <c r="A15" s="12" t="s">
        <v>22</v>
      </c>
      <c r="B15" s="132" t="s">
        <v>23</v>
      </c>
      <c r="C15" s="133"/>
      <c r="D15" s="1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.5" x14ac:dyDescent="0.2">
      <c r="A16" s="12" t="s">
        <v>24</v>
      </c>
      <c r="B16" s="132" t="s">
        <v>25</v>
      </c>
      <c r="C16" s="133"/>
      <c r="D16" s="1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4">
    <mergeCell ref="B15:C15"/>
    <mergeCell ref="B16:C16"/>
    <mergeCell ref="A1:C1"/>
    <mergeCell ref="A2:C2"/>
    <mergeCell ref="A3:C3"/>
    <mergeCell ref="A4:C4"/>
    <mergeCell ref="A5:C5"/>
    <mergeCell ref="B6:C6"/>
    <mergeCell ref="B7:C7"/>
    <mergeCell ref="B10:C10"/>
    <mergeCell ref="B11:C11"/>
    <mergeCell ref="B12:C12"/>
    <mergeCell ref="B13:C13"/>
    <mergeCell ref="B14:C14"/>
  </mergeCells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location="Project Schedule!A1" display="Project Schedule" xr:uid="{00000000-0004-0000-0000-000003000000}"/>
    <hyperlink ref="B11" location="Budget!A1" display="Budget" xr:uid="{00000000-0004-0000-0000-000004000000}"/>
    <hyperlink ref="B12" location="Communication Plan!A1" display="Communication Plan" xr:uid="{00000000-0004-0000-0000-000005000000}"/>
    <hyperlink ref="B14" r:id="rId4" location="gid=479253282" xr:uid="{00000000-0004-0000-0000-000006000000}"/>
    <hyperlink ref="B15" r:id="rId5" location="gid=185434937" xr:uid="{00000000-0004-0000-0000-000007000000}"/>
    <hyperlink ref="B16" r:id="rId6" location="slide=id.p1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5F06"/>
    <outlinePr summaryBelow="0" summaryRight="0"/>
  </sheetPr>
  <dimension ref="A1:CT1000"/>
  <sheetViews>
    <sheetView topLeftCell="A11" workbookViewId="0"/>
  </sheetViews>
  <sheetFormatPr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59.42578125" customWidth="1"/>
    <col min="4" max="4" width="24.42578125" customWidth="1"/>
    <col min="5" max="6" width="10.42578125" customWidth="1"/>
    <col min="7" max="7" width="8.5703125" customWidth="1"/>
    <col min="9" max="38" width="3" customWidth="1"/>
    <col min="39" max="98" width="3.42578125" customWidth="1"/>
  </cols>
  <sheetData>
    <row r="1" spans="1:98" ht="21" customHeight="1" x14ac:dyDescent="0.2">
      <c r="A1" s="13"/>
      <c r="B1" s="14"/>
      <c r="C1" s="14"/>
      <c r="D1" s="14"/>
      <c r="E1" s="14"/>
      <c r="F1" s="13"/>
      <c r="G1" s="13"/>
      <c r="H1" s="14"/>
      <c r="I1" s="14"/>
      <c r="J1" s="14"/>
      <c r="K1" s="14"/>
      <c r="L1" s="13"/>
      <c r="M1" s="14"/>
      <c r="N1" s="14"/>
      <c r="O1" s="14"/>
      <c r="P1" s="14"/>
      <c r="Q1" s="14"/>
      <c r="R1" s="14"/>
      <c r="S1" s="13"/>
      <c r="T1" s="13"/>
      <c r="U1" s="13"/>
      <c r="V1" s="13"/>
      <c r="W1" s="1"/>
      <c r="X1" s="1"/>
      <c r="Y1" s="1"/>
      <c r="Z1" s="1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</row>
    <row r="2" spans="1:98" ht="21" customHeight="1" x14ac:dyDescent="0.2">
      <c r="A2" s="13"/>
      <c r="B2" s="14"/>
      <c r="C2" s="14"/>
      <c r="D2" s="14"/>
      <c r="E2" s="14"/>
      <c r="F2" s="13"/>
      <c r="G2" s="13"/>
      <c r="H2" s="14"/>
      <c r="I2" s="14"/>
      <c r="J2" s="14"/>
      <c r="K2" s="14"/>
      <c r="L2" s="13"/>
      <c r="M2" s="14"/>
      <c r="N2" s="14"/>
      <c r="O2" s="14"/>
      <c r="P2" s="14"/>
      <c r="Q2" s="14"/>
      <c r="R2" s="14"/>
      <c r="S2" s="13"/>
      <c r="T2" s="13"/>
      <c r="U2" s="13"/>
      <c r="V2" s="13"/>
      <c r="W2" s="1"/>
      <c r="X2" s="1"/>
      <c r="Y2" s="1"/>
      <c r="Z2" s="1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</row>
    <row r="3" spans="1:98" ht="21" customHeight="1" x14ac:dyDescent="0.2">
      <c r="A3" s="13"/>
      <c r="B3" s="14"/>
      <c r="C3" s="14"/>
      <c r="D3" s="14"/>
      <c r="E3" s="14"/>
      <c r="F3" s="13"/>
      <c r="G3" s="13"/>
      <c r="H3" s="14"/>
      <c r="I3" s="14"/>
      <c r="J3" s="14"/>
      <c r="K3" s="14"/>
      <c r="L3" s="13"/>
      <c r="M3" s="14"/>
      <c r="N3" s="14"/>
      <c r="O3" s="14"/>
      <c r="P3" s="14"/>
      <c r="Q3" s="14"/>
      <c r="R3" s="14"/>
      <c r="S3" s="13"/>
      <c r="T3" s="13"/>
      <c r="U3" s="13"/>
      <c r="V3" s="13"/>
      <c r="W3" s="1"/>
      <c r="X3" s="1"/>
      <c r="Y3" s="1"/>
      <c r="Z3" s="1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</row>
    <row r="4" spans="1:98" ht="21" customHeight="1" x14ac:dyDescent="0.2">
      <c r="A4" s="13"/>
      <c r="B4" s="14"/>
      <c r="C4" s="14"/>
      <c r="D4" s="14"/>
      <c r="E4" s="14"/>
      <c r="F4" s="13"/>
      <c r="G4" s="13"/>
      <c r="H4" s="14"/>
      <c r="I4" s="14"/>
      <c r="J4" s="14"/>
      <c r="K4" s="14"/>
      <c r="L4" s="13"/>
      <c r="M4" s="14"/>
      <c r="N4" s="14"/>
      <c r="O4" s="14"/>
      <c r="P4" s="14"/>
      <c r="Q4" s="14"/>
      <c r="R4" s="14"/>
      <c r="S4" s="13"/>
      <c r="T4" s="13"/>
      <c r="U4" s="13"/>
      <c r="V4" s="13"/>
      <c r="W4" s="1"/>
      <c r="X4" s="1"/>
      <c r="Y4" s="1"/>
      <c r="Z4" s="1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</row>
    <row r="5" spans="1:98" ht="21" customHeight="1" x14ac:dyDescent="0.2">
      <c r="A5" s="13"/>
      <c r="B5" s="14"/>
      <c r="C5" s="14"/>
      <c r="D5" s="14"/>
      <c r="E5" s="14"/>
      <c r="F5" s="13"/>
      <c r="G5" s="13"/>
      <c r="H5" s="14"/>
      <c r="I5" s="14"/>
      <c r="J5" s="14"/>
      <c r="K5" s="14"/>
      <c r="L5" s="13"/>
      <c r="M5" s="14"/>
      <c r="N5" s="14"/>
      <c r="O5" s="14"/>
      <c r="P5" s="14"/>
      <c r="Q5" s="14"/>
      <c r="R5" s="14"/>
      <c r="S5" s="13"/>
      <c r="T5" s="13"/>
      <c r="U5" s="13"/>
      <c r="V5" s="13"/>
      <c r="W5" s="1"/>
      <c r="X5" s="1"/>
      <c r="Y5" s="1"/>
      <c r="Z5" s="1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</row>
    <row r="6" spans="1:98" ht="21" customHeight="1" x14ac:dyDescent="0.2">
      <c r="A6" s="13"/>
      <c r="B6" s="14"/>
      <c r="C6" s="14"/>
      <c r="D6" s="16"/>
      <c r="E6" s="14"/>
      <c r="F6" s="13"/>
      <c r="G6" s="13"/>
      <c r="H6" s="14"/>
      <c r="I6" s="14"/>
      <c r="J6" s="14"/>
      <c r="K6" s="14"/>
      <c r="L6" s="13"/>
      <c r="M6" s="14"/>
      <c r="N6" s="14"/>
      <c r="O6" s="14"/>
      <c r="P6" s="14"/>
      <c r="Q6" s="14"/>
      <c r="R6" s="14"/>
      <c r="S6" s="13"/>
      <c r="T6" s="13"/>
      <c r="U6" s="13"/>
      <c r="V6" s="13"/>
      <c r="W6" s="1"/>
      <c r="X6" s="1"/>
      <c r="Y6" s="1"/>
      <c r="Z6" s="1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</row>
    <row r="7" spans="1:98" ht="37.5" x14ac:dyDescent="0.5">
      <c r="A7" s="17"/>
      <c r="B7" s="143" t="s">
        <v>26</v>
      </c>
      <c r="C7" s="140"/>
      <c r="D7" s="140"/>
      <c r="E7" s="140"/>
      <c r="F7" s="140"/>
      <c r="G7" s="140"/>
      <c r="H7" s="140"/>
      <c r="I7" s="144"/>
      <c r="J7" s="140"/>
      <c r="K7" s="140"/>
      <c r="L7" s="140"/>
      <c r="M7" s="140"/>
      <c r="N7" s="19"/>
      <c r="O7" s="19"/>
      <c r="P7" s="19"/>
      <c r="Q7" s="19"/>
      <c r="R7" s="19"/>
      <c r="S7" s="144"/>
      <c r="T7" s="140"/>
      <c r="U7" s="140"/>
      <c r="V7" s="140"/>
      <c r="W7" s="140"/>
      <c r="X7" s="17"/>
      <c r="Y7" s="17"/>
      <c r="Z7" s="17"/>
      <c r="AA7" s="17"/>
      <c r="AB7" s="17"/>
      <c r="AC7" s="17"/>
      <c r="AD7" s="17"/>
      <c r="AE7" s="17"/>
      <c r="AF7" s="17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</row>
    <row r="8" spans="1:98" ht="21" customHeight="1" x14ac:dyDescent="0.2">
      <c r="A8" s="21"/>
      <c r="B8" s="21"/>
      <c r="C8" s="16"/>
      <c r="D8" s="16"/>
      <c r="E8" s="16"/>
      <c r="F8" s="16"/>
      <c r="G8" s="16"/>
      <c r="H8" s="16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</row>
    <row r="9" spans="1:98" ht="21" customHeight="1" x14ac:dyDescent="0.25">
      <c r="A9" s="13"/>
      <c r="B9" s="145" t="s">
        <v>27</v>
      </c>
      <c r="C9" s="140"/>
      <c r="D9" s="144"/>
      <c r="E9" s="140"/>
      <c r="F9" s="140"/>
      <c r="G9" s="140"/>
      <c r="H9" s="16"/>
      <c r="I9" s="145" t="s">
        <v>28</v>
      </c>
      <c r="J9" s="140"/>
      <c r="K9" s="140"/>
      <c r="L9" s="140"/>
      <c r="M9" s="140"/>
      <c r="N9" s="146" t="s">
        <v>29</v>
      </c>
      <c r="O9" s="140"/>
      <c r="P9" s="140"/>
      <c r="Q9" s="140"/>
      <c r="R9" s="140"/>
      <c r="S9" s="140"/>
      <c r="T9" s="140"/>
      <c r="U9" s="140"/>
      <c r="V9" s="140"/>
      <c r="W9" s="140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</row>
    <row r="10" spans="1:98" ht="21" customHeight="1" x14ac:dyDescent="0.25">
      <c r="A10" s="13"/>
      <c r="B10" s="145" t="s">
        <v>30</v>
      </c>
      <c r="C10" s="140"/>
      <c r="D10" s="144"/>
      <c r="E10" s="140"/>
      <c r="F10" s="140"/>
      <c r="G10" s="140"/>
      <c r="H10" s="21"/>
      <c r="I10" s="145" t="s">
        <v>31</v>
      </c>
      <c r="J10" s="140"/>
      <c r="K10" s="140"/>
      <c r="L10" s="140"/>
      <c r="M10" s="140"/>
      <c r="N10" s="151" t="s">
        <v>32</v>
      </c>
      <c r="O10" s="140"/>
      <c r="P10" s="140"/>
      <c r="Q10" s="140"/>
      <c r="R10" s="140"/>
      <c r="S10" s="140"/>
      <c r="T10" s="140"/>
      <c r="U10" s="140"/>
      <c r="V10" s="140"/>
      <c r="W10" s="140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</row>
    <row r="11" spans="1:98" ht="21" customHeight="1" x14ac:dyDescent="0.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</row>
    <row r="12" spans="1:98" ht="21" customHeight="1" x14ac:dyDescent="0.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</row>
    <row r="13" spans="1:98" ht="17.25" customHeight="1" x14ac:dyDescent="0.2">
      <c r="A13" s="13"/>
      <c r="B13" s="152" t="s">
        <v>33</v>
      </c>
      <c r="C13" s="147" t="s">
        <v>34</v>
      </c>
      <c r="D13" s="147" t="s">
        <v>35</v>
      </c>
      <c r="E13" s="147" t="s">
        <v>36</v>
      </c>
      <c r="F13" s="147" t="s">
        <v>37</v>
      </c>
      <c r="G13" s="147" t="s">
        <v>38</v>
      </c>
      <c r="H13" s="147" t="s">
        <v>39</v>
      </c>
      <c r="I13" s="148" t="s">
        <v>40</v>
      </c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9" t="s">
        <v>41</v>
      </c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50" t="s">
        <v>42</v>
      </c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</row>
    <row r="14" spans="1:98" ht="17.25" customHeight="1" x14ac:dyDescent="0.2">
      <c r="A14" s="13"/>
      <c r="B14" s="140"/>
      <c r="C14" s="140"/>
      <c r="D14" s="140"/>
      <c r="E14" s="140"/>
      <c r="F14" s="140"/>
      <c r="G14" s="140"/>
      <c r="H14" s="140"/>
      <c r="I14" s="153" t="s">
        <v>43</v>
      </c>
      <c r="J14" s="140"/>
      <c r="K14" s="140"/>
      <c r="L14" s="140"/>
      <c r="M14" s="140"/>
      <c r="N14" s="154" t="s">
        <v>44</v>
      </c>
      <c r="O14" s="140"/>
      <c r="P14" s="140"/>
      <c r="Q14" s="140"/>
      <c r="R14" s="140"/>
      <c r="S14" s="153" t="s">
        <v>45</v>
      </c>
      <c r="T14" s="140"/>
      <c r="U14" s="140"/>
      <c r="V14" s="140"/>
      <c r="W14" s="140"/>
      <c r="X14" s="154" t="s">
        <v>46</v>
      </c>
      <c r="Y14" s="140"/>
      <c r="Z14" s="140"/>
      <c r="AA14" s="140"/>
      <c r="AB14" s="140"/>
      <c r="AC14" s="153" t="s">
        <v>47</v>
      </c>
      <c r="AD14" s="140"/>
      <c r="AE14" s="140"/>
      <c r="AF14" s="140"/>
      <c r="AG14" s="140"/>
      <c r="AH14" s="154" t="s">
        <v>48</v>
      </c>
      <c r="AI14" s="140"/>
      <c r="AJ14" s="140"/>
      <c r="AK14" s="140"/>
      <c r="AL14" s="140"/>
      <c r="AM14" s="153" t="s">
        <v>49</v>
      </c>
      <c r="AN14" s="140"/>
      <c r="AO14" s="140"/>
      <c r="AP14" s="140"/>
      <c r="AQ14" s="140"/>
      <c r="AR14" s="154" t="s">
        <v>50</v>
      </c>
      <c r="AS14" s="140"/>
      <c r="AT14" s="140"/>
      <c r="AU14" s="140"/>
      <c r="AV14" s="140"/>
      <c r="AW14" s="153" t="s">
        <v>51</v>
      </c>
      <c r="AX14" s="140"/>
      <c r="AY14" s="140"/>
      <c r="AZ14" s="140"/>
      <c r="BA14" s="140"/>
      <c r="BB14" s="154" t="s">
        <v>52</v>
      </c>
      <c r="BC14" s="140"/>
      <c r="BD14" s="140"/>
      <c r="BE14" s="140"/>
      <c r="BF14" s="140"/>
      <c r="BG14" s="153" t="s">
        <v>53</v>
      </c>
      <c r="BH14" s="140"/>
      <c r="BI14" s="140"/>
      <c r="BJ14" s="140"/>
      <c r="BK14" s="140"/>
      <c r="BL14" s="154" t="s">
        <v>54</v>
      </c>
      <c r="BM14" s="140"/>
      <c r="BN14" s="140"/>
      <c r="BO14" s="140"/>
      <c r="BP14" s="140"/>
      <c r="BQ14" s="153" t="s">
        <v>55</v>
      </c>
      <c r="BR14" s="140"/>
      <c r="BS14" s="140"/>
      <c r="BT14" s="140"/>
      <c r="BU14" s="140"/>
      <c r="BV14" s="154" t="s">
        <v>56</v>
      </c>
      <c r="BW14" s="140"/>
      <c r="BX14" s="140"/>
      <c r="BY14" s="140"/>
      <c r="BZ14" s="140"/>
      <c r="CA14" s="153" t="s">
        <v>57</v>
      </c>
      <c r="CB14" s="140"/>
      <c r="CC14" s="140"/>
      <c r="CD14" s="140"/>
      <c r="CE14" s="140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</row>
    <row r="15" spans="1:98" ht="17.25" customHeight="1" x14ac:dyDescent="0.2">
      <c r="A15" s="13"/>
      <c r="B15" s="140"/>
      <c r="C15" s="140"/>
      <c r="D15" s="140"/>
      <c r="E15" s="140"/>
      <c r="F15" s="140"/>
      <c r="G15" s="140"/>
      <c r="H15" s="140"/>
      <c r="I15" s="22" t="s">
        <v>58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2" t="s">
        <v>59</v>
      </c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2" t="s">
        <v>60</v>
      </c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2" t="s">
        <v>61</v>
      </c>
      <c r="BX15" s="23"/>
      <c r="BY15" s="23"/>
      <c r="BZ15" s="23"/>
      <c r="CA15" s="23"/>
      <c r="CB15" s="23"/>
      <c r="CC15" s="23"/>
      <c r="CD15" s="23"/>
      <c r="CE15" s="23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</row>
    <row r="16" spans="1:98" ht="21" customHeight="1" x14ac:dyDescent="0.2">
      <c r="A16" s="13"/>
      <c r="B16" s="140"/>
      <c r="C16" s="140"/>
      <c r="D16" s="140"/>
      <c r="E16" s="140"/>
      <c r="F16" s="140"/>
      <c r="G16" s="140"/>
      <c r="H16" s="140"/>
      <c r="I16" s="24" t="s">
        <v>62</v>
      </c>
      <c r="J16" s="25" t="s">
        <v>63</v>
      </c>
      <c r="K16" s="26" t="s">
        <v>64</v>
      </c>
      <c r="L16" s="26" t="s">
        <v>65</v>
      </c>
      <c r="M16" s="24" t="s">
        <v>66</v>
      </c>
      <c r="N16" s="24" t="s">
        <v>62</v>
      </c>
      <c r="O16" s="27" t="s">
        <v>63</v>
      </c>
      <c r="P16" s="26" t="s">
        <v>64</v>
      </c>
      <c r="Q16" s="26" t="s">
        <v>65</v>
      </c>
      <c r="R16" s="24" t="s">
        <v>66</v>
      </c>
      <c r="S16" s="24" t="s">
        <v>62</v>
      </c>
      <c r="T16" s="24" t="s">
        <v>63</v>
      </c>
      <c r="U16" s="24" t="s">
        <v>64</v>
      </c>
      <c r="V16" s="24" t="s">
        <v>65</v>
      </c>
      <c r="W16" s="24" t="s">
        <v>66</v>
      </c>
      <c r="X16" s="24" t="s">
        <v>62</v>
      </c>
      <c r="Y16" s="24" t="s">
        <v>63</v>
      </c>
      <c r="Z16" s="24" t="s">
        <v>64</v>
      </c>
      <c r="AA16" s="24" t="s">
        <v>65</v>
      </c>
      <c r="AB16" s="24" t="s">
        <v>66</v>
      </c>
      <c r="AC16" s="24" t="s">
        <v>62</v>
      </c>
      <c r="AD16" s="24" t="s">
        <v>63</v>
      </c>
      <c r="AE16" s="24" t="s">
        <v>64</v>
      </c>
      <c r="AF16" s="24" t="s">
        <v>65</v>
      </c>
      <c r="AG16" s="24" t="s">
        <v>66</v>
      </c>
      <c r="AH16" s="24" t="s">
        <v>62</v>
      </c>
      <c r="AI16" s="24" t="s">
        <v>63</v>
      </c>
      <c r="AJ16" s="24" t="s">
        <v>64</v>
      </c>
      <c r="AK16" s="24" t="s">
        <v>65</v>
      </c>
      <c r="AL16" s="24" t="s">
        <v>66</v>
      </c>
      <c r="AM16" s="28" t="s">
        <v>62</v>
      </c>
      <c r="AN16" s="28" t="s">
        <v>63</v>
      </c>
      <c r="AO16" s="28" t="s">
        <v>64</v>
      </c>
      <c r="AP16" s="28" t="s">
        <v>65</v>
      </c>
      <c r="AQ16" s="28" t="s">
        <v>66</v>
      </c>
      <c r="AR16" s="28" t="s">
        <v>62</v>
      </c>
      <c r="AS16" s="28" t="s">
        <v>63</v>
      </c>
      <c r="AT16" s="28" t="s">
        <v>64</v>
      </c>
      <c r="AU16" s="28" t="s">
        <v>65</v>
      </c>
      <c r="AV16" s="28" t="s">
        <v>66</v>
      </c>
      <c r="AW16" s="28" t="s">
        <v>62</v>
      </c>
      <c r="AX16" s="28" t="s">
        <v>63</v>
      </c>
      <c r="AY16" s="28" t="s">
        <v>64</v>
      </c>
      <c r="AZ16" s="28" t="s">
        <v>65</v>
      </c>
      <c r="BA16" s="28" t="s">
        <v>66</v>
      </c>
      <c r="BB16" s="29" t="s">
        <v>62</v>
      </c>
      <c r="BC16" s="29" t="s">
        <v>63</v>
      </c>
      <c r="BD16" s="29" t="s">
        <v>64</v>
      </c>
      <c r="BE16" s="29" t="s">
        <v>65</v>
      </c>
      <c r="BF16" s="29" t="s">
        <v>66</v>
      </c>
      <c r="BG16" s="29" t="s">
        <v>62</v>
      </c>
      <c r="BH16" s="29" t="s">
        <v>63</v>
      </c>
      <c r="BI16" s="29" t="s">
        <v>64</v>
      </c>
      <c r="BJ16" s="29" t="s">
        <v>65</v>
      </c>
      <c r="BK16" s="29" t="s">
        <v>66</v>
      </c>
      <c r="BL16" s="29" t="s">
        <v>62</v>
      </c>
      <c r="BM16" s="29" t="s">
        <v>63</v>
      </c>
      <c r="BN16" s="29" t="s">
        <v>64</v>
      </c>
      <c r="BO16" s="29" t="s">
        <v>65</v>
      </c>
      <c r="BP16" s="29" t="s">
        <v>66</v>
      </c>
      <c r="BQ16" s="29" t="s">
        <v>62</v>
      </c>
      <c r="BR16" s="29" t="s">
        <v>63</v>
      </c>
      <c r="BS16" s="29" t="s">
        <v>64</v>
      </c>
      <c r="BT16" s="29" t="s">
        <v>65</v>
      </c>
      <c r="BU16" s="29" t="s">
        <v>66</v>
      </c>
      <c r="BV16" s="29" t="s">
        <v>62</v>
      </c>
      <c r="BW16" s="29" t="s">
        <v>63</v>
      </c>
      <c r="BX16" s="29" t="s">
        <v>64</v>
      </c>
      <c r="BY16" s="29" t="s">
        <v>65</v>
      </c>
      <c r="BZ16" s="29" t="s">
        <v>66</v>
      </c>
      <c r="CA16" s="29" t="s">
        <v>62</v>
      </c>
      <c r="CB16" s="29" t="s">
        <v>63</v>
      </c>
      <c r="CC16" s="29" t="s">
        <v>64</v>
      </c>
      <c r="CD16" s="29" t="s">
        <v>65</v>
      </c>
      <c r="CE16" s="29" t="s">
        <v>66</v>
      </c>
      <c r="CF16" s="18"/>
      <c r="CG16" s="30"/>
      <c r="CH16" s="31"/>
      <c r="CI16" s="31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1:98" outlineLevel="1" x14ac:dyDescent="0.25">
      <c r="A17" s="13"/>
      <c r="B17" s="32">
        <v>1</v>
      </c>
      <c r="C17" s="33" t="s">
        <v>67</v>
      </c>
      <c r="D17" s="34"/>
      <c r="E17" s="35"/>
      <c r="F17" s="35"/>
      <c r="G17" s="34"/>
      <c r="H17" s="36"/>
      <c r="I17" s="37">
        <v>1</v>
      </c>
      <c r="J17" s="25">
        <v>2</v>
      </c>
      <c r="K17" s="24">
        <v>3</v>
      </c>
      <c r="L17" s="24">
        <v>4</v>
      </c>
      <c r="M17" s="24">
        <v>5</v>
      </c>
      <c r="N17" s="24">
        <v>8</v>
      </c>
      <c r="O17" s="24">
        <v>9</v>
      </c>
      <c r="P17" s="24">
        <v>10</v>
      </c>
      <c r="Q17" s="24">
        <v>11</v>
      </c>
      <c r="R17" s="24">
        <v>12</v>
      </c>
      <c r="S17" s="24">
        <v>15</v>
      </c>
      <c r="T17" s="24">
        <v>16</v>
      </c>
      <c r="U17" s="24">
        <v>17</v>
      </c>
      <c r="V17" s="24">
        <v>18</v>
      </c>
      <c r="W17" s="24">
        <v>19</v>
      </c>
      <c r="X17" s="24">
        <v>22</v>
      </c>
      <c r="Y17" s="24">
        <v>23</v>
      </c>
      <c r="Z17" s="24">
        <v>24</v>
      </c>
      <c r="AA17" s="24">
        <v>25</v>
      </c>
      <c r="AB17" s="24">
        <v>26</v>
      </c>
      <c r="AC17" s="24">
        <v>29</v>
      </c>
      <c r="AD17" s="24">
        <v>30</v>
      </c>
      <c r="AE17" s="24">
        <v>31</v>
      </c>
      <c r="AF17" s="24">
        <v>1</v>
      </c>
      <c r="AG17" s="24">
        <v>2</v>
      </c>
      <c r="AH17" s="24">
        <v>5</v>
      </c>
      <c r="AI17" s="24">
        <v>6</v>
      </c>
      <c r="AJ17" s="24">
        <v>7</v>
      </c>
      <c r="AK17" s="24">
        <v>8</v>
      </c>
      <c r="AL17" s="24">
        <v>9</v>
      </c>
      <c r="AM17" s="28">
        <v>12</v>
      </c>
      <c r="AN17" s="28">
        <v>13</v>
      </c>
      <c r="AO17" s="28">
        <v>14</v>
      </c>
      <c r="AP17" s="28">
        <v>15</v>
      </c>
      <c r="AQ17" s="28">
        <v>16</v>
      </c>
      <c r="AR17" s="28">
        <v>19</v>
      </c>
      <c r="AS17" s="28">
        <v>20</v>
      </c>
      <c r="AT17" s="28">
        <v>21</v>
      </c>
      <c r="AU17" s="28">
        <v>22</v>
      </c>
      <c r="AV17" s="28">
        <v>23</v>
      </c>
      <c r="AW17" s="28">
        <v>26</v>
      </c>
      <c r="AX17" s="28">
        <v>27</v>
      </c>
      <c r="AY17" s="28">
        <v>28</v>
      </c>
      <c r="AZ17" s="28">
        <v>29</v>
      </c>
      <c r="BA17" s="28">
        <v>30</v>
      </c>
      <c r="BB17" s="29">
        <v>3</v>
      </c>
      <c r="BC17" s="29">
        <v>4</v>
      </c>
      <c r="BD17" s="29">
        <v>5</v>
      </c>
      <c r="BE17" s="29">
        <v>6</v>
      </c>
      <c r="BF17" s="29">
        <v>7</v>
      </c>
      <c r="BG17" s="29">
        <v>10</v>
      </c>
      <c r="BH17" s="29">
        <v>11</v>
      </c>
      <c r="BI17" s="29">
        <v>12</v>
      </c>
      <c r="BJ17" s="29">
        <v>13</v>
      </c>
      <c r="BK17" s="29">
        <v>14</v>
      </c>
      <c r="BL17" s="29">
        <v>17</v>
      </c>
      <c r="BM17" s="29">
        <v>18</v>
      </c>
      <c r="BN17" s="29">
        <v>19</v>
      </c>
      <c r="BO17" s="29">
        <v>20</v>
      </c>
      <c r="BP17" s="29">
        <v>21</v>
      </c>
      <c r="BQ17" s="29">
        <v>24</v>
      </c>
      <c r="BR17" s="29">
        <v>25</v>
      </c>
      <c r="BS17" s="29">
        <v>26</v>
      </c>
      <c r="BT17" s="29">
        <v>27</v>
      </c>
      <c r="BU17" s="29">
        <v>28</v>
      </c>
      <c r="BV17" s="29">
        <v>31</v>
      </c>
      <c r="BW17" s="29">
        <v>1</v>
      </c>
      <c r="BX17" s="29">
        <v>2</v>
      </c>
      <c r="BY17" s="29">
        <v>3</v>
      </c>
      <c r="BZ17" s="29">
        <v>4</v>
      </c>
      <c r="CA17" s="29">
        <v>7</v>
      </c>
      <c r="CB17" s="29">
        <v>8</v>
      </c>
      <c r="CC17" s="29">
        <v>9</v>
      </c>
      <c r="CD17" s="29">
        <v>10</v>
      </c>
      <c r="CE17" s="29">
        <v>11</v>
      </c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1:98" ht="17.25" customHeight="1" outlineLevel="1" x14ac:dyDescent="0.2">
      <c r="A18" s="13"/>
      <c r="B18" s="38">
        <v>1.1000000000000001</v>
      </c>
      <c r="C18" s="38" t="s">
        <v>68</v>
      </c>
      <c r="D18" s="39" t="s">
        <v>69</v>
      </c>
      <c r="E18" s="40" t="s">
        <v>70</v>
      </c>
      <c r="F18" s="40" t="s">
        <v>71</v>
      </c>
      <c r="G18" s="39">
        <v>10</v>
      </c>
      <c r="H18" s="41">
        <v>0</v>
      </c>
      <c r="I18" s="42"/>
      <c r="J18" s="43"/>
      <c r="K18" s="44"/>
      <c r="L18" s="44"/>
      <c r="M18" s="44"/>
      <c r="N18" s="44"/>
      <c r="O18" s="44"/>
      <c r="P18" s="44"/>
      <c r="Q18" s="44"/>
      <c r="R18" s="44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1:98" ht="17.25" customHeight="1" outlineLevel="1" x14ac:dyDescent="0.2">
      <c r="A19" s="13"/>
      <c r="B19" s="38">
        <v>1.2</v>
      </c>
      <c r="C19" s="45" t="s">
        <v>72</v>
      </c>
      <c r="D19" s="39" t="s">
        <v>73</v>
      </c>
      <c r="E19" s="40" t="s">
        <v>74</v>
      </c>
      <c r="F19" s="40" t="s">
        <v>75</v>
      </c>
      <c r="G19" s="39">
        <v>10</v>
      </c>
      <c r="H19" s="41">
        <v>0</v>
      </c>
      <c r="I19" s="46"/>
      <c r="J19" s="47"/>
      <c r="K19" s="21"/>
      <c r="L19" s="21"/>
      <c r="M19" s="21"/>
      <c r="N19" s="21"/>
      <c r="O19" s="21"/>
      <c r="P19" s="21"/>
      <c r="Q19" s="21"/>
      <c r="R19" s="21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1:98" ht="21" customHeight="1" x14ac:dyDescent="0.2">
      <c r="A20" s="13"/>
      <c r="B20" s="38">
        <v>1.3</v>
      </c>
      <c r="C20" s="45" t="s">
        <v>76</v>
      </c>
      <c r="D20" s="39" t="s">
        <v>77</v>
      </c>
      <c r="E20" s="40" t="s">
        <v>78</v>
      </c>
      <c r="F20" s="40" t="s">
        <v>79</v>
      </c>
      <c r="G20" s="39">
        <v>10</v>
      </c>
      <c r="H20" s="41">
        <v>0</v>
      </c>
      <c r="I20" s="46"/>
      <c r="J20" s="47"/>
      <c r="K20" s="48"/>
      <c r="L20" s="48"/>
      <c r="M20" s="21"/>
      <c r="N20" s="21"/>
      <c r="O20" s="49"/>
      <c r="P20" s="48"/>
      <c r="Q20" s="48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18"/>
      <c r="CG20" s="30"/>
      <c r="CH20" s="31"/>
      <c r="CI20" s="31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1:98" ht="17.25" customHeight="1" outlineLevel="1" x14ac:dyDescent="0.25">
      <c r="A21" s="13"/>
      <c r="B21" s="32">
        <v>2</v>
      </c>
      <c r="C21" s="33" t="s">
        <v>80</v>
      </c>
      <c r="D21" s="34"/>
      <c r="E21" s="50"/>
      <c r="F21" s="50"/>
      <c r="G21" s="34"/>
      <c r="H21" s="36"/>
      <c r="I21" s="51"/>
      <c r="J21" s="52"/>
      <c r="K21" s="53"/>
      <c r="L21" s="53"/>
      <c r="M21" s="54"/>
      <c r="N21" s="54"/>
      <c r="O21" s="55"/>
      <c r="P21" s="53"/>
      <c r="Q21" s="53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1:98" ht="12.75" outlineLevel="1" x14ac:dyDescent="0.2">
      <c r="A22" s="13"/>
      <c r="B22" s="38">
        <v>2.1</v>
      </c>
      <c r="C22" s="45" t="s">
        <v>81</v>
      </c>
      <c r="D22" s="39" t="s">
        <v>82</v>
      </c>
      <c r="E22" s="40" t="s">
        <v>83</v>
      </c>
      <c r="F22" s="40" t="s">
        <v>84</v>
      </c>
      <c r="G22" s="39">
        <v>3</v>
      </c>
      <c r="H22" s="41">
        <v>0</v>
      </c>
      <c r="I22" s="46"/>
      <c r="J22" s="4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56"/>
      <c r="AN22" s="56"/>
      <c r="AO22" s="56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1:98" ht="17.25" customHeight="1" outlineLevel="1" x14ac:dyDescent="0.2">
      <c r="A23" s="13"/>
      <c r="B23" s="38">
        <v>2.2000000000000002</v>
      </c>
      <c r="C23" s="45" t="s">
        <v>85</v>
      </c>
      <c r="D23" s="39" t="s">
        <v>86</v>
      </c>
      <c r="E23" s="40" t="s">
        <v>87</v>
      </c>
      <c r="F23" s="40" t="s">
        <v>88</v>
      </c>
      <c r="G23" s="39">
        <v>2</v>
      </c>
      <c r="H23" s="41">
        <v>0</v>
      </c>
      <c r="I23" s="46"/>
      <c r="J23" s="47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56"/>
      <c r="AQ23" s="56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1:98" ht="21" customHeight="1" x14ac:dyDescent="0.2">
      <c r="A24" s="13"/>
      <c r="B24" s="38">
        <v>2.2999999999999998</v>
      </c>
      <c r="C24" s="45" t="s">
        <v>89</v>
      </c>
      <c r="D24" s="39" t="s">
        <v>90</v>
      </c>
      <c r="E24" s="40" t="s">
        <v>91</v>
      </c>
      <c r="F24" s="40" t="s">
        <v>92</v>
      </c>
      <c r="G24" s="39">
        <v>10</v>
      </c>
      <c r="H24" s="41">
        <v>0</v>
      </c>
      <c r="I24" s="46"/>
      <c r="J24" s="47"/>
      <c r="K24" s="48"/>
      <c r="L24" s="48"/>
      <c r="M24" s="21"/>
      <c r="N24" s="21"/>
      <c r="O24" s="49"/>
      <c r="P24" s="48"/>
      <c r="Q24" s="48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18"/>
      <c r="CG24" s="30"/>
      <c r="CH24" s="31"/>
      <c r="CI24" s="31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1:98" ht="17.25" customHeight="1" outlineLevel="1" x14ac:dyDescent="0.25">
      <c r="A25" s="13"/>
      <c r="B25" s="32">
        <v>3</v>
      </c>
      <c r="C25" s="33" t="s">
        <v>93</v>
      </c>
      <c r="D25" s="34"/>
      <c r="E25" s="50"/>
      <c r="F25" s="50"/>
      <c r="G25" s="34"/>
      <c r="H25" s="36"/>
      <c r="I25" s="51"/>
      <c r="J25" s="52"/>
      <c r="K25" s="53"/>
      <c r="L25" s="53"/>
      <c r="M25" s="54"/>
      <c r="N25" s="54"/>
      <c r="O25" s="55"/>
      <c r="P25" s="53"/>
      <c r="Q25" s="53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1:98" ht="25.5" outlineLevel="1" x14ac:dyDescent="0.2">
      <c r="A26" s="13"/>
      <c r="B26" s="38">
        <v>3.1</v>
      </c>
      <c r="C26" s="45" t="s">
        <v>94</v>
      </c>
      <c r="D26" s="39" t="s">
        <v>73</v>
      </c>
      <c r="E26" s="40" t="s">
        <v>95</v>
      </c>
      <c r="F26" s="40" t="s">
        <v>96</v>
      </c>
      <c r="G26" s="39">
        <v>10</v>
      </c>
      <c r="H26" s="41">
        <v>0</v>
      </c>
      <c r="I26" s="46"/>
      <c r="J26" s="4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1:98" ht="17.25" customHeight="1" outlineLevel="1" x14ac:dyDescent="0.2">
      <c r="A27" s="13"/>
      <c r="B27" s="38">
        <v>3.2</v>
      </c>
      <c r="C27" s="45" t="s">
        <v>97</v>
      </c>
      <c r="D27" s="39" t="s">
        <v>98</v>
      </c>
      <c r="E27" s="40" t="s">
        <v>99</v>
      </c>
      <c r="F27" s="40" t="s">
        <v>100</v>
      </c>
      <c r="G27" s="39">
        <v>10</v>
      </c>
      <c r="H27" s="41">
        <v>0</v>
      </c>
      <c r="I27" s="46"/>
      <c r="J27" s="4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1:98" ht="21" customHeight="1" x14ac:dyDescent="0.2">
      <c r="A28" s="13"/>
      <c r="B28" s="38">
        <v>3.3</v>
      </c>
      <c r="C28" s="45" t="s">
        <v>101</v>
      </c>
      <c r="D28" s="39" t="s">
        <v>98</v>
      </c>
      <c r="E28" s="40" t="s">
        <v>102</v>
      </c>
      <c r="F28" s="40" t="s">
        <v>103</v>
      </c>
      <c r="G28" s="39">
        <v>10</v>
      </c>
      <c r="H28" s="41">
        <v>0</v>
      </c>
      <c r="I28" s="46"/>
      <c r="J28" s="4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1:98" ht="21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47"/>
      <c r="K29" s="48"/>
      <c r="L29" s="48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1:98" ht="21" customHeight="1" x14ac:dyDescent="0.2">
      <c r="A30" s="21"/>
      <c r="B30" s="21"/>
      <c r="C30" s="21"/>
      <c r="D30" s="21"/>
      <c r="E30" s="58"/>
      <c r="F30" s="58"/>
      <c r="G30" s="21"/>
      <c r="H30" s="46"/>
      <c r="I30" s="46"/>
      <c r="J30" s="4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1:98" ht="15.75" customHeight="1" x14ac:dyDescent="0.2">
      <c r="E31" s="59"/>
      <c r="F31" s="59"/>
      <c r="H31" s="60"/>
      <c r="I31" s="60"/>
      <c r="J31" s="61"/>
    </row>
    <row r="32" spans="1:98" ht="15.75" customHeight="1" x14ac:dyDescent="0.2">
      <c r="E32" s="59"/>
      <c r="F32" s="59"/>
      <c r="H32" s="60"/>
      <c r="I32" s="60"/>
      <c r="J32" s="61"/>
    </row>
    <row r="33" spans="5:12" ht="15.75" customHeight="1" x14ac:dyDescent="0.2">
      <c r="E33" s="59"/>
      <c r="F33" s="59"/>
      <c r="H33" s="60"/>
      <c r="I33" s="60"/>
      <c r="J33" s="61"/>
    </row>
    <row r="34" spans="5:12" ht="15.75" customHeight="1" x14ac:dyDescent="0.2">
      <c r="E34" s="59"/>
      <c r="F34" s="59"/>
      <c r="H34" s="60"/>
      <c r="I34" s="60"/>
      <c r="J34" s="61"/>
    </row>
    <row r="35" spans="5:12" ht="15.75" customHeight="1" x14ac:dyDescent="0.2">
      <c r="E35" s="59"/>
      <c r="F35" s="59"/>
      <c r="H35" s="60"/>
      <c r="I35" s="60"/>
      <c r="J35" s="61"/>
    </row>
    <row r="36" spans="5:12" ht="15.75" customHeight="1" x14ac:dyDescent="0.2">
      <c r="J36" s="61"/>
      <c r="K36" s="31"/>
      <c r="L36" s="31"/>
    </row>
    <row r="37" spans="5:12" ht="15.75" customHeight="1" x14ac:dyDescent="0.2">
      <c r="E37" s="59"/>
      <c r="F37" s="59"/>
      <c r="H37" s="60"/>
      <c r="I37" s="60"/>
      <c r="J37" s="61"/>
    </row>
    <row r="38" spans="5:12" ht="15.75" customHeight="1" x14ac:dyDescent="0.2">
      <c r="E38" s="59"/>
      <c r="F38" s="59"/>
      <c r="H38" s="60"/>
      <c r="I38" s="60"/>
      <c r="J38" s="61"/>
    </row>
    <row r="39" spans="5:12" ht="15.75" customHeight="1" x14ac:dyDescent="0.2">
      <c r="E39" s="59"/>
      <c r="F39" s="59"/>
      <c r="H39" s="60"/>
      <c r="I39" s="60"/>
      <c r="J39" s="61"/>
    </row>
    <row r="40" spans="5:12" ht="15.75" customHeight="1" x14ac:dyDescent="0.2">
      <c r="E40" s="59"/>
      <c r="F40" s="59"/>
      <c r="H40" s="60"/>
      <c r="I40" s="60"/>
      <c r="J40" s="61"/>
    </row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51C75"/>
    <outlinePr summaryBelow="0" summaryRight="0"/>
  </sheetPr>
  <dimension ref="A1:Z999"/>
  <sheetViews>
    <sheetView topLeftCell="A6" workbookViewId="0">
      <selection sqref="A1:J1"/>
    </sheetView>
  </sheetViews>
  <sheetFormatPr defaultColWidth="12.5703125" defaultRowHeight="15.75" customHeight="1" x14ac:dyDescent="0.2"/>
  <cols>
    <col min="1" max="1" width="51.28515625" customWidth="1"/>
    <col min="2" max="6" width="12.5703125" customWidth="1"/>
    <col min="7" max="7" width="27" customWidth="1"/>
    <col min="8" max="8" width="25.5703125" customWidth="1"/>
  </cols>
  <sheetData>
    <row r="1" spans="1:26" ht="33" customHeight="1" x14ac:dyDescent="0.4">
      <c r="A1" s="155" t="s">
        <v>104</v>
      </c>
      <c r="B1" s="156"/>
      <c r="C1" s="156"/>
      <c r="D1" s="156"/>
      <c r="E1" s="156"/>
      <c r="F1" s="156"/>
      <c r="G1" s="156"/>
      <c r="H1" s="156"/>
      <c r="I1" s="156"/>
      <c r="J1" s="157"/>
      <c r="K1" s="62"/>
      <c r="L1" s="6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customHeight="1" x14ac:dyDescent="0.25">
      <c r="A2" s="63"/>
      <c r="B2" s="63"/>
      <c r="C2" s="63"/>
      <c r="D2" s="63"/>
      <c r="E2" s="63"/>
      <c r="F2" s="63"/>
      <c r="G2" s="64"/>
      <c r="H2" s="65" t="s">
        <v>105</v>
      </c>
      <c r="I2" s="66" t="s">
        <v>106</v>
      </c>
      <c r="J2" s="66" t="s">
        <v>107</v>
      </c>
      <c r="K2" s="62"/>
      <c r="L2" s="62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 x14ac:dyDescent="0.25">
      <c r="A3" s="67"/>
      <c r="B3" s="62"/>
      <c r="C3" s="63"/>
      <c r="D3" s="63"/>
      <c r="E3" s="63"/>
      <c r="F3" s="63"/>
      <c r="G3" s="68"/>
      <c r="H3" s="69">
        <f t="shared" ref="H3:I3" si="0">H21</f>
        <v>62000</v>
      </c>
      <c r="I3" s="70">
        <f t="shared" si="0"/>
        <v>0</v>
      </c>
      <c r="J3" s="71">
        <f>H3-I3</f>
        <v>62000</v>
      </c>
      <c r="K3" s="62"/>
      <c r="L3" s="62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 x14ac:dyDescent="0.25">
      <c r="A4" s="72"/>
      <c r="B4" s="72"/>
      <c r="C4" s="72"/>
      <c r="D4" s="72"/>
      <c r="E4" s="72"/>
      <c r="F4" s="72"/>
      <c r="G4" s="73"/>
      <c r="H4" s="64"/>
      <c r="I4" s="64"/>
      <c r="J4" s="64"/>
      <c r="K4" s="62"/>
      <c r="L4" s="62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25">
      <c r="A5" s="74"/>
      <c r="B5" s="158" t="s">
        <v>108</v>
      </c>
      <c r="C5" s="156"/>
      <c r="D5" s="157"/>
      <c r="E5" s="158" t="s">
        <v>109</v>
      </c>
      <c r="F5" s="157"/>
      <c r="G5" s="75" t="s">
        <v>110</v>
      </c>
      <c r="H5" s="76" t="s">
        <v>111</v>
      </c>
      <c r="I5" s="77" t="s">
        <v>112</v>
      </c>
      <c r="J5" s="78" t="s">
        <v>113</v>
      </c>
      <c r="K5" s="62"/>
      <c r="L5" s="62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customHeight="1" x14ac:dyDescent="0.25">
      <c r="A6" s="79" t="s">
        <v>34</v>
      </c>
      <c r="B6" s="79" t="s">
        <v>114</v>
      </c>
      <c r="C6" s="79" t="s">
        <v>115</v>
      </c>
      <c r="D6" s="79" t="s">
        <v>116</v>
      </c>
      <c r="E6" s="79" t="s">
        <v>117</v>
      </c>
      <c r="F6" s="79" t="s">
        <v>118</v>
      </c>
      <c r="G6" s="80"/>
      <c r="H6" s="80"/>
      <c r="I6" s="80"/>
      <c r="J6" s="80"/>
      <c r="K6" s="81"/>
      <c r="L6" s="81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customHeight="1" x14ac:dyDescent="0.25">
      <c r="A7" s="82" t="s">
        <v>119</v>
      </c>
      <c r="B7" s="83"/>
      <c r="C7" s="83"/>
      <c r="D7" s="83"/>
      <c r="E7" s="83"/>
      <c r="F7" s="83"/>
      <c r="G7" s="84"/>
      <c r="H7" s="84"/>
      <c r="I7" s="84"/>
      <c r="J7" s="84"/>
      <c r="K7" s="62"/>
      <c r="L7" s="6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customHeight="1" x14ac:dyDescent="0.25">
      <c r="A8" s="85" t="s">
        <v>120</v>
      </c>
      <c r="B8" s="86" t="s">
        <v>121</v>
      </c>
      <c r="C8" s="87"/>
      <c r="D8" s="86"/>
      <c r="E8" s="88">
        <v>2</v>
      </c>
      <c r="F8" s="88">
        <v>15000</v>
      </c>
      <c r="G8" s="89"/>
      <c r="H8" s="90">
        <f t="shared" ref="H8:H10" si="1">C8*D8+E8*F8+G8</f>
        <v>30000</v>
      </c>
      <c r="I8" s="90"/>
      <c r="J8" s="91">
        <f t="shared" ref="J8:J10" si="2">I8-H8</f>
        <v>-30000</v>
      </c>
      <c r="K8" s="62"/>
      <c r="L8" s="62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customHeight="1" x14ac:dyDescent="0.25">
      <c r="A9" s="85" t="s">
        <v>122</v>
      </c>
      <c r="B9" s="86" t="s">
        <v>121</v>
      </c>
      <c r="C9" s="87"/>
      <c r="D9" s="87"/>
      <c r="E9" s="88">
        <v>1500</v>
      </c>
      <c r="F9" s="88">
        <v>2</v>
      </c>
      <c r="G9" s="89"/>
      <c r="H9" s="90">
        <f t="shared" si="1"/>
        <v>3000</v>
      </c>
      <c r="I9" s="90"/>
      <c r="J9" s="92">
        <f t="shared" si="2"/>
        <v>-3000</v>
      </c>
      <c r="K9" s="62"/>
      <c r="L9" s="62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 customHeight="1" x14ac:dyDescent="0.25">
      <c r="A10" s="85" t="s">
        <v>123</v>
      </c>
      <c r="B10" s="93" t="s">
        <v>124</v>
      </c>
      <c r="C10" s="94">
        <v>160</v>
      </c>
      <c r="D10" s="94">
        <v>15</v>
      </c>
      <c r="E10" s="95"/>
      <c r="F10" s="95"/>
      <c r="G10" s="68"/>
      <c r="H10" s="96">
        <f t="shared" si="1"/>
        <v>2400</v>
      </c>
      <c r="I10" s="96"/>
      <c r="J10" s="92">
        <f t="shared" si="2"/>
        <v>-2400</v>
      </c>
      <c r="K10" s="62"/>
      <c r="L10" s="62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 customHeight="1" x14ac:dyDescent="0.25">
      <c r="A11" s="97"/>
      <c r="B11" s="97"/>
      <c r="C11" s="98"/>
      <c r="D11" s="97"/>
      <c r="E11" s="98"/>
      <c r="F11" s="98"/>
      <c r="G11" s="99" t="s">
        <v>125</v>
      </c>
      <c r="H11" s="100">
        <f t="shared" ref="H11:I11" si="3">SUM(H8:H10)</f>
        <v>35400</v>
      </c>
      <c r="I11" s="100">
        <f t="shared" si="3"/>
        <v>0</v>
      </c>
      <c r="J11" s="101"/>
      <c r="K11" s="62"/>
      <c r="L11" s="62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 customHeight="1" x14ac:dyDescent="0.25">
      <c r="A12" s="82" t="s">
        <v>126</v>
      </c>
      <c r="B12" s="83"/>
      <c r="C12" s="102"/>
      <c r="D12" s="83"/>
      <c r="E12" s="102"/>
      <c r="F12" s="102"/>
      <c r="G12" s="103"/>
      <c r="H12" s="103"/>
      <c r="I12" s="103"/>
      <c r="J12" s="103"/>
      <c r="K12" s="62"/>
      <c r="L12" s="62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" customHeight="1" x14ac:dyDescent="0.25">
      <c r="A13" s="85" t="s">
        <v>127</v>
      </c>
      <c r="B13" s="93" t="s">
        <v>121</v>
      </c>
      <c r="C13" s="104"/>
      <c r="D13" s="95"/>
      <c r="E13" s="104"/>
      <c r="F13" s="95"/>
      <c r="G13" s="91">
        <v>15000</v>
      </c>
      <c r="H13" s="96">
        <f>C13*D13+E13*F13+G13</f>
        <v>15000</v>
      </c>
      <c r="I13" s="96"/>
      <c r="J13" s="92">
        <f>I13-H13</f>
        <v>-15000</v>
      </c>
      <c r="K13" s="62"/>
      <c r="L13" s="62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" customHeight="1" x14ac:dyDescent="0.25">
      <c r="A14" s="97"/>
      <c r="B14" s="97"/>
      <c r="C14" s="97"/>
      <c r="D14" s="97"/>
      <c r="E14" s="97"/>
      <c r="F14" s="97"/>
      <c r="G14" s="99" t="s">
        <v>125</v>
      </c>
      <c r="H14" s="100">
        <f t="shared" ref="H14:I14" si="4">SUM(H13)</f>
        <v>15000</v>
      </c>
      <c r="I14" s="100">
        <f t="shared" si="4"/>
        <v>0</v>
      </c>
      <c r="J14" s="101"/>
      <c r="K14" s="62"/>
      <c r="L14" s="62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" customHeight="1" x14ac:dyDescent="0.25">
      <c r="A15" s="82" t="s">
        <v>128</v>
      </c>
      <c r="B15" s="83"/>
      <c r="C15" s="102"/>
      <c r="D15" s="105"/>
      <c r="E15" s="102"/>
      <c r="F15" s="102"/>
      <c r="G15" s="103"/>
      <c r="H15" s="103"/>
      <c r="I15" s="103"/>
      <c r="J15" s="103"/>
      <c r="K15" s="62"/>
      <c r="L15" s="62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" customHeight="1" x14ac:dyDescent="0.25">
      <c r="A16" s="85" t="s">
        <v>129</v>
      </c>
      <c r="B16" s="106" t="s">
        <v>130</v>
      </c>
      <c r="C16" s="107">
        <v>80</v>
      </c>
      <c r="D16" s="107">
        <v>50</v>
      </c>
      <c r="E16" s="108"/>
      <c r="F16" s="108"/>
      <c r="G16" s="109"/>
      <c r="H16" s="90">
        <f t="shared" ref="H16:H18" si="5">C16*D16+E16*F16+G16</f>
        <v>4000</v>
      </c>
      <c r="I16" s="90"/>
      <c r="J16" s="92">
        <f t="shared" ref="J16:J18" si="6">I16-H16</f>
        <v>-4000</v>
      </c>
      <c r="K16" s="62"/>
      <c r="L16" s="62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" customHeight="1" x14ac:dyDescent="0.25">
      <c r="A17" s="85" t="s">
        <v>131</v>
      </c>
      <c r="B17" s="106" t="s">
        <v>98</v>
      </c>
      <c r="C17" s="107">
        <v>80</v>
      </c>
      <c r="D17" s="107">
        <v>25</v>
      </c>
      <c r="E17" s="108"/>
      <c r="F17" s="108"/>
      <c r="G17" s="109"/>
      <c r="H17" s="90">
        <f t="shared" si="5"/>
        <v>2000</v>
      </c>
      <c r="I17" s="90"/>
      <c r="J17" s="92">
        <f t="shared" si="6"/>
        <v>-2000</v>
      </c>
      <c r="K17" s="62"/>
      <c r="L17" s="62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" customHeight="1" x14ac:dyDescent="0.25">
      <c r="A18" s="85" t="s">
        <v>132</v>
      </c>
      <c r="B18" s="110" t="s">
        <v>98</v>
      </c>
      <c r="C18" s="111">
        <v>80</v>
      </c>
      <c r="D18" s="111">
        <v>25</v>
      </c>
      <c r="E18" s="112"/>
      <c r="F18" s="112"/>
      <c r="G18" s="113"/>
      <c r="H18" s="96">
        <f t="shared" si="5"/>
        <v>2000</v>
      </c>
      <c r="I18" s="96"/>
      <c r="J18" s="92">
        <f t="shared" si="6"/>
        <v>-2000</v>
      </c>
      <c r="K18" s="62"/>
      <c r="L18" s="62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" customHeight="1" x14ac:dyDescent="0.25">
      <c r="A19" s="97"/>
      <c r="B19" s="98"/>
      <c r="C19" s="98"/>
      <c r="D19" s="98"/>
      <c r="E19" s="98"/>
      <c r="F19" s="98"/>
      <c r="G19" s="99" t="s">
        <v>125</v>
      </c>
      <c r="H19" s="100">
        <f>SUM(H16:H18)</f>
        <v>8000</v>
      </c>
      <c r="I19" s="100">
        <f>SUM(I17:I18)</f>
        <v>0</v>
      </c>
      <c r="J19" s="101"/>
      <c r="K19" s="62"/>
      <c r="L19" s="62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" customHeight="1" x14ac:dyDescent="0.25">
      <c r="A20" s="85" t="s">
        <v>133</v>
      </c>
      <c r="B20" s="83"/>
      <c r="C20" s="83"/>
      <c r="D20" s="83"/>
      <c r="E20" s="83"/>
      <c r="F20" s="83"/>
      <c r="G20" s="103"/>
      <c r="H20" s="96">
        <v>3600</v>
      </c>
      <c r="I20" s="68"/>
      <c r="J20" s="114"/>
      <c r="K20" s="62"/>
      <c r="L20" s="62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" customHeight="1" x14ac:dyDescent="0.25">
      <c r="A21" s="115" t="s">
        <v>134</v>
      </c>
      <c r="B21" s="115"/>
      <c r="C21" s="116"/>
      <c r="D21" s="115"/>
      <c r="E21" s="115"/>
      <c r="F21" s="115"/>
      <c r="G21" s="117"/>
      <c r="H21" s="118">
        <f>H11+H14+H19+H20</f>
        <v>62000</v>
      </c>
      <c r="I21" s="119">
        <f>SUM(I8:I10)</f>
        <v>0</v>
      </c>
      <c r="J21" s="120"/>
      <c r="K21" s="62"/>
      <c r="L21" s="62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" customHeight="1" x14ac:dyDescent="0.25">
      <c r="A22" s="62"/>
      <c r="B22" s="121"/>
      <c r="C22" s="121"/>
      <c r="D22" s="121"/>
      <c r="E22" s="121"/>
      <c r="F22" s="121"/>
      <c r="G22" s="121"/>
      <c r="H22" s="121"/>
      <c r="I22" s="121"/>
      <c r="J22" s="62"/>
      <c r="K22" s="62"/>
      <c r="L22" s="62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" customHeight="1" x14ac:dyDescent="0.2">
      <c r="A23" s="18"/>
      <c r="B23" s="122"/>
      <c r="C23" s="122"/>
      <c r="D23" s="122"/>
      <c r="E23" s="122"/>
      <c r="F23" s="122"/>
      <c r="G23" s="122"/>
      <c r="H23" s="122"/>
      <c r="I23" s="122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customHeight="1" x14ac:dyDescent="0.2">
      <c r="A24" s="18"/>
      <c r="B24" s="122"/>
      <c r="C24" s="122"/>
      <c r="D24" s="122"/>
      <c r="E24" s="122"/>
      <c r="F24" s="122"/>
      <c r="G24" s="122"/>
      <c r="H24" s="122"/>
      <c r="I24" s="122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" customHeight="1" x14ac:dyDescent="0.2">
      <c r="A25" s="18"/>
      <c r="B25" s="122"/>
      <c r="C25" s="122"/>
      <c r="D25" s="122"/>
      <c r="E25" s="122"/>
      <c r="F25" s="122"/>
      <c r="G25" s="122"/>
      <c r="H25" s="122"/>
      <c r="I25" s="122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" customHeight="1" x14ac:dyDescent="0.2">
      <c r="A26" s="18"/>
      <c r="B26" s="122"/>
      <c r="C26" s="122"/>
      <c r="D26" s="122"/>
      <c r="E26" s="122"/>
      <c r="F26" s="122"/>
      <c r="G26" s="122"/>
      <c r="H26" s="122"/>
      <c r="I26" s="122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" customHeight="1" x14ac:dyDescent="0.2">
      <c r="A27" s="18"/>
      <c r="B27" s="18"/>
      <c r="C27" s="18"/>
      <c r="D27" s="18"/>
      <c r="E27" s="18"/>
      <c r="F27" s="18"/>
      <c r="G27" s="122"/>
      <c r="H27" s="122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" customHeight="1" x14ac:dyDescent="0.2">
      <c r="A28" s="18"/>
      <c r="B28" s="18"/>
      <c r="C28" s="18"/>
      <c r="D28" s="18"/>
      <c r="E28" s="18"/>
      <c r="F28" s="18"/>
      <c r="G28" s="122"/>
      <c r="H28" s="122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" customHeight="1" x14ac:dyDescent="0.2">
      <c r="A29" s="18"/>
      <c r="B29" s="18"/>
      <c r="C29" s="18"/>
      <c r="D29" s="18"/>
      <c r="E29" s="18"/>
      <c r="F29" s="18"/>
      <c r="G29" s="122"/>
      <c r="H29" s="12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" customHeight="1" x14ac:dyDescent="0.2"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" customHeight="1" x14ac:dyDescent="0.2"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ht="15" customHeight="1" x14ac:dyDescent="0.2"/>
    <row r="882" ht="15" customHeight="1" x14ac:dyDescent="0.2"/>
    <row r="883" ht="15" customHeight="1" x14ac:dyDescent="0.2"/>
    <row r="884" ht="15" customHeight="1" x14ac:dyDescent="0.2"/>
    <row r="885" ht="15" customHeight="1" x14ac:dyDescent="0.2"/>
    <row r="886" ht="15" customHeight="1" x14ac:dyDescent="0.2"/>
    <row r="887" ht="15" customHeight="1" x14ac:dyDescent="0.2"/>
    <row r="888" ht="15" customHeight="1" x14ac:dyDescent="0.2"/>
    <row r="889" ht="15" customHeight="1" x14ac:dyDescent="0.2"/>
    <row r="890" ht="15" customHeight="1" x14ac:dyDescent="0.2"/>
    <row r="891" ht="15" customHeight="1" x14ac:dyDescent="0.2"/>
    <row r="892" ht="15" customHeight="1" x14ac:dyDescent="0.2"/>
    <row r="893" ht="15" customHeight="1" x14ac:dyDescent="0.2"/>
    <row r="894" ht="15" customHeight="1" x14ac:dyDescent="0.2"/>
    <row r="895" ht="15" customHeight="1" x14ac:dyDescent="0.2"/>
    <row r="896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</sheetData>
  <mergeCells count="3">
    <mergeCell ref="A1:J1"/>
    <mergeCell ref="B5:D5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4A853"/>
    <outlinePr summaryBelow="0" summaryRight="0"/>
  </sheetPr>
  <dimension ref="A1:I40"/>
  <sheetViews>
    <sheetView tabSelected="1" workbookViewId="0"/>
  </sheetViews>
  <sheetFormatPr defaultColWidth="12.5703125" defaultRowHeight="15.75" customHeight="1" x14ac:dyDescent="0.2"/>
  <cols>
    <col min="1" max="1" width="25.140625" customWidth="1"/>
    <col min="2" max="2" width="20.42578125" customWidth="1"/>
    <col min="3" max="3" width="17" customWidth="1"/>
    <col min="4" max="5" width="16.42578125" customWidth="1"/>
    <col min="6" max="6" width="24.7109375" customWidth="1"/>
    <col min="7" max="7" width="30.42578125" customWidth="1"/>
    <col min="8" max="8" width="18.42578125" customWidth="1"/>
    <col min="9" max="9" width="37.42578125" customWidth="1"/>
  </cols>
  <sheetData>
    <row r="1" spans="1:9" ht="58.5" customHeight="1" x14ac:dyDescent="0.4">
      <c r="A1" s="123"/>
      <c r="B1" s="159" t="s">
        <v>135</v>
      </c>
      <c r="C1" s="140"/>
      <c r="D1" s="140"/>
      <c r="E1" s="140"/>
      <c r="F1" s="140"/>
      <c r="G1" s="140"/>
      <c r="H1" s="140"/>
      <c r="I1" s="140"/>
    </row>
    <row r="2" spans="1:9" ht="31.5" x14ac:dyDescent="0.25">
      <c r="A2" s="124" t="s">
        <v>136</v>
      </c>
      <c r="B2" s="124" t="s">
        <v>137</v>
      </c>
      <c r="C2" s="124" t="s">
        <v>138</v>
      </c>
      <c r="D2" s="124" t="s">
        <v>139</v>
      </c>
      <c r="E2" s="124" t="s">
        <v>140</v>
      </c>
      <c r="F2" s="124" t="s">
        <v>141</v>
      </c>
      <c r="G2" s="124" t="s">
        <v>142</v>
      </c>
      <c r="H2" s="124" t="s">
        <v>143</v>
      </c>
      <c r="I2" s="124" t="s">
        <v>144</v>
      </c>
    </row>
    <row r="3" spans="1:9" ht="38.25" x14ac:dyDescent="0.2">
      <c r="A3" s="125" t="s">
        <v>145</v>
      </c>
      <c r="B3" s="126" t="s">
        <v>146</v>
      </c>
      <c r="C3" s="126" t="s">
        <v>147</v>
      </c>
      <c r="D3" s="126" t="s">
        <v>148</v>
      </c>
      <c r="E3" s="126" t="s">
        <v>149</v>
      </c>
      <c r="F3" s="126" t="s">
        <v>150</v>
      </c>
      <c r="G3" s="127" t="s">
        <v>151</v>
      </c>
      <c r="H3" s="128" t="s">
        <v>152</v>
      </c>
      <c r="I3" s="127" t="s">
        <v>153</v>
      </c>
    </row>
    <row r="4" spans="1:9" ht="38.25" x14ac:dyDescent="0.2">
      <c r="A4" s="125" t="s">
        <v>154</v>
      </c>
      <c r="B4" s="126" t="s">
        <v>155</v>
      </c>
      <c r="C4" s="126" t="s">
        <v>147</v>
      </c>
      <c r="D4" s="126" t="s">
        <v>156</v>
      </c>
      <c r="E4" s="127" t="s">
        <v>157</v>
      </c>
      <c r="F4" s="126" t="s">
        <v>158</v>
      </c>
      <c r="G4" s="129" t="s">
        <v>159</v>
      </c>
      <c r="H4" s="128" t="s">
        <v>160</v>
      </c>
      <c r="I4" s="127" t="s">
        <v>161</v>
      </c>
    </row>
    <row r="5" spans="1:9" ht="51" x14ac:dyDescent="0.2">
      <c r="A5" s="125" t="s">
        <v>162</v>
      </c>
      <c r="B5" s="126" t="s">
        <v>155</v>
      </c>
      <c r="C5" s="126" t="s">
        <v>147</v>
      </c>
      <c r="D5" s="126" t="s">
        <v>163</v>
      </c>
      <c r="E5" s="127" t="s">
        <v>157</v>
      </c>
      <c r="F5" s="126" t="s">
        <v>150</v>
      </c>
      <c r="G5" s="127" t="s">
        <v>164</v>
      </c>
      <c r="H5" s="128" t="s">
        <v>165</v>
      </c>
      <c r="I5" s="127" t="s">
        <v>166</v>
      </c>
    </row>
    <row r="6" spans="1:9" ht="63.75" x14ac:dyDescent="0.2">
      <c r="A6" s="125" t="s">
        <v>167</v>
      </c>
      <c r="B6" s="126" t="s">
        <v>168</v>
      </c>
      <c r="C6" s="126" t="s">
        <v>169</v>
      </c>
      <c r="D6" s="126" t="s">
        <v>156</v>
      </c>
      <c r="E6" s="127" t="s">
        <v>170</v>
      </c>
      <c r="F6" s="126" t="s">
        <v>150</v>
      </c>
      <c r="G6" s="127" t="s">
        <v>171</v>
      </c>
      <c r="H6" s="128" t="s">
        <v>172</v>
      </c>
      <c r="I6" s="127" t="s">
        <v>173</v>
      </c>
    </row>
    <row r="7" spans="1:9" ht="38.25" x14ac:dyDescent="0.2">
      <c r="A7" s="125" t="s">
        <v>174</v>
      </c>
      <c r="B7" s="126" t="s">
        <v>146</v>
      </c>
      <c r="C7" s="126" t="s">
        <v>175</v>
      </c>
      <c r="D7" s="126" t="s">
        <v>156</v>
      </c>
      <c r="E7" s="127" t="s">
        <v>176</v>
      </c>
      <c r="F7" s="126" t="s">
        <v>158</v>
      </c>
      <c r="G7" s="127" t="s">
        <v>177</v>
      </c>
      <c r="H7" s="128" t="s">
        <v>178</v>
      </c>
      <c r="I7" s="127" t="s">
        <v>173</v>
      </c>
    </row>
    <row r="8" spans="1:9" ht="38.25" x14ac:dyDescent="0.2">
      <c r="A8" s="125" t="s">
        <v>179</v>
      </c>
      <c r="B8" s="126" t="s">
        <v>146</v>
      </c>
      <c r="C8" s="126" t="s">
        <v>169</v>
      </c>
      <c r="D8" s="126" t="s">
        <v>163</v>
      </c>
      <c r="E8" s="127" t="s">
        <v>170</v>
      </c>
      <c r="F8" s="126" t="s">
        <v>150</v>
      </c>
      <c r="G8" s="127" t="s">
        <v>180</v>
      </c>
      <c r="H8" s="128" t="s">
        <v>178</v>
      </c>
      <c r="I8" s="127" t="s">
        <v>173</v>
      </c>
    </row>
    <row r="9" spans="1:9" ht="51" x14ac:dyDescent="0.2">
      <c r="A9" s="125" t="s">
        <v>179</v>
      </c>
      <c r="B9" s="126" t="s">
        <v>168</v>
      </c>
      <c r="C9" s="126" t="s">
        <v>147</v>
      </c>
      <c r="D9" s="126" t="s">
        <v>181</v>
      </c>
      <c r="E9" s="130" t="s">
        <v>182</v>
      </c>
      <c r="F9" s="126" t="s">
        <v>150</v>
      </c>
      <c r="G9" s="127" t="s">
        <v>183</v>
      </c>
      <c r="H9" s="128" t="s">
        <v>165</v>
      </c>
      <c r="I9" s="127" t="s">
        <v>173</v>
      </c>
    </row>
    <row r="10" spans="1:9" ht="63.75" x14ac:dyDescent="0.2">
      <c r="A10" s="125" t="s">
        <v>179</v>
      </c>
      <c r="B10" s="126" t="s">
        <v>184</v>
      </c>
      <c r="C10" s="126" t="s">
        <v>169</v>
      </c>
      <c r="D10" s="126" t="s">
        <v>181</v>
      </c>
      <c r="E10" s="127" t="s">
        <v>185</v>
      </c>
      <c r="F10" s="126" t="s">
        <v>186</v>
      </c>
      <c r="G10" s="127" t="s">
        <v>187</v>
      </c>
      <c r="H10" s="128" t="s">
        <v>188</v>
      </c>
      <c r="I10" s="127" t="s">
        <v>189</v>
      </c>
    </row>
    <row r="11" spans="1:9" ht="38.25" x14ac:dyDescent="0.2">
      <c r="A11" s="125" t="s">
        <v>190</v>
      </c>
      <c r="B11" s="126" t="s">
        <v>146</v>
      </c>
      <c r="C11" s="126" t="s">
        <v>175</v>
      </c>
      <c r="D11" s="126" t="s">
        <v>148</v>
      </c>
      <c r="E11" s="127" t="s">
        <v>191</v>
      </c>
      <c r="F11" s="126" t="s">
        <v>150</v>
      </c>
      <c r="G11" s="127" t="s">
        <v>192</v>
      </c>
      <c r="H11" s="128" t="s">
        <v>193</v>
      </c>
      <c r="I11" s="127" t="s">
        <v>194</v>
      </c>
    </row>
    <row r="12" spans="1:9" ht="51" x14ac:dyDescent="0.2">
      <c r="A12" s="125" t="s">
        <v>195</v>
      </c>
      <c r="B12" s="126" t="s">
        <v>196</v>
      </c>
      <c r="C12" s="126" t="s">
        <v>175</v>
      </c>
      <c r="D12" s="126" t="s">
        <v>148</v>
      </c>
      <c r="E12" s="127" t="s">
        <v>197</v>
      </c>
      <c r="F12" s="126" t="s">
        <v>198</v>
      </c>
      <c r="G12" s="127" t="s">
        <v>199</v>
      </c>
      <c r="H12" s="128" t="s">
        <v>193</v>
      </c>
      <c r="I12" s="127" t="s">
        <v>194</v>
      </c>
    </row>
    <row r="13" spans="1:9" ht="12.75" x14ac:dyDescent="0.2">
      <c r="A13" s="131"/>
      <c r="B13" s="131"/>
      <c r="C13" s="131"/>
      <c r="D13" s="131"/>
      <c r="F13" s="131"/>
    </row>
    <row r="14" spans="1:9" ht="12.75" x14ac:dyDescent="0.2">
      <c r="A14" s="131"/>
      <c r="B14" s="131"/>
      <c r="C14" s="131"/>
      <c r="D14" s="131"/>
      <c r="F14" s="131"/>
    </row>
    <row r="15" spans="1:9" ht="12.75" x14ac:dyDescent="0.2">
      <c r="A15" s="131"/>
      <c r="B15" s="131"/>
      <c r="C15" s="131"/>
      <c r="D15" s="131"/>
      <c r="F15" s="131"/>
    </row>
    <row r="16" spans="1:9" ht="12.75" x14ac:dyDescent="0.2">
      <c r="A16" s="131"/>
      <c r="B16" s="131"/>
      <c r="C16" s="131"/>
      <c r="D16" s="131"/>
      <c r="F16" s="131"/>
    </row>
    <row r="26" spans="1:7" ht="12.75" x14ac:dyDescent="0.2">
      <c r="A26" s="131"/>
      <c r="B26" s="131"/>
      <c r="C26" s="131"/>
      <c r="D26" s="131"/>
      <c r="E26" s="131"/>
      <c r="F26" s="131"/>
      <c r="G26" s="131"/>
    </row>
    <row r="27" spans="1:7" ht="12.75" x14ac:dyDescent="0.2">
      <c r="A27" s="131"/>
      <c r="B27" s="131"/>
      <c r="C27" s="131"/>
      <c r="D27" s="131"/>
      <c r="E27" s="131"/>
      <c r="F27" s="131"/>
      <c r="G27" s="131"/>
    </row>
    <row r="28" spans="1:7" ht="12.75" x14ac:dyDescent="0.2">
      <c r="A28" s="131"/>
      <c r="B28" s="131"/>
      <c r="C28" s="131"/>
      <c r="D28" s="131"/>
      <c r="E28" s="131"/>
      <c r="F28" s="131"/>
      <c r="G28" s="131"/>
    </row>
    <row r="29" spans="1:7" ht="12.75" x14ac:dyDescent="0.2">
      <c r="A29" s="131"/>
      <c r="B29" s="131"/>
      <c r="C29" s="131"/>
      <c r="D29" s="131"/>
      <c r="E29" s="131"/>
      <c r="F29" s="131"/>
      <c r="G29" s="131"/>
    </row>
    <row r="30" spans="1:7" ht="12.75" x14ac:dyDescent="0.2">
      <c r="A30" s="131"/>
      <c r="B30" s="131"/>
      <c r="C30" s="131"/>
      <c r="D30" s="131"/>
      <c r="E30" s="131"/>
      <c r="F30" s="131"/>
      <c r="G30" s="131"/>
    </row>
    <row r="31" spans="1:7" ht="12.75" x14ac:dyDescent="0.2">
      <c r="A31" s="131"/>
      <c r="B31" s="131"/>
      <c r="C31" s="131"/>
      <c r="D31" s="131"/>
      <c r="E31" s="131"/>
      <c r="F31" s="131"/>
      <c r="G31" s="131"/>
    </row>
    <row r="32" spans="1:7" ht="12.75" x14ac:dyDescent="0.2">
      <c r="A32" s="131"/>
      <c r="B32" s="131"/>
      <c r="C32" s="131"/>
      <c r="D32" s="131"/>
      <c r="E32" s="131"/>
      <c r="F32" s="131"/>
      <c r="G32" s="131"/>
    </row>
    <row r="33" spans="1:7" ht="12.75" x14ac:dyDescent="0.2">
      <c r="A33" s="131"/>
      <c r="B33" s="131"/>
      <c r="C33" s="131"/>
      <c r="D33" s="131"/>
      <c r="E33" s="131"/>
      <c r="F33" s="131"/>
      <c r="G33" s="131"/>
    </row>
    <row r="34" spans="1:7" ht="12.75" x14ac:dyDescent="0.2">
      <c r="A34" s="131"/>
      <c r="B34" s="131"/>
      <c r="C34" s="131"/>
      <c r="D34" s="131"/>
      <c r="E34" s="131"/>
      <c r="F34" s="131"/>
      <c r="G34" s="131"/>
    </row>
    <row r="35" spans="1:7" ht="12.75" x14ac:dyDescent="0.2">
      <c r="A35" s="131"/>
      <c r="B35" s="131"/>
      <c r="C35" s="131"/>
      <c r="D35" s="131"/>
      <c r="E35" s="131"/>
      <c r="F35" s="131"/>
      <c r="G35" s="131"/>
    </row>
    <row r="36" spans="1:7" ht="12.75" x14ac:dyDescent="0.2">
      <c r="A36" s="131"/>
      <c r="B36" s="131"/>
      <c r="C36" s="131"/>
      <c r="D36" s="131"/>
      <c r="E36" s="131"/>
      <c r="F36" s="131"/>
      <c r="G36" s="131"/>
    </row>
    <row r="37" spans="1:7" ht="12.75" x14ac:dyDescent="0.2">
      <c r="A37" s="131"/>
      <c r="B37" s="131"/>
      <c r="C37" s="131"/>
      <c r="D37" s="131"/>
      <c r="E37" s="131"/>
      <c r="F37" s="131"/>
      <c r="G37" s="131"/>
    </row>
    <row r="38" spans="1:7" ht="12.75" x14ac:dyDescent="0.2">
      <c r="A38" s="131"/>
      <c r="B38" s="131"/>
      <c r="C38" s="131"/>
      <c r="D38" s="131"/>
      <c r="E38" s="131"/>
      <c r="F38" s="131"/>
      <c r="G38" s="131"/>
    </row>
    <row r="39" spans="1:7" ht="12.75" x14ac:dyDescent="0.2">
      <c r="A39" s="131"/>
      <c r="B39" s="131"/>
      <c r="C39" s="131"/>
      <c r="D39" s="131"/>
      <c r="E39" s="131"/>
      <c r="F39" s="131"/>
      <c r="G39" s="131"/>
    </row>
    <row r="40" spans="1:7" ht="12.75" x14ac:dyDescent="0.2">
      <c r="A40" s="131"/>
      <c r="B40" s="131"/>
      <c r="C40" s="131"/>
      <c r="D40" s="131"/>
      <c r="E40" s="131"/>
      <c r="F40" s="131"/>
      <c r="G40" s="131"/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Project Schedule</vt:lpstr>
      <vt:lpstr>Budget</vt:lpstr>
      <vt:lpstr>Communication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Angélica Sá</dc:creator>
  <cp:lastModifiedBy>Angélica Sá</cp:lastModifiedBy>
  <dcterms:created xsi:type="dcterms:W3CDTF">2022-09-25T23:01:14Z</dcterms:created>
  <dcterms:modified xsi:type="dcterms:W3CDTF">2022-09-25T23:01:14Z</dcterms:modified>
</cp:coreProperties>
</file>