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CA90181D-3FAF-43F0-A08C-85D0A40785F9}" xr6:coauthVersionLast="47" xr6:coauthVersionMax="47" xr10:uidLastSave="{00000000-0000-0000-0000-000000000000}"/>
  <bookViews>
    <workbookView xWindow="3885" yWindow="6180" windowWidth="17280" windowHeight="9982" firstSheet="15" activeTab="17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Chiro Survival" sheetId="17" r:id="rId13"/>
    <sheet name="Baetid Survival Rates" sheetId="12" r:id="rId14"/>
    <sheet name="NZMS Survival Rates" sheetId="14" r:id="rId15"/>
    <sheet name="NZMS Mortality Rates" sheetId="11" r:id="rId16"/>
    <sheet name="Hydropsyche Mortality Rates" sheetId="9" r:id="rId17"/>
    <sheet name="Sheet4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8" l="1"/>
  <c r="G10" i="18"/>
  <c r="G9" i="18"/>
  <c r="G8" i="18"/>
  <c r="G7" i="18"/>
  <c r="G6" i="18"/>
  <c r="G5" i="18"/>
  <c r="G4" i="18"/>
  <c r="G3" i="18"/>
  <c r="G2" i="18"/>
  <c r="F7" i="1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<sst xmlns="http://schemas.openxmlformats.org/spreadsheetml/2006/main" count="879" uniqueCount="339">
  <si>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</si>
  <si>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</si>
  <si>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</si>
  <si>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</si>
  <si>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</si>
  <si>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</si>
  <si>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</si>
  <si>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</si>
  <si>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</si>
  <si>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</si>
  <si>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</si>
  <si>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</si>
  <si>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</si>
  <si>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</si>
  <si>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</si>
  <si>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</si>
  <si>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</si>
  <si>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</si>
  <si>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</si>
  <si>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</si>
  <si>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</si>
  <si>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</si>
  <si>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</si>
  <si>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</si>
  <si>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</si>
  <si>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</si>
  <si>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</si>
  <si>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</si>
  <si>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</si>
  <si>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</si>
  <si>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</si>
  <si>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</si>
  <si>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</si>
  <si>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</si>
  <si>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</si>
  <si>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</si>
  <si>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</si>
  <si>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</si>
  <si>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</si>
  <si>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</si>
  <si>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</si>
  <si>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</si>
  <si>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</si>
  <si>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</si>
  <si>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</si>
  <si>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</si>
  <si>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</si>
  <si>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</si>
  <si>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</si>
  <si>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</si>
  <si>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</si>
  <si>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</si>
  <si>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</si>
  <si>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</si>
  <si>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</si>
  <si>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</si>
  <si>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</si>
  <si>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</si>
  <si>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</si>
  <si>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</si>
  <si>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</si>
  <si>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</si>
  <si>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</si>
  <si>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</si>
  <si>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</si>
  <si>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</si>
  <si>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</si>
  <si>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</si>
  <si>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</si>
  <si>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</si>
  <si>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</si>
  <si>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</si>
  <si>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</si>
  <si>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</si>
  <si>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</si>
  <si>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</si>
  <si>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</si>
  <si>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</si>
  <si>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</si>
  <si>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</si>
  <si>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</si>
  <si>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</si>
  <si>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</si>
  <si>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</si>
  <si>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</si>
  <si>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</si>
  <si>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</si>
  <si>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</si>
  <si>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</si>
  <si>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</si>
  <si>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</si>
  <si>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</si>
  <si>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</si>
  <si>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</si>
  <si>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</si>
  <si>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</si>
  <si>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</si>
  <si>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</si>
  <si>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</si>
  <si>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</si>
  <si>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</si>
  <si>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</si>
  <si>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</si>
  <si>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</si>
  <si>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</si>
  <si>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</si>
  <si>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</si>
  <si>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</si>
  <si>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</si>
  <si>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</si>
  <si>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</si>
  <si>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</si>
  <si>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</si>
  <si>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</si>
  <si>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</si>
  <si>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</si>
  <si>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</si>
  <si>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</si>
  <si>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</si>
  <si>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</si>
  <si>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</si>
  <si>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</si>
  <si>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</si>
  <si>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</si>
  <si>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</si>
  <si>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</si>
  <si>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</si>
  <si>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</si>
  <si>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</si>
  <si>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</si>
  <si>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</si>
  <si>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</si>
  <si>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</si>
  <si>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</si>
  <si>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</si>
  <si>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</si>
  <si>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</si>
  <si>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</si>
  <si>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</si>
  <si>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</si>
  <si>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</si>
  <si>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</si>
  <si>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</si>
  <si>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</si>
  <si>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</si>
  <si>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</si>
  <si>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</si>
  <si>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</si>
  <si>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</si>
  <si>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</si>
  <si>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</si>
  <si>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</si>
  <si>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</si>
  <si>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</si>
  <si>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</si>
  <si>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</si>
  <si>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</si>
  <si>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</si>
  <si>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</si>
  <si>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</si>
  <si>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</si>
  <si>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</si>
  <si>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</si>
  <si>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</si>
  <si>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</si>
  <si>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</si>
  <si>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</si>
  <si>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</si>
  <si>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</si>
  <si>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</si>
  <si>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</si>
  <si>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</si>
  <si>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</si>
  <si>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</si>
  <si>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</si>
  <si>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</si>
  <si>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</si>
  <si>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</si>
  <si>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</si>
  <si>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</si>
  <si>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</si>
  <si>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</si>
  <si>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</si>
  <si>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</si>
  <si>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</si>
  <si>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</si>
  <si>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</si>
  <si>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</si>
  <si>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</si>
  <si>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</si>
  <si>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</si>
  <si>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</si>
  <si>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</si>
  <si>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</si>
  <si>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</si>
  <si>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</si>
  <si>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</si>
  <si>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</si>
  <si>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</si>
  <si>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</si>
  <si>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</si>
  <si>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</si>
  <si>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</si>
  <si>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</si>
  <si>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</si>
  <si>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</si>
  <si>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</si>
  <si>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</si>
  <si>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</si>
  <si>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</si>
  <si>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</si>
  <si>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</si>
  <si>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</si>
  <si>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</si>
  <si>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</si>
  <si>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</si>
  <si>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</si>
  <si>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</si>
  <si>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</si>
  <si>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</si>
  <si>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</si>
  <si>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</si>
  <si>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</si>
  <si>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</si>
  <si>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</si>
  <si>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</si>
  <si>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</si>
  <si>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</si>
  <si>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</si>
  <si>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</si>
  <si>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</si>
  <si>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</si>
  <si>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</si>
  <si>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</si>
  <si>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</si>
  <si>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</si>
  <si>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</si>
  <si>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</si>
  <si>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</si>
  <si>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</si>
  <si>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</si>
  <si>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</si>
  <si>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</si>
  <si>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</si>
  <si>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</si>
  <si>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</si>
  <si>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</si>
  <si>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</si>
  <si>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</si>
  <si>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</si>
  <si>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</si>
  <si>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</si>
  <si>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</si>
  <si>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</si>
  <si>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</si>
  <si>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</si>
  <si>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</si>
  <si>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</si>
  <si>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</si>
  <si>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</si>
  <si>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</si>
  <si>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</si>
  <si>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</si>
  <si>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</si>
  <si>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</si>
  <si>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</si>
  <si>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</si>
  <si>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</si>
  <si>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</si>
  <si>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</si>
  <si>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</si>
  <si>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</si>
  <si>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</si>
  <si>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</si>
  <si>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</si>
  <si>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</si>
  <si>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</si>
  <si>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</si>
  <si>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</si>
  <si>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</si>
  <si>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</si>
  <si>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</si>
  <si>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</si>
  <si>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</si>
  <si>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</si>
  <si>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</si>
  <si>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</si>
  <si>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</si>
  <si>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</si>
  <si>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</si>
  <si>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</si>
  <si>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</si>
  <si>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</si>
  <si>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</si>
  <si>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</si>
  <si>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</si>
  <si>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</si>
  <si>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</si>
  <si>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</si>
  <si>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</si>
  <si>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</si>
  <si>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</si>
  <si>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</si>
  <si>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</si>
  <si>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</si>
  <si>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</si>
  <si>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</si>
  <si>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</si>
  <si>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</si>
  <si>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</si>
  <si>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</si>
  <si>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</si>
  <si>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</si>
  <si>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</si>
  <si>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</si>
  <si>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</si>
  <si>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</si>
  <si>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</si>
  <si>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</si>
  <si>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</si>
  <si>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</si>
  <si>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</si>
  <si>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</si>
  <si>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</si>
  <si>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</si>
  <si>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</si>
  <si>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</si>
  <si>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</si>
  <si>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</si>
  <si>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Zaranko et al., 1997</t>
  </si>
  <si>
    <t>MaturationRate</t>
  </si>
  <si>
    <t>McCarty et al 2022</t>
  </si>
  <si>
    <t>Kremer &amp; Caldwell 2022</t>
  </si>
  <si>
    <t>Gaufin et al., 1972</t>
  </si>
  <si>
    <t>Korboot 1963</t>
  </si>
  <si>
    <t>Temp</t>
  </si>
  <si>
    <t>Eggermont &amp; Heiri, 2012</t>
  </si>
  <si>
    <t>Max/Bankful</t>
  </si>
  <si>
    <t>(no mortality - increase)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</si>
</sst>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topLeftCell="A11" workbookViewId="0">
      <selection activeCell="B15" sqref="B15:J20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D11" sqref="D11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1"/>
  <sheetViews>
    <sheetView topLeftCell="I1" workbookViewId="0">
      <selection activeCell="C15" sqref="C15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9.9999999999999995E-8</v>
      </c>
      <c r="B2">
        <v>0</v>
      </c>
      <c r="C2" t="s">
        <v>334</v>
      </c>
    </row>
    <row r="3" spans="1:3" x14ac:dyDescent="0.45">
      <c r="A3">
        <v>0.99999990000000005</v>
      </c>
      <c r="B3">
        <v>18.8</v>
      </c>
      <c r="C3" t="s">
        <v>333</v>
      </c>
    </row>
    <row r="4" spans="1:3" x14ac:dyDescent="0.45">
      <c r="A4">
        <v>0.99999990000000005</v>
      </c>
      <c r="B4">
        <v>20.399999999999999</v>
      </c>
      <c r="C4" t="s">
        <v>333</v>
      </c>
    </row>
    <row r="5" spans="1:3" x14ac:dyDescent="0.45">
      <c r="A5">
        <v>0.99999990000000005</v>
      </c>
      <c r="B5">
        <v>22.1</v>
      </c>
      <c r="C5" t="s">
        <v>333</v>
      </c>
    </row>
    <row r="6" spans="1:3" x14ac:dyDescent="0.45">
      <c r="A6">
        <v>0.9</v>
      </c>
      <c r="B6">
        <v>24</v>
      </c>
      <c r="C6" t="s">
        <v>333</v>
      </c>
    </row>
    <row r="7" spans="1:3" x14ac:dyDescent="0.45">
      <c r="A7">
        <v>0.6</v>
      </c>
      <c r="B7">
        <v>28</v>
      </c>
      <c r="C7" t="s">
        <v>333</v>
      </c>
    </row>
    <row r="8" spans="1:3" x14ac:dyDescent="0.45">
      <c r="A8">
        <v>0.79</v>
      </c>
      <c r="B8">
        <v>29.2</v>
      </c>
      <c r="C8" t="s">
        <v>333</v>
      </c>
    </row>
    <row r="9" spans="1:3" x14ac:dyDescent="0.45">
      <c r="A9">
        <v>0.45</v>
      </c>
      <c r="B9">
        <v>31.1</v>
      </c>
      <c r="C9" t="s">
        <v>333</v>
      </c>
    </row>
    <row r="10" spans="1:3" x14ac:dyDescent="0.45">
      <c r="A10">
        <v>9.9999999999999995E-8</v>
      </c>
      <c r="B10">
        <v>32.700000000000003</v>
      </c>
      <c r="C10" t="s">
        <v>333</v>
      </c>
    </row>
    <row r="11" spans="1:3" x14ac:dyDescent="0.45">
      <c r="A11">
        <v>1E-8</v>
      </c>
      <c r="B11">
        <v>36.5</v>
      </c>
      <c r="C11" t="s">
        <v>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117-34E9-45B5-AFFE-43A5629D5643}">
  <dimension ref="A1:C9"/>
  <sheetViews>
    <sheetView workbookViewId="0">
      <selection activeCell="G13" sqref="G13"/>
    </sheetView>
  </sheetViews>
  <sheetFormatPr defaultRowHeight="14.25" x14ac:dyDescent="0.45"/>
  <sheetData>
    <row r="1" spans="1:3" x14ac:dyDescent="0.45">
      <c r="A1" t="s">
        <v>335</v>
      </c>
      <c r="B1" t="s">
        <v>326</v>
      </c>
      <c r="C1" t="s">
        <v>9</v>
      </c>
    </row>
    <row r="2" spans="1:3" x14ac:dyDescent="0.45">
      <c r="A2">
        <v>5</v>
      </c>
      <c r="B2">
        <v>16.43762508</v>
      </c>
      <c r="C2" t="s">
        <v>336</v>
      </c>
    </row>
    <row r="3" spans="1:3" x14ac:dyDescent="0.45">
      <c r="A3">
        <v>5</v>
      </c>
      <c r="B3">
        <v>0</v>
      </c>
      <c r="C3" t="s">
        <v>336</v>
      </c>
    </row>
    <row r="4" spans="1:3" x14ac:dyDescent="0.45">
      <c r="A4">
        <v>9</v>
      </c>
      <c r="B4">
        <v>44.807415470000002</v>
      </c>
      <c r="C4" t="s">
        <v>336</v>
      </c>
    </row>
    <row r="5" spans="1:3" x14ac:dyDescent="0.45">
      <c r="A5">
        <v>9</v>
      </c>
      <c r="B5">
        <v>0.30897791499999999</v>
      </c>
      <c r="C5" t="s">
        <v>336</v>
      </c>
    </row>
    <row r="6" spans="1:3" x14ac:dyDescent="0.45">
      <c r="A6">
        <v>14</v>
      </c>
      <c r="B6">
        <v>69.146448509999999</v>
      </c>
      <c r="C6" t="s">
        <v>336</v>
      </c>
    </row>
    <row r="7" spans="1:3" x14ac:dyDescent="0.45">
      <c r="A7">
        <v>14</v>
      </c>
      <c r="B7">
        <v>84.645904290000004</v>
      </c>
      <c r="C7" t="s">
        <v>336</v>
      </c>
    </row>
    <row r="8" spans="1:3" x14ac:dyDescent="0.45">
      <c r="A8">
        <v>18</v>
      </c>
      <c r="B8">
        <v>54.50651311</v>
      </c>
      <c r="C8" t="s">
        <v>336</v>
      </c>
    </row>
    <row r="9" spans="1:3" x14ac:dyDescent="0.45">
      <c r="A9">
        <v>18</v>
      </c>
      <c r="B9">
        <v>9.5137108949999991</v>
      </c>
      <c r="C9" t="s">
        <v>336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6"/>
  <sheetViews>
    <sheetView workbookViewId="0">
      <selection activeCell="F13" sqref="F13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sqref="A1:F1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251F-8D33-462C-AE02-50288781B133}">
  <dimension ref="A1:H11"/>
  <sheetViews>
    <sheetView tabSelected="1" workbookViewId="0">
      <selection activeCell="A11" sqref="A11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F1" t="s">
        <v>313</v>
      </c>
      <c r="G1" t="s">
        <v>337</v>
      </c>
    </row>
    <row r="2" spans="1:8" x14ac:dyDescent="0.45">
      <c r="A2" t="s">
        <v>40</v>
      </c>
      <c r="B2">
        <v>0.3</v>
      </c>
      <c r="C2" s="2">
        <v>0.84099999999999997</v>
      </c>
      <c r="D2" t="s">
        <v>154</v>
      </c>
      <c r="F2">
        <v>36.8119011</v>
      </c>
      <c r="G2">
        <f>B2/F2</f>
        <v>8.1495383567679967E-3</v>
      </c>
    </row>
    <row r="3" spans="1:8" x14ac:dyDescent="0.45">
      <c r="A3" t="s">
        <v>40</v>
      </c>
      <c r="B3">
        <v>1.7</v>
      </c>
      <c r="C3" s="2">
        <v>0.98099999999999998</v>
      </c>
      <c r="D3" t="s">
        <v>154</v>
      </c>
      <c r="F3">
        <v>36.8119011</v>
      </c>
      <c r="G3">
        <f>B3/F3</f>
        <v>4.6180717355018643E-2</v>
      </c>
    </row>
    <row r="4" spans="1:8" x14ac:dyDescent="0.45">
      <c r="A4" t="s">
        <v>40</v>
      </c>
      <c r="B4">
        <v>8.5</v>
      </c>
      <c r="C4" s="2">
        <v>0.95599999999999996</v>
      </c>
      <c r="D4" t="s">
        <v>154</v>
      </c>
      <c r="F4">
        <v>36.8119011</v>
      </c>
      <c r="G4">
        <f>B4/F4</f>
        <v>0.23090358677509323</v>
      </c>
    </row>
    <row r="5" spans="1:8" x14ac:dyDescent="0.45">
      <c r="A5" t="s">
        <v>40</v>
      </c>
      <c r="B5">
        <v>26</v>
      </c>
      <c r="C5" s="2">
        <v>0.90100000000000002</v>
      </c>
      <c r="D5" t="s">
        <v>154</v>
      </c>
      <c r="F5">
        <v>36.8119011</v>
      </c>
      <c r="G5">
        <f>B5/F5</f>
        <v>0.70629332425322633</v>
      </c>
    </row>
    <row r="6" spans="1:8" x14ac:dyDescent="0.45">
      <c r="A6" t="s">
        <v>40</v>
      </c>
      <c r="B6">
        <v>0.54400000000000004</v>
      </c>
      <c r="C6" s="2">
        <v>0.747</v>
      </c>
      <c r="D6" t="s">
        <v>300</v>
      </c>
      <c r="F6">
        <v>2.7</v>
      </c>
      <c r="G6">
        <f>B6/F6</f>
        <v>0.20148148148148148</v>
      </c>
    </row>
    <row r="7" spans="1:8" x14ac:dyDescent="0.45">
      <c r="A7" t="s">
        <v>40</v>
      </c>
      <c r="B7">
        <v>0.54400000000000004</v>
      </c>
      <c r="C7" s="2">
        <v>0</v>
      </c>
      <c r="D7" t="s">
        <v>300</v>
      </c>
      <c r="F7">
        <v>2.7</v>
      </c>
      <c r="G7">
        <f>B7/F7</f>
        <v>0.20148148148148148</v>
      </c>
      <c r="H7" t="s">
        <v>338</v>
      </c>
    </row>
    <row r="8" spans="1:8" x14ac:dyDescent="0.45">
      <c r="A8" t="s">
        <v>40</v>
      </c>
      <c r="B8">
        <v>0.54400000000000004</v>
      </c>
      <c r="C8" s="2">
        <v>0.49</v>
      </c>
      <c r="D8" t="s">
        <v>300</v>
      </c>
      <c r="F8">
        <v>1.6</v>
      </c>
      <c r="G8">
        <f>B8/F8</f>
        <v>0.34</v>
      </c>
    </row>
    <row r="9" spans="1:8" x14ac:dyDescent="0.45">
      <c r="A9" t="s">
        <v>40</v>
      </c>
      <c r="B9">
        <v>0.47099999999999997</v>
      </c>
      <c r="C9" s="2">
        <v>0.89300000000000002</v>
      </c>
      <c r="D9" t="s">
        <v>300</v>
      </c>
      <c r="F9">
        <v>2.7</v>
      </c>
      <c r="G9">
        <f>B9/F9</f>
        <v>0.17444444444444443</v>
      </c>
    </row>
    <row r="10" spans="1:8" x14ac:dyDescent="0.45">
      <c r="A10" t="s">
        <v>40</v>
      </c>
      <c r="B10">
        <v>0.47099999999999997</v>
      </c>
      <c r="C10" s="2">
        <v>0.49</v>
      </c>
      <c r="D10" t="s">
        <v>300</v>
      </c>
      <c r="F10">
        <v>2.7</v>
      </c>
      <c r="G10">
        <f>B10/F10</f>
        <v>0.17444444444444443</v>
      </c>
    </row>
    <row r="11" spans="1:8" x14ac:dyDescent="0.45">
      <c r="A11" t="s">
        <v>40</v>
      </c>
      <c r="B11">
        <v>0.47099999999999997</v>
      </c>
      <c r="C11" s="2">
        <v>0</v>
      </c>
      <c r="D11" t="s">
        <v>300</v>
      </c>
      <c r="F11">
        <v>1.6</v>
      </c>
      <c r="G11">
        <f>B11/F11</f>
        <v>0.29437499999999994</v>
      </c>
      <c r="H11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52" workbookViewId="0">
      <selection activeCell="B66" sqref="B66:F66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6" sqref="F16"/>
    </sheetView>
  </sheetViews>
  <sheetFormatPr defaultRowHeight="14.25" x14ac:dyDescent="0.45"/>
  <sheetData>
    <row r="1" spans="1:3" x14ac:dyDescent="0.45">
      <c r="A1" t="s">
        <v>330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331</v>
      </c>
    </row>
    <row r="3" spans="1:3" x14ac:dyDescent="0.45">
      <c r="A3">
        <v>1.6400000000000001E-2</v>
      </c>
      <c r="B3">
        <v>7.66</v>
      </c>
      <c r="C3" t="s">
        <v>331</v>
      </c>
    </row>
    <row r="4" spans="1:3" x14ac:dyDescent="0.45">
      <c r="A4">
        <v>2.93E-2</v>
      </c>
      <c r="B4">
        <v>8.67</v>
      </c>
      <c r="C4" t="s">
        <v>331</v>
      </c>
    </row>
    <row r="5" spans="1:3" x14ac:dyDescent="0.45">
      <c r="A5">
        <v>2.93E-2</v>
      </c>
      <c r="B5">
        <v>12.1</v>
      </c>
      <c r="C5" t="s">
        <v>331</v>
      </c>
    </row>
    <row r="6" spans="1:3" x14ac:dyDescent="0.45">
      <c r="A6">
        <v>9.5600000000000008E-3</v>
      </c>
      <c r="B6">
        <v>2.86</v>
      </c>
      <c r="C6" t="s">
        <v>331</v>
      </c>
    </row>
    <row r="7" spans="1:3" x14ac:dyDescent="0.45">
      <c r="A7">
        <v>3.2100000000000002E-3</v>
      </c>
      <c r="B7">
        <v>3.28</v>
      </c>
      <c r="C7" t="s">
        <v>331</v>
      </c>
    </row>
    <row r="8" spans="1:3" x14ac:dyDescent="0.45">
      <c r="A8">
        <v>8.5699999999999995E-3</v>
      </c>
      <c r="B8">
        <v>1.35</v>
      </c>
      <c r="C8" t="s">
        <v>331</v>
      </c>
    </row>
    <row r="9" spans="1:3" x14ac:dyDescent="0.45">
      <c r="A9">
        <v>5.3899999999999998E-3</v>
      </c>
      <c r="B9">
        <v>1.0900000000000001</v>
      </c>
      <c r="C9" t="s">
        <v>331</v>
      </c>
    </row>
    <row r="10" spans="1:3" x14ac:dyDescent="0.45">
      <c r="A10">
        <v>1.0000000000000001E-5</v>
      </c>
      <c r="B10">
        <v>34.4</v>
      </c>
      <c r="C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Chiro Survival</vt:lpstr>
      <vt:lpstr>Baetid Survival Rates</vt:lpstr>
      <vt:lpstr>NZMS Survival Rates</vt:lpstr>
      <vt:lpstr>NZMS Mortality Rates</vt:lpstr>
      <vt:lpstr>Hydropsyche Mortality Rates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2024-04-09T00:52:25Z</dcterms:modified>
</cp:coreProperties>
</file>