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INA\Downloads\"/>
    </mc:Choice>
  </mc:AlternateContent>
  <xr:revisionPtr revIDLastSave="0" documentId="13_ncr:1_{3C3DD9A3-68D9-41FF-B557-5FCDCFD9FEC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1" r:id="rId1"/>
    <sheet name="InventoryStatus" sheetId="2" r:id="rId2"/>
    <sheet name="SUMIF" sheetId="4" r:id="rId3"/>
    <sheet name="VLOOKUP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2" i="4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A2" i="4" a="1"/>
  <c r="A2" i="4" s="1"/>
  <c r="K3" i="2"/>
  <c r="E3" i="3"/>
  <c r="E4" i="3"/>
  <c r="E5" i="3"/>
  <c r="D2" i="3" a="1"/>
  <c r="D2" i="3" s="1"/>
  <c r="E2" i="3" s="1"/>
  <c r="K417" i="2"/>
  <c r="K322" i="2"/>
  <c r="K418" i="2"/>
  <c r="K111" i="2"/>
  <c r="K323" i="2"/>
  <c r="K419" i="2"/>
  <c r="K212" i="2"/>
  <c r="K420" i="2"/>
  <c r="K213" i="2"/>
  <c r="K324" i="2"/>
  <c r="K421" i="2"/>
  <c r="K2" i="2"/>
  <c r="K112" i="2"/>
  <c r="K325" i="2"/>
  <c r="K113" i="2"/>
  <c r="K326" i="2"/>
  <c r="K214" i="2"/>
  <c r="K327" i="2"/>
  <c r="K215" i="2"/>
  <c r="K4" i="2"/>
  <c r="K5" i="2"/>
  <c r="K216" i="2"/>
  <c r="K422" i="2"/>
  <c r="K328" i="2"/>
  <c r="K217" i="2"/>
  <c r="K6" i="2"/>
  <c r="K218" i="2"/>
  <c r="K7" i="2"/>
  <c r="K114" i="2"/>
  <c r="K329" i="2"/>
  <c r="K115" i="2"/>
  <c r="K219" i="2"/>
  <c r="K8" i="2"/>
  <c r="K330" i="2"/>
  <c r="K9" i="2"/>
  <c r="K116" i="2"/>
  <c r="K10" i="2"/>
  <c r="K117" i="2"/>
  <c r="K331" i="2"/>
  <c r="K220" i="2"/>
  <c r="K423" i="2"/>
  <c r="K118" i="2"/>
  <c r="K332" i="2"/>
  <c r="K119" i="2"/>
  <c r="K424" i="2"/>
  <c r="K221" i="2"/>
  <c r="K11" i="2"/>
  <c r="K425" i="2"/>
  <c r="K120" i="2"/>
  <c r="K426" i="2"/>
  <c r="K222" i="2"/>
  <c r="K12" i="2"/>
  <c r="K333" i="2"/>
  <c r="K13" i="2"/>
  <c r="K14" i="2"/>
  <c r="K15" i="2"/>
  <c r="K223" i="2"/>
  <c r="K16" i="2"/>
  <c r="K427" i="2"/>
  <c r="K17" i="2"/>
  <c r="K334" i="2"/>
  <c r="K224" i="2"/>
  <c r="K225" i="2"/>
  <c r="K428" i="2"/>
  <c r="K18" i="2"/>
  <c r="K121" i="2"/>
  <c r="K226" i="2"/>
  <c r="K335" i="2"/>
  <c r="K122" i="2"/>
  <c r="K227" i="2"/>
  <c r="K19" i="2"/>
  <c r="K429" i="2"/>
  <c r="K336" i="2"/>
  <c r="K228" i="2"/>
  <c r="K337" i="2"/>
  <c r="K20" i="2"/>
  <c r="K21" i="2"/>
  <c r="K22" i="2"/>
  <c r="K338" i="2"/>
  <c r="K339" i="2"/>
  <c r="K123" i="2"/>
  <c r="K340" i="2"/>
  <c r="K430" i="2"/>
  <c r="K341" i="2"/>
  <c r="K229" i="2"/>
  <c r="K124" i="2"/>
  <c r="K342" i="2"/>
  <c r="K431" i="2"/>
  <c r="K432" i="2"/>
  <c r="K125" i="2"/>
  <c r="K343" i="2"/>
  <c r="K344" i="2"/>
  <c r="K433" i="2"/>
  <c r="K23" i="2"/>
  <c r="K126" i="2"/>
  <c r="K345" i="2"/>
  <c r="K127" i="2"/>
  <c r="K128" i="2"/>
  <c r="K230" i="2"/>
  <c r="K231" i="2"/>
  <c r="K346" i="2"/>
  <c r="K24" i="2"/>
  <c r="K232" i="2"/>
  <c r="K347" i="2"/>
  <c r="K233" i="2"/>
  <c r="K129" i="2"/>
  <c r="K130" i="2"/>
  <c r="K25" i="2"/>
  <c r="K131" i="2"/>
  <c r="K26" i="2"/>
  <c r="K27" i="2"/>
  <c r="K28" i="2"/>
  <c r="K29" i="2"/>
  <c r="K434" i="2"/>
  <c r="K234" i="2"/>
  <c r="K235" i="2"/>
  <c r="K435" i="2"/>
  <c r="K132" i="2"/>
  <c r="K236" i="2"/>
  <c r="K30" i="2"/>
  <c r="K31" i="2"/>
  <c r="K133" i="2"/>
  <c r="K32" i="2"/>
  <c r="K134" i="2"/>
  <c r="K135" i="2"/>
  <c r="K33" i="2"/>
  <c r="K348" i="2"/>
  <c r="K237" i="2"/>
  <c r="K136" i="2"/>
  <c r="K34" i="2"/>
  <c r="K35" i="2"/>
  <c r="K349" i="2"/>
  <c r="K436" i="2"/>
  <c r="K350" i="2"/>
  <c r="K437" i="2"/>
  <c r="K36" i="2"/>
  <c r="K351" i="2"/>
  <c r="K438" i="2"/>
  <c r="K37" i="2"/>
  <c r="K38" i="2"/>
  <c r="K137" i="2"/>
  <c r="K138" i="2"/>
  <c r="K238" i="2"/>
  <c r="K39" i="2"/>
  <c r="K439" i="2"/>
  <c r="K352" i="2"/>
  <c r="K40" i="2"/>
  <c r="K353" i="2"/>
  <c r="K139" i="2"/>
  <c r="K41" i="2"/>
  <c r="K140" i="2"/>
  <c r="K239" i="2"/>
  <c r="K240" i="2"/>
  <c r="K241" i="2"/>
  <c r="K242" i="2"/>
  <c r="K42" i="2"/>
  <c r="K354" i="2"/>
  <c r="K141" i="2"/>
  <c r="K142" i="2"/>
  <c r="K243" i="2"/>
  <c r="K440" i="2"/>
  <c r="K43" i="2"/>
  <c r="K244" i="2"/>
  <c r="K44" i="2"/>
  <c r="K441" i="2"/>
  <c r="K143" i="2"/>
  <c r="K45" i="2"/>
  <c r="K46" i="2"/>
  <c r="K47" i="2"/>
  <c r="K245" i="2"/>
  <c r="K48" i="2"/>
  <c r="K144" i="2"/>
  <c r="K246" i="2"/>
  <c r="K49" i="2"/>
  <c r="K145" i="2"/>
  <c r="K146" i="2"/>
  <c r="K355" i="2"/>
  <c r="K356" i="2"/>
  <c r="K357" i="2"/>
  <c r="K358" i="2"/>
  <c r="K247" i="2"/>
  <c r="K50" i="2"/>
  <c r="K51" i="2"/>
  <c r="K52" i="2"/>
  <c r="K248" i="2"/>
  <c r="K147" i="2"/>
  <c r="K249" i="2"/>
  <c r="K442" i="2"/>
  <c r="K443" i="2"/>
  <c r="K53" i="2"/>
  <c r="K148" i="2"/>
  <c r="K250" i="2"/>
  <c r="K444" i="2"/>
  <c r="K445" i="2"/>
  <c r="K54" i="2"/>
  <c r="K359" i="2"/>
  <c r="K251" i="2"/>
  <c r="K360" i="2"/>
  <c r="K149" i="2"/>
  <c r="K55" i="2"/>
  <c r="K150" i="2"/>
  <c r="K151" i="2"/>
  <c r="K56" i="2"/>
  <c r="K361" i="2"/>
  <c r="K152" i="2"/>
  <c r="K252" i="2"/>
  <c r="K57" i="2"/>
  <c r="K58" i="2"/>
  <c r="K253" i="2"/>
  <c r="K153" i="2"/>
  <c r="K254" i="2"/>
  <c r="K154" i="2"/>
  <c r="K446" i="2"/>
  <c r="K255" i="2"/>
  <c r="K256" i="2"/>
  <c r="K257" i="2"/>
  <c r="K258" i="2"/>
  <c r="K259" i="2"/>
  <c r="K362" i="2"/>
  <c r="K447" i="2"/>
  <c r="K59" i="2"/>
  <c r="K260" i="2"/>
  <c r="K448" i="2"/>
  <c r="K449" i="2"/>
  <c r="K450" i="2"/>
  <c r="K261" i="2"/>
  <c r="K60" i="2"/>
  <c r="K451" i="2"/>
  <c r="K61" i="2"/>
  <c r="K363" i="2"/>
  <c r="K155" i="2"/>
  <c r="K452" i="2"/>
  <c r="K364" i="2"/>
  <c r="K365" i="2"/>
  <c r="K366" i="2"/>
  <c r="K156" i="2"/>
  <c r="K262" i="2"/>
  <c r="K367" i="2"/>
  <c r="K453" i="2"/>
  <c r="K368" i="2"/>
  <c r="K62" i="2"/>
  <c r="K454" i="2"/>
  <c r="K157" i="2"/>
  <c r="K63" i="2"/>
  <c r="K369" i="2"/>
  <c r="K158" i="2"/>
  <c r="K263" i="2"/>
  <c r="K455" i="2"/>
  <c r="K159" i="2"/>
  <c r="K264" i="2"/>
  <c r="K160" i="2"/>
  <c r="K64" i="2"/>
  <c r="K65" i="2"/>
  <c r="K161" i="2"/>
  <c r="K265" i="2"/>
  <c r="K66" i="2"/>
  <c r="K266" i="2"/>
  <c r="K267" i="2"/>
  <c r="K456" i="2"/>
  <c r="K457" i="2"/>
  <c r="K268" i="2"/>
  <c r="K370" i="2"/>
  <c r="K269" i="2"/>
  <c r="K371" i="2"/>
  <c r="K372" i="2"/>
  <c r="K458" i="2"/>
  <c r="K162" i="2"/>
  <c r="K459" i="2"/>
  <c r="K270" i="2"/>
  <c r="K271" i="2"/>
  <c r="K163" i="2"/>
  <c r="K460" i="2"/>
  <c r="K164" i="2"/>
  <c r="K272" i="2"/>
  <c r="K373" i="2"/>
  <c r="K67" i="2"/>
  <c r="K165" i="2"/>
  <c r="K273" i="2"/>
  <c r="K68" i="2"/>
  <c r="K166" i="2"/>
  <c r="K274" i="2"/>
  <c r="K461" i="2"/>
  <c r="K69" i="2"/>
  <c r="K275" i="2"/>
  <c r="K374" i="2"/>
  <c r="K167" i="2"/>
  <c r="K276" i="2"/>
  <c r="K462" i="2"/>
  <c r="K277" i="2"/>
  <c r="K463" i="2"/>
  <c r="K168" i="2"/>
  <c r="K70" i="2"/>
  <c r="K71" i="2"/>
  <c r="K72" i="2"/>
  <c r="K464" i="2"/>
  <c r="K73" i="2"/>
  <c r="K74" i="2"/>
  <c r="K169" i="2"/>
  <c r="K170" i="2"/>
  <c r="K465" i="2"/>
  <c r="K466" i="2"/>
  <c r="K467" i="2"/>
  <c r="K468" i="2"/>
  <c r="K375" i="2"/>
  <c r="K278" i="2"/>
  <c r="K171" i="2"/>
  <c r="K376" i="2"/>
  <c r="K377" i="2"/>
  <c r="K279" i="2"/>
  <c r="K280" i="2"/>
  <c r="K469" i="2"/>
  <c r="K281" i="2"/>
  <c r="K172" i="2"/>
  <c r="K173" i="2"/>
  <c r="K378" i="2"/>
  <c r="K282" i="2"/>
  <c r="K470" i="2"/>
  <c r="K174" i="2"/>
  <c r="K379" i="2"/>
  <c r="K283" i="2"/>
  <c r="K380" i="2"/>
  <c r="K175" i="2"/>
  <c r="K471" i="2"/>
  <c r="K284" i="2"/>
  <c r="K381" i="2"/>
  <c r="K75" i="2"/>
  <c r="K76" i="2"/>
  <c r="K77" i="2"/>
  <c r="K382" i="2"/>
  <c r="K383" i="2"/>
  <c r="K472" i="2"/>
  <c r="K285" i="2"/>
  <c r="K176" i="2"/>
  <c r="K473" i="2"/>
  <c r="K384" i="2"/>
  <c r="K474" i="2"/>
  <c r="K177" i="2"/>
  <c r="K385" i="2"/>
  <c r="K286" i="2"/>
  <c r="K475" i="2"/>
  <c r="K476" i="2"/>
  <c r="K178" i="2"/>
  <c r="K287" i="2"/>
  <c r="K477" i="2"/>
  <c r="K288" i="2"/>
  <c r="K78" i="2"/>
  <c r="K179" i="2"/>
  <c r="K386" i="2"/>
  <c r="K180" i="2"/>
  <c r="K289" i="2"/>
  <c r="K387" i="2"/>
  <c r="K79" i="2"/>
  <c r="K388" i="2"/>
  <c r="K290" i="2"/>
  <c r="K80" i="2"/>
  <c r="K478" i="2"/>
  <c r="K291" i="2"/>
  <c r="K389" i="2"/>
  <c r="K292" i="2"/>
  <c r="K181" i="2"/>
  <c r="K390" i="2"/>
  <c r="K182" i="2"/>
  <c r="K293" i="2"/>
  <c r="K391" i="2"/>
  <c r="K294" i="2"/>
  <c r="K183" i="2"/>
  <c r="K81" i="2"/>
  <c r="K479" i="2"/>
  <c r="K184" i="2"/>
  <c r="K480" i="2"/>
  <c r="K82" i="2"/>
  <c r="K83" i="2"/>
  <c r="K481" i="2"/>
  <c r="K392" i="2"/>
  <c r="K84" i="2"/>
  <c r="K85" i="2"/>
  <c r="K482" i="2"/>
  <c r="K295" i="2"/>
  <c r="K296" i="2"/>
  <c r="K185" i="2"/>
  <c r="K297" i="2"/>
  <c r="K186" i="2"/>
  <c r="K187" i="2"/>
  <c r="K298" i="2"/>
  <c r="K483" i="2"/>
  <c r="K188" i="2"/>
  <c r="K86" i="2"/>
  <c r="K393" i="2"/>
  <c r="K484" i="2"/>
  <c r="K299" i="2"/>
  <c r="K87" i="2"/>
  <c r="K300" i="2"/>
  <c r="K189" i="2"/>
  <c r="K301" i="2"/>
  <c r="K394" i="2"/>
  <c r="K190" i="2"/>
  <c r="K88" i="2"/>
  <c r="K395" i="2"/>
  <c r="K89" i="2"/>
  <c r="K485" i="2"/>
  <c r="K191" i="2"/>
  <c r="K302" i="2"/>
  <c r="K396" i="2"/>
  <c r="K192" i="2"/>
  <c r="K90" i="2"/>
  <c r="K91" i="2"/>
  <c r="K92" i="2"/>
  <c r="K303" i="2"/>
  <c r="K193" i="2"/>
  <c r="K304" i="2"/>
  <c r="K486" i="2"/>
  <c r="K194" i="2"/>
  <c r="K487" i="2"/>
  <c r="K93" i="2"/>
  <c r="K195" i="2"/>
  <c r="K488" i="2"/>
  <c r="K397" i="2"/>
  <c r="K398" i="2"/>
  <c r="K399" i="2"/>
  <c r="K305" i="2"/>
  <c r="K94" i="2"/>
  <c r="K95" i="2"/>
  <c r="K196" i="2"/>
  <c r="K400" i="2"/>
  <c r="K306" i="2"/>
  <c r="K401" i="2"/>
  <c r="K489" i="2"/>
  <c r="K402" i="2"/>
  <c r="K197" i="2"/>
  <c r="K198" i="2"/>
  <c r="K403" i="2"/>
  <c r="K199" i="2"/>
  <c r="K490" i="2"/>
  <c r="K200" i="2"/>
  <c r="K307" i="2"/>
  <c r="K308" i="2"/>
  <c r="K96" i="2"/>
  <c r="K97" i="2"/>
  <c r="K98" i="2"/>
  <c r="K404" i="2"/>
  <c r="K405" i="2"/>
  <c r="K491" i="2"/>
  <c r="K99" i="2"/>
  <c r="K100" i="2"/>
  <c r="K101" i="2"/>
  <c r="K406" i="2"/>
  <c r="K407" i="2"/>
  <c r="K201" i="2"/>
  <c r="K102" i="2"/>
  <c r="K309" i="2"/>
  <c r="K202" i="2"/>
  <c r="K492" i="2"/>
  <c r="K493" i="2"/>
  <c r="K103" i="2"/>
  <c r="K104" i="2"/>
  <c r="K105" i="2"/>
  <c r="K203" i="2"/>
  <c r="K494" i="2"/>
  <c r="K204" i="2"/>
  <c r="K408" i="2"/>
  <c r="K205" i="2"/>
  <c r="K310" i="2"/>
  <c r="K311" i="2"/>
  <c r="K312" i="2"/>
  <c r="K206" i="2"/>
  <c r="K409" i="2"/>
  <c r="K313" i="2"/>
  <c r="K314" i="2"/>
  <c r="K495" i="2"/>
  <c r="K207" i="2"/>
  <c r="K496" i="2"/>
  <c r="K410" i="2"/>
  <c r="K315" i="2"/>
  <c r="K208" i="2"/>
  <c r="K411" i="2"/>
  <c r="K209" i="2"/>
  <c r="K497" i="2"/>
  <c r="K316" i="2"/>
  <c r="K317" i="2"/>
  <c r="K412" i="2"/>
  <c r="K498" i="2"/>
  <c r="K499" i="2"/>
  <c r="K106" i="2"/>
  <c r="K318" i="2"/>
  <c r="K319" i="2"/>
  <c r="K500" i="2"/>
  <c r="K107" i="2"/>
  <c r="K210" i="2"/>
  <c r="K501" i="2"/>
  <c r="K320" i="2"/>
  <c r="K413" i="2"/>
  <c r="K108" i="2"/>
  <c r="K211" i="2"/>
  <c r="K109" i="2"/>
  <c r="K321" i="2"/>
  <c r="K414" i="2"/>
  <c r="K415" i="2"/>
  <c r="K416" i="2"/>
  <c r="K1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<sst xmlns="http://schemas.openxmlformats.org/spreadsheetml/2006/main" count="6026" uniqueCount="532">
  <si>
    <t>ProductID</t>
  </si>
  <si>
    <t>ProductName</t>
  </si>
  <si>
    <t>QuantityInStock</t>
  </si>
  <si>
    <t>ReorderPoint</t>
  </si>
  <si>
    <t>Supplier</t>
  </si>
  <si>
    <t>SupplierContact</t>
  </si>
  <si>
    <t>LeadTime</t>
  </si>
  <si>
    <t>StorageLocation</t>
  </si>
  <si>
    <t>UnitCost</t>
  </si>
  <si>
    <t>P98420</t>
  </si>
  <si>
    <t>P70372</t>
  </si>
  <si>
    <t>P54851</t>
  </si>
  <si>
    <t>P89338</t>
  </si>
  <si>
    <t>P76449</t>
  </si>
  <si>
    <t>P43919</t>
  </si>
  <si>
    <t>P49408</t>
  </si>
  <si>
    <t>P89124</t>
  </si>
  <si>
    <t>P47947</t>
  </si>
  <si>
    <t>P35719</t>
  </si>
  <si>
    <t>P26057</t>
  </si>
  <si>
    <t>P62279</t>
  </si>
  <si>
    <t>P77428</t>
  </si>
  <si>
    <t>P86485</t>
  </si>
  <si>
    <t>P60361</t>
  </si>
  <si>
    <t>P65633</t>
  </si>
  <si>
    <t>P17585</t>
  </si>
  <si>
    <t>P71068</t>
  </si>
  <si>
    <t>P29554</t>
  </si>
  <si>
    <t>P99352</t>
  </si>
  <si>
    <t>P81659</t>
  </si>
  <si>
    <t>P78321</t>
  </si>
  <si>
    <t>P53762</t>
  </si>
  <si>
    <t>P57768</t>
  </si>
  <si>
    <t>P36411</t>
  </si>
  <si>
    <t>P50133</t>
  </si>
  <si>
    <t>P99281</t>
  </si>
  <si>
    <t>P69659</t>
  </si>
  <si>
    <t>P21237</t>
  </si>
  <si>
    <t>P20593</t>
  </si>
  <si>
    <t>P89248</t>
  </si>
  <si>
    <t>P72326</t>
  </si>
  <si>
    <t>P60678</t>
  </si>
  <si>
    <t>P82988</t>
  </si>
  <si>
    <t>P96720</t>
  </si>
  <si>
    <t>P81820</t>
  </si>
  <si>
    <t>P21469</t>
  </si>
  <si>
    <t>P98261</t>
  </si>
  <si>
    <t>P96491</t>
  </si>
  <si>
    <t>P53581</t>
  </si>
  <si>
    <t>P61869</t>
  </si>
  <si>
    <t>P13049</t>
  </si>
  <si>
    <t>P53476</t>
  </si>
  <si>
    <t>P21452</t>
  </si>
  <si>
    <t>P22282</t>
  </si>
  <si>
    <t>P90077</t>
  </si>
  <si>
    <t>P66075</t>
  </si>
  <si>
    <t>P28229</t>
  </si>
  <si>
    <t>P30189</t>
  </si>
  <si>
    <t>P40753</t>
  </si>
  <si>
    <t>P79024</t>
  </si>
  <si>
    <t>P64097</t>
  </si>
  <si>
    <t>P91290</t>
  </si>
  <si>
    <t>P89679</t>
  </si>
  <si>
    <t>P97579</t>
  </si>
  <si>
    <t>P86569</t>
  </si>
  <si>
    <t>P36228</t>
  </si>
  <si>
    <t>P59481</t>
  </si>
  <si>
    <t>P95465</t>
  </si>
  <si>
    <t>P15363</t>
  </si>
  <si>
    <t>P93982</t>
  </si>
  <si>
    <t>P89709</t>
  </si>
  <si>
    <t>P18377</t>
  </si>
  <si>
    <t>P63795</t>
  </si>
  <si>
    <t>P94159</t>
  </si>
  <si>
    <t>P80935</t>
  </si>
  <si>
    <t>P14492</t>
  </si>
  <si>
    <t>P90228</t>
  </si>
  <si>
    <t>P28816</t>
  </si>
  <si>
    <t>P42064</t>
  </si>
  <si>
    <t>P83338</t>
  </si>
  <si>
    <t>P23615</t>
  </si>
  <si>
    <t>P61681</t>
  </si>
  <si>
    <t>P77280</t>
  </si>
  <si>
    <t>P87710</t>
  </si>
  <si>
    <t>P51358</t>
  </si>
  <si>
    <t>P50938</t>
  </si>
  <si>
    <t>P61586</t>
  </si>
  <si>
    <t>P86149</t>
  </si>
  <si>
    <t>P99637</t>
  </si>
  <si>
    <t>P14743</t>
  </si>
  <si>
    <t>P83525</t>
  </si>
  <si>
    <t>P29383</t>
  </si>
  <si>
    <t>P99435</t>
  </si>
  <si>
    <t>P16521</t>
  </si>
  <si>
    <t>P76863</t>
  </si>
  <si>
    <t>P17914</t>
  </si>
  <si>
    <t>P85266</t>
  </si>
  <si>
    <t>P37819</t>
  </si>
  <si>
    <t>P74661</t>
  </si>
  <si>
    <t>P69562</t>
  </si>
  <si>
    <t>P55946</t>
  </si>
  <si>
    <t>P15639</t>
  </si>
  <si>
    <t>P50983</t>
  </si>
  <si>
    <t>P93086</t>
  </si>
  <si>
    <t>P14686</t>
  </si>
  <si>
    <t>P47358</t>
  </si>
  <si>
    <t>P37592</t>
  </si>
  <si>
    <t>P73701</t>
  </si>
  <si>
    <t>P24111</t>
  </si>
  <si>
    <t>P66581</t>
  </si>
  <si>
    <t>P55379</t>
  </si>
  <si>
    <t>P12102</t>
  </si>
  <si>
    <t>P42098</t>
  </si>
  <si>
    <t>P39669</t>
  </si>
  <si>
    <t>P19114</t>
  </si>
  <si>
    <t>P98289</t>
  </si>
  <si>
    <t>P91786</t>
  </si>
  <si>
    <t>P53506</t>
  </si>
  <si>
    <t>P98350</t>
  </si>
  <si>
    <t>P22357</t>
  </si>
  <si>
    <t>P51338</t>
  </si>
  <si>
    <t>P19078</t>
  </si>
  <si>
    <t>P33839</t>
  </si>
  <si>
    <t>P50895</t>
  </si>
  <si>
    <t>P10068</t>
  </si>
  <si>
    <t>P27939</t>
  </si>
  <si>
    <t>P57921</t>
  </si>
  <si>
    <t>P65630</t>
  </si>
  <si>
    <t>P36001</t>
  </si>
  <si>
    <t>P27815</t>
  </si>
  <si>
    <t>P46132</t>
  </si>
  <si>
    <t>P70743</t>
  </si>
  <si>
    <t>P63170</t>
  </si>
  <si>
    <t>P88723</t>
  </si>
  <si>
    <t>P84803</t>
  </si>
  <si>
    <t>P11146</t>
  </si>
  <si>
    <t>P96823</t>
  </si>
  <si>
    <t>P97323</t>
  </si>
  <si>
    <t>P55271</t>
  </si>
  <si>
    <t>P93459</t>
  </si>
  <si>
    <t>P26184</t>
  </si>
  <si>
    <t>P19396</t>
  </si>
  <si>
    <t>P24625</t>
  </si>
  <si>
    <t>P97658</t>
  </si>
  <si>
    <t>P58962</t>
  </si>
  <si>
    <t>P11634</t>
  </si>
  <si>
    <t>P13694</t>
  </si>
  <si>
    <t>P24284</t>
  </si>
  <si>
    <t>P86691</t>
  </si>
  <si>
    <t>P10317</t>
  </si>
  <si>
    <t>P55359</t>
  </si>
  <si>
    <t>P12822</t>
  </si>
  <si>
    <t>P30386</t>
  </si>
  <si>
    <t>P60442</t>
  </si>
  <si>
    <t>P18012</t>
  </si>
  <si>
    <t>P33125</t>
  </si>
  <si>
    <t>P66338</t>
  </si>
  <si>
    <t>P74881</t>
  </si>
  <si>
    <t>P68854</t>
  </si>
  <si>
    <t>P12805</t>
  </si>
  <si>
    <t>P68890</t>
  </si>
  <si>
    <t>P55573</t>
  </si>
  <si>
    <t>P28941</t>
  </si>
  <si>
    <t>P74048</t>
  </si>
  <si>
    <t>P21837</t>
  </si>
  <si>
    <t>P95262</t>
  </si>
  <si>
    <t>P46566</t>
  </si>
  <si>
    <t>P18575</t>
  </si>
  <si>
    <t>P27056</t>
  </si>
  <si>
    <t>P38066</t>
  </si>
  <si>
    <t>P50748</t>
  </si>
  <si>
    <t>P73854</t>
  </si>
  <si>
    <t>P59539</t>
  </si>
  <si>
    <t>P55993</t>
  </si>
  <si>
    <t>P68807</t>
  </si>
  <si>
    <t>P92524</t>
  </si>
  <si>
    <t>P75730</t>
  </si>
  <si>
    <t>P15958</t>
  </si>
  <si>
    <t>P94619</t>
  </si>
  <si>
    <t>P76573</t>
  </si>
  <si>
    <t>P47220</t>
  </si>
  <si>
    <t>P15172</t>
  </si>
  <si>
    <t>P36437</t>
  </si>
  <si>
    <t>P42339</t>
  </si>
  <si>
    <t>P38296</t>
  </si>
  <si>
    <t>P85297</t>
  </si>
  <si>
    <t>P17348</t>
  </si>
  <si>
    <t>P87759</t>
  </si>
  <si>
    <t>P95243</t>
  </si>
  <si>
    <t>P78852</t>
  </si>
  <si>
    <t>P30445</t>
  </si>
  <si>
    <t>P61382</t>
  </si>
  <si>
    <t>P62508</t>
  </si>
  <si>
    <t>P96499</t>
  </si>
  <si>
    <t>P95434</t>
  </si>
  <si>
    <t>P56160</t>
  </si>
  <si>
    <t>P98900</t>
  </si>
  <si>
    <t>P41511</t>
  </si>
  <si>
    <t>P33102</t>
  </si>
  <si>
    <t>P36089</t>
  </si>
  <si>
    <t>P15486</t>
  </si>
  <si>
    <t>P96416</t>
  </si>
  <si>
    <t>P94252</t>
  </si>
  <si>
    <t>P27449</t>
  </si>
  <si>
    <t>P25365</t>
  </si>
  <si>
    <t>P76322</t>
  </si>
  <si>
    <t>P98377</t>
  </si>
  <si>
    <t>P19724</t>
  </si>
  <si>
    <t>P81367</t>
  </si>
  <si>
    <t>P24953</t>
  </si>
  <si>
    <t>P90536</t>
  </si>
  <si>
    <t>P88190</t>
  </si>
  <si>
    <t>P98352</t>
  </si>
  <si>
    <t>P88713</t>
  </si>
  <si>
    <t>P72312</t>
  </si>
  <si>
    <t>P29788</t>
  </si>
  <si>
    <t>P15158</t>
  </si>
  <si>
    <t>P28444</t>
  </si>
  <si>
    <t>P11106</t>
  </si>
  <si>
    <t>P82832</t>
  </si>
  <si>
    <t>P52198</t>
  </si>
  <si>
    <t>P43155</t>
  </si>
  <si>
    <t>P88490</t>
  </si>
  <si>
    <t>P62623</t>
  </si>
  <si>
    <t>P94534</t>
  </si>
  <si>
    <t>P45431</t>
  </si>
  <si>
    <t>P84317</t>
  </si>
  <si>
    <t>P86050</t>
  </si>
  <si>
    <t>P53962</t>
  </si>
  <si>
    <t>P63244</t>
  </si>
  <si>
    <t>P89769</t>
  </si>
  <si>
    <t>P40712</t>
  </si>
  <si>
    <t>P49626</t>
  </si>
  <si>
    <t>P76119</t>
  </si>
  <si>
    <t>P83188</t>
  </si>
  <si>
    <t>P65949</t>
  </si>
  <si>
    <t>P48032</t>
  </si>
  <si>
    <t>P34624</t>
  </si>
  <si>
    <t>P90515</t>
  </si>
  <si>
    <t>P87946</t>
  </si>
  <si>
    <t>P67685</t>
  </si>
  <si>
    <t>P81701</t>
  </si>
  <si>
    <t>P51313</t>
  </si>
  <si>
    <t>P20201</t>
  </si>
  <si>
    <t>P42764</t>
  </si>
  <si>
    <t>P24215</t>
  </si>
  <si>
    <t>P77441</t>
  </si>
  <si>
    <t>P83765</t>
  </si>
  <si>
    <t>P45950</t>
  </si>
  <si>
    <t>P44982</t>
  </si>
  <si>
    <t>P93320</t>
  </si>
  <si>
    <t>P26011</t>
  </si>
  <si>
    <t>P84518</t>
  </si>
  <si>
    <t>P65254</t>
  </si>
  <si>
    <t>P88164</t>
  </si>
  <si>
    <t>P83690</t>
  </si>
  <si>
    <t>P30093</t>
  </si>
  <si>
    <t>P48697</t>
  </si>
  <si>
    <t>P39242</t>
  </si>
  <si>
    <t>P36099</t>
  </si>
  <si>
    <t>P22765</t>
  </si>
  <si>
    <t>P12921</t>
  </si>
  <si>
    <t>P48568</t>
  </si>
  <si>
    <t>P92241</t>
  </si>
  <si>
    <t>P15267</t>
  </si>
  <si>
    <t>P10033</t>
  </si>
  <si>
    <t>P30703</t>
  </si>
  <si>
    <t>P19895</t>
  </si>
  <si>
    <t>P81493</t>
  </si>
  <si>
    <t>P53197</t>
  </si>
  <si>
    <t>P31415</t>
  </si>
  <si>
    <t>P49081</t>
  </si>
  <si>
    <t>P72372</t>
  </si>
  <si>
    <t>P62512</t>
  </si>
  <si>
    <t>P91587</t>
  </si>
  <si>
    <t>P38209</t>
  </si>
  <si>
    <t>P92342</t>
  </si>
  <si>
    <t>P71381</t>
  </si>
  <si>
    <t>P32116</t>
  </si>
  <si>
    <t>P46384</t>
  </si>
  <si>
    <t>P43321</t>
  </si>
  <si>
    <t>P54593</t>
  </si>
  <si>
    <t>P50154</t>
  </si>
  <si>
    <t>P92355</t>
  </si>
  <si>
    <t>P10151</t>
  </si>
  <si>
    <t>P53270</t>
  </si>
  <si>
    <t>P81815</t>
  </si>
  <si>
    <t>P60725</t>
  </si>
  <si>
    <t>P38737</t>
  </si>
  <si>
    <t>P60732</t>
  </si>
  <si>
    <t>P42012</t>
  </si>
  <si>
    <t>P90590</t>
  </si>
  <si>
    <t>P61234</t>
  </si>
  <si>
    <t>P54928</t>
  </si>
  <si>
    <t>P51227</t>
  </si>
  <si>
    <t>P51951</t>
  </si>
  <si>
    <t>P52133</t>
  </si>
  <si>
    <t>P89046</t>
  </si>
  <si>
    <t>P11964</t>
  </si>
  <si>
    <t>P99070</t>
  </si>
  <si>
    <t>P75593</t>
  </si>
  <si>
    <t>P93051</t>
  </si>
  <si>
    <t>P55481</t>
  </si>
  <si>
    <t>P70755</t>
  </si>
  <si>
    <t>P17694</t>
  </si>
  <si>
    <t>P23051</t>
  </si>
  <si>
    <t>P18983</t>
  </si>
  <si>
    <t>P53340</t>
  </si>
  <si>
    <t>P21967</t>
  </si>
  <si>
    <t>P75535</t>
  </si>
  <si>
    <t>P58587</t>
  </si>
  <si>
    <t>P54665</t>
  </si>
  <si>
    <t>P89326</t>
  </si>
  <si>
    <t>P94306</t>
  </si>
  <si>
    <t>P74136</t>
  </si>
  <si>
    <t>P19622</t>
  </si>
  <si>
    <t>P91269</t>
  </si>
  <si>
    <t>P97427</t>
  </si>
  <si>
    <t>P81811</t>
  </si>
  <si>
    <t>P88340</t>
  </si>
  <si>
    <t>P53573</t>
  </si>
  <si>
    <t>P69142</t>
  </si>
  <si>
    <t>P53154</t>
  </si>
  <si>
    <t>P56159</t>
  </si>
  <si>
    <t>P87175</t>
  </si>
  <si>
    <t>P95235</t>
  </si>
  <si>
    <t>P25309</t>
  </si>
  <si>
    <t>P26699</t>
  </si>
  <si>
    <t>P36617</t>
  </si>
  <si>
    <t>P50875</t>
  </si>
  <si>
    <t>P36962</t>
  </si>
  <si>
    <t>P31938</t>
  </si>
  <si>
    <t>P70967</t>
  </si>
  <si>
    <t>P93014</t>
  </si>
  <si>
    <t>P78255</t>
  </si>
  <si>
    <t>P74004</t>
  </si>
  <si>
    <t>P66696</t>
  </si>
  <si>
    <t>P42630</t>
  </si>
  <si>
    <t>P62969</t>
  </si>
  <si>
    <t>P76095</t>
  </si>
  <si>
    <t>P81902</t>
  </si>
  <si>
    <t>P18361</t>
  </si>
  <si>
    <t>P41325</t>
  </si>
  <si>
    <t>P52117</t>
  </si>
  <si>
    <t>P56750</t>
  </si>
  <si>
    <t>P61220</t>
  </si>
  <si>
    <t>P90552</t>
  </si>
  <si>
    <t>P42422</t>
  </si>
  <si>
    <t>P74719</t>
  </si>
  <si>
    <t>P11499</t>
  </si>
  <si>
    <t>P57241</t>
  </si>
  <si>
    <t>P64035</t>
  </si>
  <si>
    <t>P39228</t>
  </si>
  <si>
    <t>P82659</t>
  </si>
  <si>
    <t>P99689</t>
  </si>
  <si>
    <t>P20266</t>
  </si>
  <si>
    <t>P76317</t>
  </si>
  <si>
    <t>P72647</t>
  </si>
  <si>
    <t>P28827</t>
  </si>
  <si>
    <t>P41733</t>
  </si>
  <si>
    <t>P24172</t>
  </si>
  <si>
    <t>P59517</t>
  </si>
  <si>
    <t>P70806</t>
  </si>
  <si>
    <t>P61019</t>
  </si>
  <si>
    <t>P64724</t>
  </si>
  <si>
    <t>P69729</t>
  </si>
  <si>
    <t>P43944</t>
  </si>
  <si>
    <t>P10605</t>
  </si>
  <si>
    <t>P65681</t>
  </si>
  <si>
    <t>P71902</t>
  </si>
  <si>
    <t>P35582</t>
  </si>
  <si>
    <t>P45427</t>
  </si>
  <si>
    <t>P44744</t>
  </si>
  <si>
    <t>P17363</t>
  </si>
  <si>
    <t>P76950</t>
  </si>
  <si>
    <t>P46851</t>
  </si>
  <si>
    <t>P68592</t>
  </si>
  <si>
    <t>P73943</t>
  </si>
  <si>
    <t>P88285</t>
  </si>
  <si>
    <t>P35177</t>
  </si>
  <si>
    <t>P96085</t>
  </si>
  <si>
    <t>P62647</t>
  </si>
  <si>
    <t>P74075</t>
  </si>
  <si>
    <t>P40699</t>
  </si>
  <si>
    <t>P51535</t>
  </si>
  <si>
    <t>P85952</t>
  </si>
  <si>
    <t>P52181</t>
  </si>
  <si>
    <t>P49223</t>
  </si>
  <si>
    <t>P33041</t>
  </si>
  <si>
    <t>P19774</t>
  </si>
  <si>
    <t>P50087</t>
  </si>
  <si>
    <t>P17253</t>
  </si>
  <si>
    <t>P59489</t>
  </si>
  <si>
    <t>P47924</t>
  </si>
  <si>
    <t>P25430</t>
  </si>
  <si>
    <t>P21384</t>
  </si>
  <si>
    <t>P28789</t>
  </si>
  <si>
    <t>P34425</t>
  </si>
  <si>
    <t>P37055</t>
  </si>
  <si>
    <t>P79740</t>
  </si>
  <si>
    <t>P99821</t>
  </si>
  <si>
    <t>P31299</t>
  </si>
  <si>
    <t>P73596</t>
  </si>
  <si>
    <t>P28623</t>
  </si>
  <si>
    <t>P93598</t>
  </si>
  <si>
    <t>P35742</t>
  </si>
  <si>
    <t>P71416</t>
  </si>
  <si>
    <t>P94901</t>
  </si>
  <si>
    <t>P20634</t>
  </si>
  <si>
    <t>P27561</t>
  </si>
  <si>
    <t>P69318</t>
  </si>
  <si>
    <t>P28418</t>
  </si>
  <si>
    <t>P54746</t>
  </si>
  <si>
    <t>P90523</t>
  </si>
  <si>
    <t>P85076</t>
  </si>
  <si>
    <t>P91486</t>
  </si>
  <si>
    <t>P31274</t>
  </si>
  <si>
    <t>P35025</t>
  </si>
  <si>
    <t>P79704</t>
  </si>
  <si>
    <t>P23975</t>
  </si>
  <si>
    <t>P84276</t>
  </si>
  <si>
    <t>P56541</t>
  </si>
  <si>
    <t>P32595</t>
  </si>
  <si>
    <t>P83511</t>
  </si>
  <si>
    <t>P76524</t>
  </si>
  <si>
    <t>P74344</t>
  </si>
  <si>
    <t>P38471</t>
  </si>
  <si>
    <t>P49378</t>
  </si>
  <si>
    <t>P44309</t>
  </si>
  <si>
    <t>P78170</t>
  </si>
  <si>
    <t>P38940</t>
  </si>
  <si>
    <t>P53210</t>
  </si>
  <si>
    <t>P63507</t>
  </si>
  <si>
    <t>P28571</t>
  </si>
  <si>
    <t>P22687</t>
  </si>
  <si>
    <t>P41142</t>
  </si>
  <si>
    <t>P31670</t>
  </si>
  <si>
    <t>P81888</t>
  </si>
  <si>
    <t>P36077</t>
  </si>
  <si>
    <t>P59935</t>
  </si>
  <si>
    <t>P45647</t>
  </si>
  <si>
    <t>P82285</t>
  </si>
  <si>
    <t>P68793</t>
  </si>
  <si>
    <t>P77804</t>
  </si>
  <si>
    <t>P31932</t>
  </si>
  <si>
    <t>P45183</t>
  </si>
  <si>
    <t>P63200</t>
  </si>
  <si>
    <t>P96075</t>
  </si>
  <si>
    <t>P26158</t>
  </si>
  <si>
    <t>P96306</t>
  </si>
  <si>
    <t>P13341</t>
  </si>
  <si>
    <t>P27265</t>
  </si>
  <si>
    <t>P52393</t>
  </si>
  <si>
    <t>P77616</t>
  </si>
  <si>
    <t>P98302</t>
  </si>
  <si>
    <t>P22089</t>
  </si>
  <si>
    <t>P38229</t>
  </si>
  <si>
    <t>P75961</t>
  </si>
  <si>
    <t>P53867</t>
  </si>
  <si>
    <t>P73097</t>
  </si>
  <si>
    <t>P95990</t>
  </si>
  <si>
    <t>P46348</t>
  </si>
  <si>
    <t>P28664</t>
  </si>
  <si>
    <t>P54983</t>
  </si>
  <si>
    <t>P32617</t>
  </si>
  <si>
    <t>P27192</t>
  </si>
  <si>
    <t>P20294</t>
  </si>
  <si>
    <t>P24029</t>
  </si>
  <si>
    <t>P82334</t>
  </si>
  <si>
    <t>P26345</t>
  </si>
  <si>
    <t>P79895</t>
  </si>
  <si>
    <t>P21813</t>
  </si>
  <si>
    <t>P41559</t>
  </si>
  <si>
    <t>P15109</t>
  </si>
  <si>
    <t>P15948</t>
  </si>
  <si>
    <t>P16168</t>
  </si>
  <si>
    <t>P29123</t>
  </si>
  <si>
    <t>P45769</t>
  </si>
  <si>
    <t>P48138</t>
  </si>
  <si>
    <t>P14527</t>
  </si>
  <si>
    <t>P92040</t>
  </si>
  <si>
    <t>P61657</t>
  </si>
  <si>
    <t>P41681</t>
  </si>
  <si>
    <t>P23366</t>
  </si>
  <si>
    <t>P76692</t>
  </si>
  <si>
    <t>P81800</t>
  </si>
  <si>
    <t>P14427</t>
  </si>
  <si>
    <t>P36445</t>
  </si>
  <si>
    <t>P57789</t>
  </si>
  <si>
    <t>P79254</t>
  </si>
  <si>
    <t>P74968</t>
  </si>
  <si>
    <t>P53255</t>
  </si>
  <si>
    <t>P41997</t>
  </si>
  <si>
    <t>P73771</t>
  </si>
  <si>
    <t>P84492</t>
  </si>
  <si>
    <t>P17238</t>
  </si>
  <si>
    <t>P48056</t>
  </si>
  <si>
    <t>P21308</t>
  </si>
  <si>
    <t>P91909</t>
  </si>
  <si>
    <t>P35915</t>
  </si>
  <si>
    <t>P18451</t>
  </si>
  <si>
    <t>P60419</t>
  </si>
  <si>
    <t>P69171</t>
  </si>
  <si>
    <t>P84649</t>
  </si>
  <si>
    <t>P61528</t>
  </si>
  <si>
    <t>P25204</t>
  </si>
  <si>
    <t>P11509</t>
  </si>
  <si>
    <t>P76776</t>
  </si>
  <si>
    <t>P19859</t>
  </si>
  <si>
    <t>Monitor</t>
  </si>
  <si>
    <t>Laptop</t>
  </si>
  <si>
    <t>Tablet</t>
  </si>
  <si>
    <t>Chair</t>
  </si>
  <si>
    <t>Printer</t>
  </si>
  <si>
    <t>Desk</t>
  </si>
  <si>
    <t>Phone</t>
  </si>
  <si>
    <t>Global Parts</t>
  </si>
  <si>
    <t>SupplyCo</t>
  </si>
  <si>
    <t>DirectGoods</t>
  </si>
  <si>
    <t>WarePlus</t>
  </si>
  <si>
    <t>global parts@example.com</t>
  </si>
  <si>
    <t>supplyco@example.com</t>
  </si>
  <si>
    <t>directgoods@example.com</t>
  </si>
  <si>
    <t>wareplus@example.com</t>
  </si>
  <si>
    <t>WH-5</t>
  </si>
  <si>
    <t>WH-4</t>
  </si>
  <si>
    <t>WH-2</t>
  </si>
  <si>
    <t>WH-3</t>
  </si>
  <si>
    <t>WH-1</t>
  </si>
  <si>
    <t>Total Inventory Value</t>
  </si>
  <si>
    <t>InventoryValue</t>
  </si>
  <si>
    <t>InventoryStatus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</si>
</sst>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2" fillId="2" borderId="2" applyNumberFormat="0" applyFont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4" fontId="1" fillId="0" borderId="3" xfId="1" applyFont="1" applyBorder="1" applyAlignment="1">
      <alignment horizontal="center" vertical="top"/>
    </xf>
    <xf numFmtId="44" fontId="0" fillId="0" borderId="0" xfId="1" applyFont="1"/>
    <xf numFmtId="0" fontId="1" fillId="0" borderId="0" xfId="0" applyFont="1"/>
    <xf numFmtId="0" fontId="0" fillId="2" borderId="2" xfId="2" applyFont="1"/>
    <xf numFmtId="0" fontId="1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Note" xfId="2" builtinId="10"/>
  </cellStyles>
  <dxfs count="13">
    <dxf>
      <font>
        <color theme="9" tint="-0.24994659260841701"/>
      </font>
    </dxf>
    <dxf>
      <fill>
        <patternFill>
          <bgColor theme="9" tint="-0.24994659260841701"/>
        </patternFill>
      </fill>
    </dxf>
    <dxf>
      <fill>
        <patternFill>
          <bgColor theme="8" tint="0.59996337778862885"/>
        </patternFill>
      </fill>
    </dxf>
    <dxf>
      <fill>
        <patternFill>
          <bgColor rgb="FFCCECFF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315">
          <stop position="0">
            <color theme="0"/>
          </stop>
          <stop position="1">
            <color theme="4"/>
          </stop>
        </gradient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F33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646C7E-49B0-4703-8BD5-0CCF16546B07}" name="Project" displayName="Project" ref="A1:K501" totalsRowShown="0" headerRowDxfId="12" headerRowBorderDxfId="11" tableBorderDxfId="10">
  <autoFilter ref="A1:K501" xr:uid="{94646C7E-49B0-4703-8BD5-0CCF16546B07}"/>
  <sortState xmlns:xlrd2="http://schemas.microsoft.com/office/spreadsheetml/2017/richdata2" ref="A2:K501">
    <sortCondition ref="H1:H501"/>
  </sortState>
  <tableColumns count="11">
    <tableColumn id="1" xr3:uid="{B85A8016-BCA0-4C07-ACB7-898FA9BB4B11}" name="ProductID"/>
    <tableColumn id="2" xr3:uid="{7C6AE92A-3DDB-448C-BA58-15FE74D1671A}" name="ProductName"/>
    <tableColumn id="3" xr3:uid="{C7EBDC96-B9D9-48AA-BE7C-09E6AE5FF317}" name="QuantityInStock"/>
    <tableColumn id="4" xr3:uid="{488C557C-9186-44E4-801B-E1AFF6EBA2FD}" name="ReorderPoint" dataCellStyle="Note"/>
    <tableColumn id="5" xr3:uid="{35042CEA-7533-4206-804F-F24B4ACA201E}" name="Supplier"/>
    <tableColumn id="6" xr3:uid="{311AD912-0B8D-4456-911C-200D80F3FC9F}" name="SupplierContact"/>
    <tableColumn id="7" xr3:uid="{20336C50-D0FC-465F-916A-D0BB241BF788}" name="LeadTime"/>
    <tableColumn id="8" xr3:uid="{B99479E6-BF88-485A-BF2E-4B8408B01AB0}" name="StorageLocation"/>
    <tableColumn id="9" xr3:uid="{D79C19CC-9A3C-4695-9E89-966B6B613AC4}" name="UnitCost" dataCellStyle="Currency"/>
    <tableColumn id="13" xr3:uid="{BCE24087-A39D-42AE-9899-01F53B3F899B}" name="InventoryValue" dataDxfId="9" dataCellStyle="Currency">
      <calculatedColumnFormula>Project[[#This Row],[QuantityInStock]]*Project[[#This Row],[UnitCost]]</calculatedColumnFormula>
    </tableColumn>
    <tableColumn id="10" xr3:uid="{BD512CCB-BDA3-4EF0-930E-E7128FDA335A}" name="InventoryStatus" dataDxfId="8">
      <calculatedColumnFormula>IF(Project[[#This Row],[QuantityInStock]]&gt;Project[[#This Row],[ReorderPoint]],"Stock Sufficient","Reorder Needed")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C4A94E-600B-49C9-B519-18BFD52EF359}" name="Table2" displayName="Table2" ref="A1:B501" totalsRowShown="0" headerRowDxfId="7" headerRowBorderDxfId="6">
  <autoFilter ref="A1:B501" xr:uid="{4CC4A94E-600B-49C9-B519-18BFD52EF359}"/>
  <tableColumns count="2">
    <tableColumn id="1" xr3:uid="{C9952813-A2FD-45FF-AFF0-9AF6448EAE1B}" name="Supplier"/>
    <tableColumn id="2" xr3:uid="{EBB09BFC-9BCB-4B54-BD13-7AE916432371}" name="SupplierContac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501"/>
  <sheetViews>
    <sheetView workbookViewId="0">
      <selection activeCell="C9" sqref="C9"/>
    </sheetView>
  </sheetViews>
  <sheetFormatPr defaultRowHeight="14.5" x14ac:dyDescent="0.35"/>
  <cols>
    <col min="1" max="1" width="9.26953125" customWidth="1"/>
    <col min="2" max="2" width="12.36328125" customWidth="1"/>
    <col min="3" max="3" width="14.453125" customWidth="1"/>
    <col min="4" max="4" width="12" customWidth="1"/>
    <col min="5" max="5" width="11.08984375" customWidth="1"/>
    <col min="6" max="6" width="23.81640625" customWidth="1"/>
    <col min="7" max="7" width="9.54296875" customWidth="1"/>
    <col min="8" max="8" width="14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509</v>
      </c>
      <c r="C2">
        <v>97</v>
      </c>
      <c r="D2">
        <v>81</v>
      </c>
      <c r="E2" t="s">
        <v>516</v>
      </c>
      <c r="F2" t="s">
        <v>520</v>
      </c>
      <c r="G2">
        <v>17</v>
      </c>
      <c r="H2" t="s">
        <v>524</v>
      </c>
      <c r="I2">
        <v>174.13</v>
      </c>
    </row>
    <row r="3" spans="1:9" x14ac:dyDescent="0.35">
      <c r="A3" t="s">
        <v>10</v>
      </c>
      <c r="B3" t="s">
        <v>509</v>
      </c>
      <c r="C3">
        <v>229</v>
      </c>
      <c r="D3">
        <v>32</v>
      </c>
      <c r="E3" t="s">
        <v>517</v>
      </c>
      <c r="F3" t="s">
        <v>521</v>
      </c>
      <c r="G3">
        <v>19</v>
      </c>
      <c r="H3" t="s">
        <v>525</v>
      </c>
      <c r="I3">
        <v>91.07</v>
      </c>
    </row>
    <row r="4" spans="1:9" x14ac:dyDescent="0.35">
      <c r="A4" t="s">
        <v>11</v>
      </c>
      <c r="B4" t="s">
        <v>510</v>
      </c>
      <c r="C4">
        <v>15</v>
      </c>
      <c r="D4">
        <v>72</v>
      </c>
      <c r="E4" t="s">
        <v>516</v>
      </c>
      <c r="F4" t="s">
        <v>520</v>
      </c>
      <c r="G4">
        <v>13</v>
      </c>
      <c r="H4" t="s">
        <v>524</v>
      </c>
      <c r="I4">
        <v>179.93</v>
      </c>
    </row>
    <row r="5" spans="1:9" x14ac:dyDescent="0.35">
      <c r="A5" t="s">
        <v>12</v>
      </c>
      <c r="B5" t="s">
        <v>511</v>
      </c>
      <c r="C5">
        <v>35</v>
      </c>
      <c r="D5">
        <v>56</v>
      </c>
      <c r="E5" t="s">
        <v>516</v>
      </c>
      <c r="F5" t="s">
        <v>520</v>
      </c>
      <c r="G5">
        <v>21</v>
      </c>
      <c r="H5" t="s">
        <v>526</v>
      </c>
      <c r="I5">
        <v>159.55000000000001</v>
      </c>
    </row>
    <row r="6" spans="1:9" x14ac:dyDescent="0.35">
      <c r="A6" t="s">
        <v>13</v>
      </c>
      <c r="B6" t="s">
        <v>512</v>
      </c>
      <c r="C6">
        <v>442</v>
      </c>
      <c r="D6">
        <v>64</v>
      </c>
      <c r="E6" t="s">
        <v>518</v>
      </c>
      <c r="F6" t="s">
        <v>522</v>
      </c>
      <c r="G6">
        <v>8</v>
      </c>
      <c r="H6" t="s">
        <v>525</v>
      </c>
      <c r="I6">
        <v>2.02</v>
      </c>
    </row>
    <row r="7" spans="1:9" x14ac:dyDescent="0.35">
      <c r="A7" t="s">
        <v>14</v>
      </c>
      <c r="B7" t="s">
        <v>510</v>
      </c>
      <c r="C7">
        <v>99</v>
      </c>
      <c r="D7">
        <v>79</v>
      </c>
      <c r="E7" t="s">
        <v>517</v>
      </c>
      <c r="F7" t="s">
        <v>521</v>
      </c>
      <c r="G7">
        <v>6</v>
      </c>
      <c r="H7" t="s">
        <v>524</v>
      </c>
      <c r="I7">
        <v>116.17</v>
      </c>
    </row>
    <row r="8" spans="1:9" x14ac:dyDescent="0.35">
      <c r="A8" t="s">
        <v>15</v>
      </c>
      <c r="B8" t="s">
        <v>510</v>
      </c>
      <c r="C8">
        <v>286</v>
      </c>
      <c r="D8">
        <v>33</v>
      </c>
      <c r="E8" t="s">
        <v>519</v>
      </c>
      <c r="F8" t="s">
        <v>523</v>
      </c>
      <c r="G8">
        <v>17</v>
      </c>
      <c r="H8" t="s">
        <v>527</v>
      </c>
      <c r="I8">
        <v>157.27000000000001</v>
      </c>
    </row>
    <row r="9" spans="1:9" x14ac:dyDescent="0.35">
      <c r="A9" t="s">
        <v>16</v>
      </c>
      <c r="B9" t="s">
        <v>509</v>
      </c>
      <c r="C9">
        <v>228</v>
      </c>
      <c r="D9">
        <v>45</v>
      </c>
      <c r="E9" t="s">
        <v>516</v>
      </c>
      <c r="F9" t="s">
        <v>520</v>
      </c>
      <c r="G9">
        <v>18</v>
      </c>
      <c r="H9" t="s">
        <v>524</v>
      </c>
      <c r="I9">
        <v>3.93</v>
      </c>
    </row>
    <row r="10" spans="1:9" x14ac:dyDescent="0.35">
      <c r="A10" t="s">
        <v>17</v>
      </c>
      <c r="B10" t="s">
        <v>511</v>
      </c>
      <c r="C10">
        <v>54</v>
      </c>
      <c r="D10">
        <v>99</v>
      </c>
      <c r="E10" t="s">
        <v>519</v>
      </c>
      <c r="F10" t="s">
        <v>523</v>
      </c>
      <c r="G10">
        <v>11</v>
      </c>
      <c r="H10" t="s">
        <v>527</v>
      </c>
      <c r="I10">
        <v>102.09</v>
      </c>
    </row>
    <row r="11" spans="1:9" x14ac:dyDescent="0.35">
      <c r="A11" t="s">
        <v>18</v>
      </c>
      <c r="B11" t="s">
        <v>513</v>
      </c>
      <c r="C11">
        <v>396</v>
      </c>
      <c r="D11">
        <v>84</v>
      </c>
      <c r="E11" t="s">
        <v>519</v>
      </c>
      <c r="F11" t="s">
        <v>523</v>
      </c>
      <c r="G11">
        <v>17</v>
      </c>
      <c r="H11" t="s">
        <v>525</v>
      </c>
      <c r="I11">
        <v>147.57</v>
      </c>
    </row>
    <row r="12" spans="1:9" x14ac:dyDescent="0.35">
      <c r="A12" t="s">
        <v>19</v>
      </c>
      <c r="B12" t="s">
        <v>514</v>
      </c>
      <c r="C12">
        <v>163</v>
      </c>
      <c r="D12">
        <v>44</v>
      </c>
      <c r="E12" t="s">
        <v>516</v>
      </c>
      <c r="F12" t="s">
        <v>520</v>
      </c>
      <c r="G12">
        <v>17</v>
      </c>
      <c r="H12" t="s">
        <v>524</v>
      </c>
      <c r="I12">
        <v>155.35</v>
      </c>
    </row>
    <row r="13" spans="1:9" x14ac:dyDescent="0.35">
      <c r="A13" t="s">
        <v>20</v>
      </c>
      <c r="B13" t="s">
        <v>513</v>
      </c>
      <c r="C13">
        <v>445</v>
      </c>
      <c r="D13">
        <v>80</v>
      </c>
      <c r="E13" t="s">
        <v>517</v>
      </c>
      <c r="F13" t="s">
        <v>521</v>
      </c>
      <c r="G13">
        <v>20</v>
      </c>
      <c r="H13" t="s">
        <v>528</v>
      </c>
      <c r="I13">
        <v>4.07</v>
      </c>
    </row>
    <row r="14" spans="1:9" x14ac:dyDescent="0.35">
      <c r="A14" t="s">
        <v>21</v>
      </c>
      <c r="B14" t="s">
        <v>512</v>
      </c>
      <c r="C14">
        <v>437</v>
      </c>
      <c r="D14">
        <v>83</v>
      </c>
      <c r="E14" t="s">
        <v>519</v>
      </c>
      <c r="F14" t="s">
        <v>523</v>
      </c>
      <c r="G14">
        <v>11</v>
      </c>
      <c r="H14" t="s">
        <v>526</v>
      </c>
      <c r="I14">
        <v>128.82</v>
      </c>
    </row>
    <row r="15" spans="1:9" x14ac:dyDescent="0.35">
      <c r="A15" t="s">
        <v>22</v>
      </c>
      <c r="B15" t="s">
        <v>512</v>
      </c>
      <c r="C15">
        <v>301</v>
      </c>
      <c r="D15">
        <v>27</v>
      </c>
      <c r="E15" t="s">
        <v>516</v>
      </c>
      <c r="F15" t="s">
        <v>520</v>
      </c>
      <c r="G15">
        <v>10</v>
      </c>
      <c r="H15" t="s">
        <v>525</v>
      </c>
      <c r="I15">
        <v>66.48</v>
      </c>
    </row>
    <row r="16" spans="1:9" x14ac:dyDescent="0.35">
      <c r="A16" t="s">
        <v>23</v>
      </c>
      <c r="B16" t="s">
        <v>511</v>
      </c>
      <c r="C16">
        <v>16</v>
      </c>
      <c r="D16">
        <v>70</v>
      </c>
      <c r="E16" t="s">
        <v>518</v>
      </c>
      <c r="F16" t="s">
        <v>522</v>
      </c>
      <c r="G16">
        <v>3</v>
      </c>
      <c r="H16" t="s">
        <v>528</v>
      </c>
      <c r="I16">
        <v>182.34</v>
      </c>
    </row>
    <row r="17" spans="1:9" x14ac:dyDescent="0.35">
      <c r="A17" t="s">
        <v>24</v>
      </c>
      <c r="B17" t="s">
        <v>513</v>
      </c>
      <c r="C17">
        <v>176</v>
      </c>
      <c r="D17">
        <v>53</v>
      </c>
      <c r="E17" t="s">
        <v>517</v>
      </c>
      <c r="F17" t="s">
        <v>521</v>
      </c>
      <c r="G17">
        <v>15</v>
      </c>
      <c r="H17" t="s">
        <v>526</v>
      </c>
      <c r="I17">
        <v>68.77</v>
      </c>
    </row>
    <row r="18" spans="1:9" x14ac:dyDescent="0.35">
      <c r="A18" t="s">
        <v>25</v>
      </c>
      <c r="B18" t="s">
        <v>511</v>
      </c>
      <c r="C18">
        <v>186</v>
      </c>
      <c r="D18">
        <v>76</v>
      </c>
      <c r="E18" t="s">
        <v>519</v>
      </c>
      <c r="F18" t="s">
        <v>523</v>
      </c>
      <c r="G18">
        <v>9</v>
      </c>
      <c r="H18" t="s">
        <v>525</v>
      </c>
      <c r="I18">
        <v>47.17</v>
      </c>
    </row>
    <row r="19" spans="1:9" x14ac:dyDescent="0.35">
      <c r="A19" t="s">
        <v>26</v>
      </c>
      <c r="B19" t="s">
        <v>513</v>
      </c>
      <c r="C19">
        <v>229</v>
      </c>
      <c r="D19">
        <v>72</v>
      </c>
      <c r="E19" t="s">
        <v>519</v>
      </c>
      <c r="F19" t="s">
        <v>523</v>
      </c>
      <c r="G19">
        <v>15</v>
      </c>
      <c r="H19" t="s">
        <v>527</v>
      </c>
      <c r="I19">
        <v>96.59</v>
      </c>
    </row>
    <row r="20" spans="1:9" x14ac:dyDescent="0.35">
      <c r="A20" t="s">
        <v>27</v>
      </c>
      <c r="B20" t="s">
        <v>515</v>
      </c>
      <c r="C20">
        <v>444</v>
      </c>
      <c r="D20">
        <v>33</v>
      </c>
      <c r="E20" t="s">
        <v>518</v>
      </c>
      <c r="F20" t="s">
        <v>522</v>
      </c>
      <c r="G20">
        <v>4</v>
      </c>
      <c r="H20" t="s">
        <v>525</v>
      </c>
      <c r="I20">
        <v>5.48</v>
      </c>
    </row>
    <row r="21" spans="1:9" x14ac:dyDescent="0.35">
      <c r="A21" t="s">
        <v>28</v>
      </c>
      <c r="B21" t="s">
        <v>514</v>
      </c>
      <c r="C21">
        <v>405</v>
      </c>
      <c r="D21">
        <v>34</v>
      </c>
      <c r="E21" t="s">
        <v>519</v>
      </c>
      <c r="F21" t="s">
        <v>523</v>
      </c>
      <c r="G21">
        <v>17</v>
      </c>
      <c r="H21" t="s">
        <v>527</v>
      </c>
      <c r="I21">
        <v>92.46</v>
      </c>
    </row>
    <row r="22" spans="1:9" x14ac:dyDescent="0.35">
      <c r="A22" t="s">
        <v>29</v>
      </c>
      <c r="B22" t="s">
        <v>514</v>
      </c>
      <c r="C22">
        <v>132</v>
      </c>
      <c r="D22">
        <v>33</v>
      </c>
      <c r="E22" t="s">
        <v>516</v>
      </c>
      <c r="F22" t="s">
        <v>520</v>
      </c>
      <c r="G22">
        <v>10</v>
      </c>
      <c r="H22" t="s">
        <v>528</v>
      </c>
      <c r="I22">
        <v>60.53</v>
      </c>
    </row>
    <row r="23" spans="1:9" x14ac:dyDescent="0.35">
      <c r="A23" t="s">
        <v>30</v>
      </c>
      <c r="B23" t="s">
        <v>514</v>
      </c>
      <c r="C23">
        <v>485</v>
      </c>
      <c r="D23">
        <v>64</v>
      </c>
      <c r="E23" t="s">
        <v>518</v>
      </c>
      <c r="F23" t="s">
        <v>522</v>
      </c>
      <c r="G23">
        <v>6</v>
      </c>
      <c r="H23" t="s">
        <v>528</v>
      </c>
      <c r="I23">
        <v>194.42</v>
      </c>
    </row>
    <row r="24" spans="1:9" x14ac:dyDescent="0.35">
      <c r="A24" t="s">
        <v>31</v>
      </c>
      <c r="B24" t="s">
        <v>514</v>
      </c>
      <c r="C24">
        <v>68</v>
      </c>
      <c r="D24">
        <v>39</v>
      </c>
      <c r="E24" t="s">
        <v>519</v>
      </c>
      <c r="F24" t="s">
        <v>523</v>
      </c>
      <c r="G24">
        <v>13</v>
      </c>
      <c r="H24" t="s">
        <v>527</v>
      </c>
      <c r="I24">
        <v>176.51</v>
      </c>
    </row>
    <row r="25" spans="1:9" x14ac:dyDescent="0.35">
      <c r="A25" t="s">
        <v>32</v>
      </c>
      <c r="B25" t="s">
        <v>511</v>
      </c>
      <c r="C25">
        <v>304</v>
      </c>
      <c r="D25">
        <v>30</v>
      </c>
      <c r="E25" t="s">
        <v>517</v>
      </c>
      <c r="F25" t="s">
        <v>521</v>
      </c>
      <c r="G25">
        <v>15</v>
      </c>
      <c r="H25" t="s">
        <v>524</v>
      </c>
      <c r="I25">
        <v>74.44</v>
      </c>
    </row>
    <row r="26" spans="1:9" x14ac:dyDescent="0.35">
      <c r="A26" t="s">
        <v>33</v>
      </c>
      <c r="B26" t="s">
        <v>515</v>
      </c>
      <c r="C26">
        <v>171</v>
      </c>
      <c r="D26">
        <v>60</v>
      </c>
      <c r="E26" t="s">
        <v>518</v>
      </c>
      <c r="F26" t="s">
        <v>522</v>
      </c>
      <c r="G26">
        <v>4</v>
      </c>
      <c r="H26" t="s">
        <v>525</v>
      </c>
      <c r="I26">
        <v>112.65</v>
      </c>
    </row>
    <row r="27" spans="1:9" x14ac:dyDescent="0.35">
      <c r="A27" t="s">
        <v>34</v>
      </c>
      <c r="B27" t="s">
        <v>509</v>
      </c>
      <c r="C27">
        <v>1</v>
      </c>
      <c r="D27">
        <v>55</v>
      </c>
      <c r="E27" t="s">
        <v>519</v>
      </c>
      <c r="F27" t="s">
        <v>523</v>
      </c>
      <c r="G27">
        <v>12</v>
      </c>
      <c r="H27" t="s">
        <v>527</v>
      </c>
      <c r="I27">
        <v>18.690000000000001</v>
      </c>
    </row>
    <row r="28" spans="1:9" x14ac:dyDescent="0.35">
      <c r="A28" t="s">
        <v>35</v>
      </c>
      <c r="B28" t="s">
        <v>515</v>
      </c>
      <c r="C28">
        <v>322</v>
      </c>
      <c r="D28">
        <v>73</v>
      </c>
      <c r="E28" t="s">
        <v>517</v>
      </c>
      <c r="F28" t="s">
        <v>521</v>
      </c>
      <c r="G28">
        <v>9</v>
      </c>
      <c r="H28" t="s">
        <v>528</v>
      </c>
      <c r="I28">
        <v>168.96</v>
      </c>
    </row>
    <row r="29" spans="1:9" x14ac:dyDescent="0.35">
      <c r="A29" t="s">
        <v>36</v>
      </c>
      <c r="B29" t="s">
        <v>515</v>
      </c>
      <c r="C29">
        <v>291</v>
      </c>
      <c r="D29">
        <v>53</v>
      </c>
      <c r="E29" t="s">
        <v>517</v>
      </c>
      <c r="F29" t="s">
        <v>521</v>
      </c>
      <c r="G29">
        <v>10</v>
      </c>
      <c r="H29" t="s">
        <v>527</v>
      </c>
      <c r="I29">
        <v>161.77000000000001</v>
      </c>
    </row>
    <row r="30" spans="1:9" x14ac:dyDescent="0.35">
      <c r="A30" t="s">
        <v>37</v>
      </c>
      <c r="B30" t="s">
        <v>509</v>
      </c>
      <c r="C30">
        <v>385</v>
      </c>
      <c r="D30">
        <v>57</v>
      </c>
      <c r="E30" t="s">
        <v>516</v>
      </c>
      <c r="F30" t="s">
        <v>520</v>
      </c>
      <c r="G30">
        <v>10</v>
      </c>
      <c r="H30" t="s">
        <v>528</v>
      </c>
      <c r="I30">
        <v>169.39</v>
      </c>
    </row>
    <row r="31" spans="1:9" x14ac:dyDescent="0.35">
      <c r="A31" t="s">
        <v>38</v>
      </c>
      <c r="B31" t="s">
        <v>511</v>
      </c>
      <c r="C31">
        <v>285</v>
      </c>
      <c r="D31">
        <v>48</v>
      </c>
      <c r="E31" t="s">
        <v>518</v>
      </c>
      <c r="F31" t="s">
        <v>522</v>
      </c>
      <c r="G31">
        <v>20</v>
      </c>
      <c r="H31" t="s">
        <v>526</v>
      </c>
      <c r="I31">
        <v>155.59</v>
      </c>
    </row>
    <row r="32" spans="1:9" x14ac:dyDescent="0.35">
      <c r="A32" t="s">
        <v>39</v>
      </c>
      <c r="B32" t="s">
        <v>515</v>
      </c>
      <c r="C32">
        <v>253</v>
      </c>
      <c r="D32">
        <v>42</v>
      </c>
      <c r="E32" t="s">
        <v>518</v>
      </c>
      <c r="F32" t="s">
        <v>522</v>
      </c>
      <c r="G32">
        <v>11</v>
      </c>
      <c r="H32" t="s">
        <v>525</v>
      </c>
      <c r="I32">
        <v>175.7</v>
      </c>
    </row>
    <row r="33" spans="1:9" x14ac:dyDescent="0.35">
      <c r="A33" t="s">
        <v>40</v>
      </c>
      <c r="B33" t="s">
        <v>509</v>
      </c>
      <c r="C33">
        <v>374</v>
      </c>
      <c r="D33">
        <v>50</v>
      </c>
      <c r="E33" t="s">
        <v>518</v>
      </c>
      <c r="F33" t="s">
        <v>522</v>
      </c>
      <c r="G33">
        <v>6</v>
      </c>
      <c r="H33" t="s">
        <v>526</v>
      </c>
      <c r="I33">
        <v>156.4</v>
      </c>
    </row>
    <row r="34" spans="1:9" x14ac:dyDescent="0.35">
      <c r="A34" t="s">
        <v>41</v>
      </c>
      <c r="B34" t="s">
        <v>510</v>
      </c>
      <c r="C34">
        <v>221</v>
      </c>
      <c r="D34">
        <v>67</v>
      </c>
      <c r="E34" t="s">
        <v>519</v>
      </c>
      <c r="F34" t="s">
        <v>523</v>
      </c>
      <c r="G34">
        <v>19</v>
      </c>
      <c r="H34" t="s">
        <v>527</v>
      </c>
      <c r="I34">
        <v>2.8</v>
      </c>
    </row>
    <row r="35" spans="1:9" x14ac:dyDescent="0.35">
      <c r="A35" t="s">
        <v>42</v>
      </c>
      <c r="B35" t="s">
        <v>511</v>
      </c>
      <c r="C35">
        <v>476</v>
      </c>
      <c r="D35">
        <v>99</v>
      </c>
      <c r="E35" t="s">
        <v>517</v>
      </c>
      <c r="F35" t="s">
        <v>521</v>
      </c>
      <c r="G35">
        <v>17</v>
      </c>
      <c r="H35" t="s">
        <v>528</v>
      </c>
      <c r="I35">
        <v>175.08</v>
      </c>
    </row>
    <row r="36" spans="1:9" x14ac:dyDescent="0.35">
      <c r="A36" t="s">
        <v>43</v>
      </c>
      <c r="B36" t="s">
        <v>512</v>
      </c>
      <c r="C36">
        <v>73</v>
      </c>
      <c r="D36">
        <v>33</v>
      </c>
      <c r="E36" t="s">
        <v>519</v>
      </c>
      <c r="F36" t="s">
        <v>523</v>
      </c>
      <c r="G36">
        <v>6</v>
      </c>
      <c r="H36" t="s">
        <v>525</v>
      </c>
      <c r="I36">
        <v>116.8</v>
      </c>
    </row>
    <row r="37" spans="1:9" x14ac:dyDescent="0.35">
      <c r="A37" t="s">
        <v>44</v>
      </c>
      <c r="B37" t="s">
        <v>515</v>
      </c>
      <c r="C37">
        <v>367</v>
      </c>
      <c r="D37">
        <v>81</v>
      </c>
      <c r="E37" t="s">
        <v>518</v>
      </c>
      <c r="F37" t="s">
        <v>522</v>
      </c>
      <c r="G37">
        <v>14</v>
      </c>
      <c r="H37" t="s">
        <v>528</v>
      </c>
      <c r="I37">
        <v>77.84</v>
      </c>
    </row>
    <row r="38" spans="1:9" x14ac:dyDescent="0.35">
      <c r="A38" t="s">
        <v>45</v>
      </c>
      <c r="B38" t="s">
        <v>509</v>
      </c>
      <c r="C38">
        <v>314</v>
      </c>
      <c r="D38">
        <v>90</v>
      </c>
      <c r="E38" t="s">
        <v>517</v>
      </c>
      <c r="F38" t="s">
        <v>521</v>
      </c>
      <c r="G38">
        <v>8</v>
      </c>
      <c r="H38" t="s">
        <v>526</v>
      </c>
      <c r="I38">
        <v>94.12</v>
      </c>
    </row>
    <row r="39" spans="1:9" x14ac:dyDescent="0.35">
      <c r="A39" t="s">
        <v>46</v>
      </c>
      <c r="B39" t="s">
        <v>515</v>
      </c>
      <c r="C39">
        <v>38</v>
      </c>
      <c r="D39">
        <v>43</v>
      </c>
      <c r="E39" t="s">
        <v>517</v>
      </c>
      <c r="F39" t="s">
        <v>521</v>
      </c>
      <c r="G39">
        <v>14</v>
      </c>
      <c r="H39" t="s">
        <v>528</v>
      </c>
      <c r="I39">
        <v>177.72</v>
      </c>
    </row>
    <row r="40" spans="1:9" x14ac:dyDescent="0.35">
      <c r="A40" t="s">
        <v>47</v>
      </c>
      <c r="B40" t="s">
        <v>512</v>
      </c>
      <c r="C40">
        <v>423</v>
      </c>
      <c r="D40">
        <v>51</v>
      </c>
      <c r="E40" t="s">
        <v>519</v>
      </c>
      <c r="F40" t="s">
        <v>523</v>
      </c>
      <c r="G40">
        <v>21</v>
      </c>
      <c r="H40" t="s">
        <v>526</v>
      </c>
      <c r="I40">
        <v>154.86000000000001</v>
      </c>
    </row>
    <row r="41" spans="1:9" x14ac:dyDescent="0.35">
      <c r="A41" t="s">
        <v>48</v>
      </c>
      <c r="B41" t="s">
        <v>512</v>
      </c>
      <c r="C41">
        <v>447</v>
      </c>
      <c r="D41">
        <v>99</v>
      </c>
      <c r="E41" t="s">
        <v>516</v>
      </c>
      <c r="F41" t="s">
        <v>520</v>
      </c>
      <c r="G41">
        <v>9</v>
      </c>
      <c r="H41" t="s">
        <v>525</v>
      </c>
      <c r="I41">
        <v>28.72</v>
      </c>
    </row>
    <row r="42" spans="1:9" x14ac:dyDescent="0.35">
      <c r="A42" t="s">
        <v>49</v>
      </c>
      <c r="B42" t="s">
        <v>509</v>
      </c>
      <c r="C42">
        <v>379</v>
      </c>
      <c r="D42">
        <v>66</v>
      </c>
      <c r="E42" t="s">
        <v>519</v>
      </c>
      <c r="F42" t="s">
        <v>523</v>
      </c>
      <c r="G42">
        <v>18</v>
      </c>
      <c r="H42" t="s">
        <v>527</v>
      </c>
      <c r="I42">
        <v>67.36</v>
      </c>
    </row>
    <row r="43" spans="1:9" x14ac:dyDescent="0.35">
      <c r="A43" t="s">
        <v>50</v>
      </c>
      <c r="B43" t="s">
        <v>512</v>
      </c>
      <c r="C43">
        <v>479</v>
      </c>
      <c r="D43">
        <v>38</v>
      </c>
      <c r="E43" t="s">
        <v>518</v>
      </c>
      <c r="F43" t="s">
        <v>522</v>
      </c>
      <c r="G43">
        <v>21</v>
      </c>
      <c r="H43" t="s">
        <v>524</v>
      </c>
      <c r="I43">
        <v>46.56</v>
      </c>
    </row>
    <row r="44" spans="1:9" x14ac:dyDescent="0.35">
      <c r="A44" t="s">
        <v>51</v>
      </c>
      <c r="B44" t="s">
        <v>513</v>
      </c>
      <c r="C44">
        <v>14</v>
      </c>
      <c r="D44">
        <v>72</v>
      </c>
      <c r="E44" t="s">
        <v>517</v>
      </c>
      <c r="F44" t="s">
        <v>521</v>
      </c>
      <c r="G44">
        <v>21</v>
      </c>
      <c r="H44" t="s">
        <v>526</v>
      </c>
      <c r="I44">
        <v>104.55</v>
      </c>
    </row>
    <row r="45" spans="1:9" x14ac:dyDescent="0.35">
      <c r="A45" t="s">
        <v>52</v>
      </c>
      <c r="B45" t="s">
        <v>515</v>
      </c>
      <c r="C45">
        <v>223</v>
      </c>
      <c r="D45">
        <v>45</v>
      </c>
      <c r="E45" t="s">
        <v>516</v>
      </c>
      <c r="F45" t="s">
        <v>520</v>
      </c>
      <c r="G45">
        <v>11</v>
      </c>
      <c r="H45" t="s">
        <v>525</v>
      </c>
      <c r="I45">
        <v>199.86</v>
      </c>
    </row>
    <row r="46" spans="1:9" x14ac:dyDescent="0.35">
      <c r="A46" t="s">
        <v>53</v>
      </c>
      <c r="B46" t="s">
        <v>513</v>
      </c>
      <c r="C46">
        <v>82</v>
      </c>
      <c r="D46">
        <v>98</v>
      </c>
      <c r="E46" t="s">
        <v>516</v>
      </c>
      <c r="F46" t="s">
        <v>520</v>
      </c>
      <c r="G46">
        <v>8</v>
      </c>
      <c r="H46" t="s">
        <v>526</v>
      </c>
      <c r="I46">
        <v>183.72</v>
      </c>
    </row>
    <row r="47" spans="1:9" x14ac:dyDescent="0.35">
      <c r="A47" t="s">
        <v>54</v>
      </c>
      <c r="B47" t="s">
        <v>510</v>
      </c>
      <c r="C47">
        <v>439</v>
      </c>
      <c r="D47">
        <v>33</v>
      </c>
      <c r="E47" t="s">
        <v>516</v>
      </c>
      <c r="F47" t="s">
        <v>520</v>
      </c>
      <c r="G47">
        <v>18</v>
      </c>
      <c r="H47" t="s">
        <v>524</v>
      </c>
      <c r="I47">
        <v>81.16</v>
      </c>
    </row>
    <row r="48" spans="1:9" x14ac:dyDescent="0.35">
      <c r="A48" t="s">
        <v>55</v>
      </c>
      <c r="B48" t="s">
        <v>512</v>
      </c>
      <c r="C48">
        <v>430</v>
      </c>
      <c r="D48">
        <v>73</v>
      </c>
      <c r="E48" t="s">
        <v>517</v>
      </c>
      <c r="F48" t="s">
        <v>521</v>
      </c>
      <c r="G48">
        <v>9</v>
      </c>
      <c r="H48" t="s">
        <v>527</v>
      </c>
      <c r="I48">
        <v>142.19999999999999</v>
      </c>
    </row>
    <row r="49" spans="1:9" x14ac:dyDescent="0.35">
      <c r="A49" t="s">
        <v>56</v>
      </c>
      <c r="B49" t="s">
        <v>512</v>
      </c>
      <c r="C49">
        <v>391</v>
      </c>
      <c r="D49">
        <v>79</v>
      </c>
      <c r="E49" t="s">
        <v>516</v>
      </c>
      <c r="F49" t="s">
        <v>520</v>
      </c>
      <c r="G49">
        <v>14</v>
      </c>
      <c r="H49" t="s">
        <v>528</v>
      </c>
      <c r="I49">
        <v>12.09</v>
      </c>
    </row>
    <row r="50" spans="1:9" x14ac:dyDescent="0.35">
      <c r="A50" t="s">
        <v>57</v>
      </c>
      <c r="B50" t="s">
        <v>515</v>
      </c>
      <c r="C50">
        <v>156</v>
      </c>
      <c r="D50">
        <v>38</v>
      </c>
      <c r="E50" t="s">
        <v>518</v>
      </c>
      <c r="F50" t="s">
        <v>522</v>
      </c>
      <c r="G50">
        <v>16</v>
      </c>
      <c r="H50" t="s">
        <v>524</v>
      </c>
      <c r="I50">
        <v>42.39</v>
      </c>
    </row>
    <row r="51" spans="1:9" x14ac:dyDescent="0.35">
      <c r="A51" t="s">
        <v>58</v>
      </c>
      <c r="B51" t="s">
        <v>511</v>
      </c>
      <c r="C51">
        <v>61</v>
      </c>
      <c r="D51">
        <v>96</v>
      </c>
      <c r="E51" t="s">
        <v>519</v>
      </c>
      <c r="F51" t="s">
        <v>523</v>
      </c>
      <c r="G51">
        <v>9</v>
      </c>
      <c r="H51" t="s">
        <v>526</v>
      </c>
      <c r="I51">
        <v>132.96</v>
      </c>
    </row>
    <row r="52" spans="1:9" x14ac:dyDescent="0.35">
      <c r="A52" t="s">
        <v>59</v>
      </c>
      <c r="B52" t="s">
        <v>509</v>
      </c>
      <c r="C52">
        <v>342</v>
      </c>
      <c r="D52">
        <v>73</v>
      </c>
      <c r="E52" t="s">
        <v>517</v>
      </c>
      <c r="F52" t="s">
        <v>521</v>
      </c>
      <c r="G52">
        <v>5</v>
      </c>
      <c r="H52" t="s">
        <v>524</v>
      </c>
      <c r="I52">
        <v>56.11</v>
      </c>
    </row>
    <row r="53" spans="1:9" x14ac:dyDescent="0.35">
      <c r="A53" t="s">
        <v>60</v>
      </c>
      <c r="B53" t="s">
        <v>509</v>
      </c>
      <c r="C53">
        <v>56</v>
      </c>
      <c r="D53">
        <v>44</v>
      </c>
      <c r="E53" t="s">
        <v>519</v>
      </c>
      <c r="F53" t="s">
        <v>523</v>
      </c>
      <c r="G53">
        <v>7</v>
      </c>
      <c r="H53" t="s">
        <v>527</v>
      </c>
      <c r="I53">
        <v>87.04</v>
      </c>
    </row>
    <row r="54" spans="1:9" x14ac:dyDescent="0.35">
      <c r="A54" t="s">
        <v>61</v>
      </c>
      <c r="B54" t="s">
        <v>515</v>
      </c>
      <c r="C54">
        <v>38</v>
      </c>
      <c r="D54">
        <v>35</v>
      </c>
      <c r="E54" t="s">
        <v>518</v>
      </c>
      <c r="F54" t="s">
        <v>522</v>
      </c>
      <c r="G54">
        <v>7</v>
      </c>
      <c r="H54" t="s">
        <v>528</v>
      </c>
      <c r="I54">
        <v>31.88</v>
      </c>
    </row>
    <row r="55" spans="1:9" x14ac:dyDescent="0.35">
      <c r="A55" t="s">
        <v>62</v>
      </c>
      <c r="B55" t="s">
        <v>510</v>
      </c>
      <c r="C55">
        <v>115</v>
      </c>
      <c r="D55">
        <v>81</v>
      </c>
      <c r="E55" t="s">
        <v>517</v>
      </c>
      <c r="F55" t="s">
        <v>521</v>
      </c>
      <c r="G55">
        <v>4</v>
      </c>
      <c r="H55" t="s">
        <v>525</v>
      </c>
      <c r="I55">
        <v>31.74</v>
      </c>
    </row>
    <row r="56" spans="1:9" x14ac:dyDescent="0.35">
      <c r="A56" t="s">
        <v>63</v>
      </c>
      <c r="B56" t="s">
        <v>509</v>
      </c>
      <c r="C56">
        <v>480</v>
      </c>
      <c r="D56">
        <v>91</v>
      </c>
      <c r="E56" t="s">
        <v>517</v>
      </c>
      <c r="F56" t="s">
        <v>521</v>
      </c>
      <c r="G56">
        <v>19</v>
      </c>
      <c r="H56" t="s">
        <v>528</v>
      </c>
      <c r="I56">
        <v>79.510000000000005</v>
      </c>
    </row>
    <row r="57" spans="1:9" x14ac:dyDescent="0.35">
      <c r="A57" t="s">
        <v>64</v>
      </c>
      <c r="B57" t="s">
        <v>511</v>
      </c>
      <c r="C57">
        <v>327</v>
      </c>
      <c r="D57">
        <v>97</v>
      </c>
      <c r="E57" t="s">
        <v>517</v>
      </c>
      <c r="F57" t="s">
        <v>521</v>
      </c>
      <c r="G57">
        <v>7</v>
      </c>
      <c r="H57" t="s">
        <v>528</v>
      </c>
      <c r="I57">
        <v>7.41</v>
      </c>
    </row>
    <row r="58" spans="1:9" x14ac:dyDescent="0.35">
      <c r="A58" t="s">
        <v>65</v>
      </c>
      <c r="B58" t="s">
        <v>509</v>
      </c>
      <c r="C58">
        <v>119</v>
      </c>
      <c r="D58">
        <v>96</v>
      </c>
      <c r="E58" t="s">
        <v>517</v>
      </c>
      <c r="F58" t="s">
        <v>521</v>
      </c>
      <c r="G58">
        <v>12</v>
      </c>
      <c r="H58" t="s">
        <v>528</v>
      </c>
      <c r="I58">
        <v>28.11</v>
      </c>
    </row>
    <row r="59" spans="1:9" x14ac:dyDescent="0.35">
      <c r="A59" t="s">
        <v>66</v>
      </c>
      <c r="B59" t="s">
        <v>509</v>
      </c>
      <c r="C59">
        <v>444</v>
      </c>
      <c r="D59">
        <v>21</v>
      </c>
      <c r="E59" t="s">
        <v>518</v>
      </c>
      <c r="F59" t="s">
        <v>522</v>
      </c>
      <c r="G59">
        <v>19</v>
      </c>
      <c r="H59" t="s">
        <v>527</v>
      </c>
      <c r="I59">
        <v>124.11</v>
      </c>
    </row>
    <row r="60" spans="1:9" x14ac:dyDescent="0.35">
      <c r="A60" t="s">
        <v>67</v>
      </c>
      <c r="B60" t="s">
        <v>509</v>
      </c>
      <c r="C60">
        <v>472</v>
      </c>
      <c r="D60">
        <v>27</v>
      </c>
      <c r="E60" t="s">
        <v>517</v>
      </c>
      <c r="F60" t="s">
        <v>521</v>
      </c>
      <c r="G60">
        <v>7</v>
      </c>
      <c r="H60" t="s">
        <v>528</v>
      </c>
      <c r="I60">
        <v>101.98</v>
      </c>
    </row>
    <row r="61" spans="1:9" x14ac:dyDescent="0.35">
      <c r="A61" t="s">
        <v>68</v>
      </c>
      <c r="B61" t="s">
        <v>509</v>
      </c>
      <c r="C61">
        <v>219</v>
      </c>
      <c r="D61">
        <v>41</v>
      </c>
      <c r="E61" t="s">
        <v>517</v>
      </c>
      <c r="F61" t="s">
        <v>521</v>
      </c>
      <c r="G61">
        <v>13</v>
      </c>
      <c r="H61" t="s">
        <v>524</v>
      </c>
      <c r="I61">
        <v>165.74</v>
      </c>
    </row>
    <row r="62" spans="1:9" x14ac:dyDescent="0.35">
      <c r="A62" t="s">
        <v>69</v>
      </c>
      <c r="B62" t="s">
        <v>510</v>
      </c>
      <c r="C62">
        <v>192</v>
      </c>
      <c r="D62">
        <v>73</v>
      </c>
      <c r="E62" t="s">
        <v>519</v>
      </c>
      <c r="F62" t="s">
        <v>523</v>
      </c>
      <c r="G62">
        <v>21</v>
      </c>
      <c r="H62" t="s">
        <v>528</v>
      </c>
      <c r="I62">
        <v>87.57</v>
      </c>
    </row>
    <row r="63" spans="1:9" x14ac:dyDescent="0.35">
      <c r="A63" t="s">
        <v>70</v>
      </c>
      <c r="B63" t="s">
        <v>510</v>
      </c>
      <c r="C63">
        <v>334</v>
      </c>
      <c r="D63">
        <v>76</v>
      </c>
      <c r="E63" t="s">
        <v>516</v>
      </c>
      <c r="F63" t="s">
        <v>520</v>
      </c>
      <c r="G63">
        <v>9</v>
      </c>
      <c r="H63" t="s">
        <v>525</v>
      </c>
      <c r="I63">
        <v>33.200000000000003</v>
      </c>
    </row>
    <row r="64" spans="1:9" x14ac:dyDescent="0.35">
      <c r="A64" t="s">
        <v>71</v>
      </c>
      <c r="B64" t="s">
        <v>515</v>
      </c>
      <c r="C64">
        <v>172</v>
      </c>
      <c r="D64">
        <v>74</v>
      </c>
      <c r="E64" t="s">
        <v>519</v>
      </c>
      <c r="F64" t="s">
        <v>523</v>
      </c>
      <c r="G64">
        <v>17</v>
      </c>
      <c r="H64" t="s">
        <v>527</v>
      </c>
      <c r="I64">
        <v>75.89</v>
      </c>
    </row>
    <row r="65" spans="1:9" x14ac:dyDescent="0.35">
      <c r="A65" t="s">
        <v>72</v>
      </c>
      <c r="B65" t="s">
        <v>515</v>
      </c>
      <c r="C65">
        <v>237</v>
      </c>
      <c r="D65">
        <v>51</v>
      </c>
      <c r="E65" t="s">
        <v>517</v>
      </c>
      <c r="F65" t="s">
        <v>521</v>
      </c>
      <c r="G65">
        <v>5</v>
      </c>
      <c r="H65" t="s">
        <v>527</v>
      </c>
      <c r="I65">
        <v>155.84</v>
      </c>
    </row>
    <row r="66" spans="1:9" x14ac:dyDescent="0.35">
      <c r="A66" t="s">
        <v>73</v>
      </c>
      <c r="B66" t="s">
        <v>511</v>
      </c>
      <c r="C66">
        <v>284</v>
      </c>
      <c r="D66">
        <v>92</v>
      </c>
      <c r="E66" t="s">
        <v>517</v>
      </c>
      <c r="F66" t="s">
        <v>521</v>
      </c>
      <c r="G66">
        <v>21</v>
      </c>
      <c r="H66" t="s">
        <v>524</v>
      </c>
      <c r="I66">
        <v>175.11</v>
      </c>
    </row>
    <row r="67" spans="1:9" x14ac:dyDescent="0.35">
      <c r="A67" t="s">
        <v>74</v>
      </c>
      <c r="B67" t="s">
        <v>512</v>
      </c>
      <c r="C67">
        <v>320</v>
      </c>
      <c r="D67">
        <v>63</v>
      </c>
      <c r="E67" t="s">
        <v>519</v>
      </c>
      <c r="F67" t="s">
        <v>523</v>
      </c>
      <c r="G67">
        <v>5</v>
      </c>
      <c r="H67" t="s">
        <v>528</v>
      </c>
      <c r="I67">
        <v>15.35</v>
      </c>
    </row>
    <row r="68" spans="1:9" x14ac:dyDescent="0.35">
      <c r="A68" t="s">
        <v>75</v>
      </c>
      <c r="B68" t="s">
        <v>512</v>
      </c>
      <c r="C68">
        <v>247</v>
      </c>
      <c r="D68">
        <v>77</v>
      </c>
      <c r="E68" t="s">
        <v>516</v>
      </c>
      <c r="F68" t="s">
        <v>520</v>
      </c>
      <c r="G68">
        <v>6</v>
      </c>
      <c r="H68" t="s">
        <v>526</v>
      </c>
      <c r="I68">
        <v>181.66</v>
      </c>
    </row>
    <row r="69" spans="1:9" x14ac:dyDescent="0.35">
      <c r="A69" t="s">
        <v>76</v>
      </c>
      <c r="B69" t="s">
        <v>510</v>
      </c>
      <c r="C69">
        <v>102</v>
      </c>
      <c r="D69">
        <v>64</v>
      </c>
      <c r="E69" t="s">
        <v>517</v>
      </c>
      <c r="F69" t="s">
        <v>521</v>
      </c>
      <c r="G69">
        <v>16</v>
      </c>
      <c r="H69" t="s">
        <v>527</v>
      </c>
      <c r="I69">
        <v>41.27</v>
      </c>
    </row>
    <row r="70" spans="1:9" x14ac:dyDescent="0.35">
      <c r="A70" t="s">
        <v>77</v>
      </c>
      <c r="B70" t="s">
        <v>514</v>
      </c>
      <c r="C70">
        <v>437</v>
      </c>
      <c r="D70">
        <v>89</v>
      </c>
      <c r="E70" t="s">
        <v>518</v>
      </c>
      <c r="F70" t="s">
        <v>522</v>
      </c>
      <c r="G70">
        <v>18</v>
      </c>
      <c r="H70" t="s">
        <v>525</v>
      </c>
      <c r="I70">
        <v>76.069999999999993</v>
      </c>
    </row>
    <row r="71" spans="1:9" x14ac:dyDescent="0.35">
      <c r="A71" t="s">
        <v>78</v>
      </c>
      <c r="B71" t="s">
        <v>515</v>
      </c>
      <c r="C71">
        <v>336</v>
      </c>
      <c r="D71">
        <v>25</v>
      </c>
      <c r="E71" t="s">
        <v>517</v>
      </c>
      <c r="F71" t="s">
        <v>521</v>
      </c>
      <c r="G71">
        <v>11</v>
      </c>
      <c r="H71" t="s">
        <v>526</v>
      </c>
      <c r="I71">
        <v>177.48</v>
      </c>
    </row>
    <row r="72" spans="1:9" x14ac:dyDescent="0.35">
      <c r="A72" t="s">
        <v>79</v>
      </c>
      <c r="B72" t="s">
        <v>514</v>
      </c>
      <c r="C72">
        <v>406</v>
      </c>
      <c r="D72">
        <v>57</v>
      </c>
      <c r="E72" t="s">
        <v>518</v>
      </c>
      <c r="F72" t="s">
        <v>522</v>
      </c>
      <c r="G72">
        <v>15</v>
      </c>
      <c r="H72" t="s">
        <v>527</v>
      </c>
      <c r="I72">
        <v>119.65</v>
      </c>
    </row>
    <row r="73" spans="1:9" x14ac:dyDescent="0.35">
      <c r="A73" t="s">
        <v>80</v>
      </c>
      <c r="B73" t="s">
        <v>511</v>
      </c>
      <c r="C73">
        <v>214</v>
      </c>
      <c r="D73">
        <v>91</v>
      </c>
      <c r="E73" t="s">
        <v>519</v>
      </c>
      <c r="F73" t="s">
        <v>523</v>
      </c>
      <c r="G73">
        <v>9</v>
      </c>
      <c r="H73" t="s">
        <v>528</v>
      </c>
      <c r="I73">
        <v>95.8</v>
      </c>
    </row>
    <row r="74" spans="1:9" x14ac:dyDescent="0.35">
      <c r="A74" t="s">
        <v>81</v>
      </c>
      <c r="B74" t="s">
        <v>514</v>
      </c>
      <c r="C74">
        <v>108</v>
      </c>
      <c r="D74">
        <v>56</v>
      </c>
      <c r="E74" t="s">
        <v>519</v>
      </c>
      <c r="F74" t="s">
        <v>523</v>
      </c>
      <c r="G74">
        <v>18</v>
      </c>
      <c r="H74" t="s">
        <v>524</v>
      </c>
      <c r="I74">
        <v>130.58000000000001</v>
      </c>
    </row>
    <row r="75" spans="1:9" x14ac:dyDescent="0.35">
      <c r="A75" t="s">
        <v>82</v>
      </c>
      <c r="B75" t="s">
        <v>509</v>
      </c>
      <c r="C75">
        <v>48</v>
      </c>
      <c r="D75">
        <v>84</v>
      </c>
      <c r="E75" t="s">
        <v>519</v>
      </c>
      <c r="F75" t="s">
        <v>523</v>
      </c>
      <c r="G75">
        <v>18</v>
      </c>
      <c r="H75" t="s">
        <v>525</v>
      </c>
      <c r="I75">
        <v>93.7</v>
      </c>
    </row>
    <row r="76" spans="1:9" x14ac:dyDescent="0.35">
      <c r="A76" t="s">
        <v>83</v>
      </c>
      <c r="B76" t="s">
        <v>513</v>
      </c>
      <c r="C76">
        <v>182</v>
      </c>
      <c r="D76">
        <v>77</v>
      </c>
      <c r="E76" t="s">
        <v>517</v>
      </c>
      <c r="F76" t="s">
        <v>521</v>
      </c>
      <c r="G76">
        <v>6</v>
      </c>
      <c r="H76" t="s">
        <v>527</v>
      </c>
      <c r="I76">
        <v>61.7</v>
      </c>
    </row>
    <row r="77" spans="1:9" x14ac:dyDescent="0.35">
      <c r="A77" t="s">
        <v>84</v>
      </c>
      <c r="B77" t="s">
        <v>513</v>
      </c>
      <c r="C77">
        <v>114</v>
      </c>
      <c r="D77">
        <v>49</v>
      </c>
      <c r="E77" t="s">
        <v>517</v>
      </c>
      <c r="F77" t="s">
        <v>521</v>
      </c>
      <c r="G77">
        <v>5</v>
      </c>
      <c r="H77" t="s">
        <v>525</v>
      </c>
      <c r="I77">
        <v>121.15</v>
      </c>
    </row>
    <row r="78" spans="1:9" x14ac:dyDescent="0.35">
      <c r="A78" t="s">
        <v>85</v>
      </c>
      <c r="B78" t="s">
        <v>512</v>
      </c>
      <c r="C78">
        <v>432</v>
      </c>
      <c r="D78">
        <v>62</v>
      </c>
      <c r="E78" t="s">
        <v>518</v>
      </c>
      <c r="F78" t="s">
        <v>522</v>
      </c>
      <c r="G78">
        <v>13</v>
      </c>
      <c r="H78" t="s">
        <v>528</v>
      </c>
      <c r="I78">
        <v>75.58</v>
      </c>
    </row>
    <row r="79" spans="1:9" x14ac:dyDescent="0.35">
      <c r="A79" t="s">
        <v>86</v>
      </c>
      <c r="B79" t="s">
        <v>515</v>
      </c>
      <c r="C79">
        <v>412</v>
      </c>
      <c r="D79">
        <v>79</v>
      </c>
      <c r="E79" t="s">
        <v>517</v>
      </c>
      <c r="F79" t="s">
        <v>521</v>
      </c>
      <c r="G79">
        <v>6</v>
      </c>
      <c r="H79" t="s">
        <v>528</v>
      </c>
      <c r="I79">
        <v>166.89</v>
      </c>
    </row>
    <row r="80" spans="1:9" x14ac:dyDescent="0.35">
      <c r="A80" t="s">
        <v>87</v>
      </c>
      <c r="B80" t="s">
        <v>514</v>
      </c>
      <c r="C80">
        <v>47</v>
      </c>
      <c r="D80">
        <v>52</v>
      </c>
      <c r="E80" t="s">
        <v>517</v>
      </c>
      <c r="F80" t="s">
        <v>521</v>
      </c>
      <c r="G80">
        <v>19</v>
      </c>
      <c r="H80" t="s">
        <v>528</v>
      </c>
      <c r="I80">
        <v>153.72999999999999</v>
      </c>
    </row>
    <row r="81" spans="1:9" x14ac:dyDescent="0.35">
      <c r="A81" t="s">
        <v>88</v>
      </c>
      <c r="B81" t="s">
        <v>513</v>
      </c>
      <c r="C81">
        <v>354</v>
      </c>
      <c r="D81">
        <v>59</v>
      </c>
      <c r="E81" t="s">
        <v>518</v>
      </c>
      <c r="F81" t="s">
        <v>522</v>
      </c>
      <c r="G81">
        <v>6</v>
      </c>
      <c r="H81" t="s">
        <v>525</v>
      </c>
      <c r="I81">
        <v>179.44</v>
      </c>
    </row>
    <row r="82" spans="1:9" x14ac:dyDescent="0.35">
      <c r="A82" t="s">
        <v>89</v>
      </c>
      <c r="B82" t="s">
        <v>509</v>
      </c>
      <c r="C82">
        <v>197</v>
      </c>
      <c r="D82">
        <v>67</v>
      </c>
      <c r="E82" t="s">
        <v>517</v>
      </c>
      <c r="F82" t="s">
        <v>521</v>
      </c>
      <c r="G82">
        <v>19</v>
      </c>
      <c r="H82" t="s">
        <v>525</v>
      </c>
      <c r="I82">
        <v>51.97</v>
      </c>
    </row>
    <row r="83" spans="1:9" x14ac:dyDescent="0.35">
      <c r="A83" t="s">
        <v>90</v>
      </c>
      <c r="B83" t="s">
        <v>509</v>
      </c>
      <c r="C83">
        <v>472</v>
      </c>
      <c r="D83">
        <v>36</v>
      </c>
      <c r="E83" t="s">
        <v>519</v>
      </c>
      <c r="F83" t="s">
        <v>523</v>
      </c>
      <c r="G83">
        <v>18</v>
      </c>
      <c r="H83" t="s">
        <v>526</v>
      </c>
      <c r="I83">
        <v>30.38</v>
      </c>
    </row>
    <row r="84" spans="1:9" x14ac:dyDescent="0.35">
      <c r="A84" t="s">
        <v>91</v>
      </c>
      <c r="B84" t="s">
        <v>515</v>
      </c>
      <c r="C84">
        <v>346</v>
      </c>
      <c r="D84">
        <v>97</v>
      </c>
      <c r="E84" t="s">
        <v>518</v>
      </c>
      <c r="F84" t="s">
        <v>522</v>
      </c>
      <c r="G84">
        <v>11</v>
      </c>
      <c r="H84" t="s">
        <v>525</v>
      </c>
      <c r="I84">
        <v>189.29</v>
      </c>
    </row>
    <row r="85" spans="1:9" x14ac:dyDescent="0.35">
      <c r="A85" t="s">
        <v>92</v>
      </c>
      <c r="B85" t="s">
        <v>509</v>
      </c>
      <c r="C85">
        <v>280</v>
      </c>
      <c r="D85">
        <v>77</v>
      </c>
      <c r="E85" t="s">
        <v>516</v>
      </c>
      <c r="F85" t="s">
        <v>520</v>
      </c>
      <c r="G85">
        <v>11</v>
      </c>
      <c r="H85" t="s">
        <v>524</v>
      </c>
      <c r="I85">
        <v>143.97999999999999</v>
      </c>
    </row>
    <row r="86" spans="1:9" x14ac:dyDescent="0.35">
      <c r="A86" t="s">
        <v>93</v>
      </c>
      <c r="B86" t="s">
        <v>513</v>
      </c>
      <c r="C86">
        <v>89</v>
      </c>
      <c r="D86">
        <v>66</v>
      </c>
      <c r="E86" t="s">
        <v>519</v>
      </c>
      <c r="F86" t="s">
        <v>523</v>
      </c>
      <c r="G86">
        <v>21</v>
      </c>
      <c r="H86" t="s">
        <v>525</v>
      </c>
      <c r="I86">
        <v>128.13999999999999</v>
      </c>
    </row>
    <row r="87" spans="1:9" x14ac:dyDescent="0.35">
      <c r="A87" t="s">
        <v>94</v>
      </c>
      <c r="B87" t="s">
        <v>513</v>
      </c>
      <c r="C87">
        <v>196</v>
      </c>
      <c r="D87">
        <v>33</v>
      </c>
      <c r="E87" t="s">
        <v>518</v>
      </c>
      <c r="F87" t="s">
        <v>522</v>
      </c>
      <c r="G87">
        <v>20</v>
      </c>
      <c r="H87" t="s">
        <v>527</v>
      </c>
      <c r="I87">
        <v>154.85</v>
      </c>
    </row>
    <row r="88" spans="1:9" x14ac:dyDescent="0.35">
      <c r="A88" t="s">
        <v>95</v>
      </c>
      <c r="B88" t="s">
        <v>510</v>
      </c>
      <c r="C88">
        <v>384</v>
      </c>
      <c r="D88">
        <v>28</v>
      </c>
      <c r="E88" t="s">
        <v>518</v>
      </c>
      <c r="F88" t="s">
        <v>522</v>
      </c>
      <c r="G88">
        <v>8</v>
      </c>
      <c r="H88" t="s">
        <v>526</v>
      </c>
      <c r="I88">
        <v>90.79</v>
      </c>
    </row>
    <row r="89" spans="1:9" x14ac:dyDescent="0.35">
      <c r="A89" t="s">
        <v>96</v>
      </c>
      <c r="B89" t="s">
        <v>513</v>
      </c>
      <c r="C89">
        <v>441</v>
      </c>
      <c r="D89">
        <v>36</v>
      </c>
      <c r="E89" t="s">
        <v>519</v>
      </c>
      <c r="F89" t="s">
        <v>523</v>
      </c>
      <c r="G89">
        <v>10</v>
      </c>
      <c r="H89" t="s">
        <v>525</v>
      </c>
      <c r="I89">
        <v>58.59</v>
      </c>
    </row>
    <row r="90" spans="1:9" x14ac:dyDescent="0.35">
      <c r="A90" t="s">
        <v>97</v>
      </c>
      <c r="B90" t="s">
        <v>514</v>
      </c>
      <c r="C90">
        <v>488</v>
      </c>
      <c r="D90">
        <v>27</v>
      </c>
      <c r="E90" t="s">
        <v>517</v>
      </c>
      <c r="F90" t="s">
        <v>521</v>
      </c>
      <c r="G90">
        <v>21</v>
      </c>
      <c r="H90" t="s">
        <v>524</v>
      </c>
      <c r="I90">
        <v>105.25</v>
      </c>
    </row>
    <row r="91" spans="1:9" x14ac:dyDescent="0.35">
      <c r="A91" t="s">
        <v>98</v>
      </c>
      <c r="B91" t="s">
        <v>510</v>
      </c>
      <c r="C91">
        <v>313</v>
      </c>
      <c r="D91">
        <v>35</v>
      </c>
      <c r="E91" t="s">
        <v>517</v>
      </c>
      <c r="F91" t="s">
        <v>521</v>
      </c>
      <c r="G91">
        <v>6</v>
      </c>
      <c r="H91" t="s">
        <v>524</v>
      </c>
      <c r="I91">
        <v>190.59</v>
      </c>
    </row>
    <row r="92" spans="1:9" x14ac:dyDescent="0.35">
      <c r="A92" t="s">
        <v>99</v>
      </c>
      <c r="B92" t="s">
        <v>512</v>
      </c>
      <c r="C92">
        <v>488</v>
      </c>
      <c r="D92">
        <v>77</v>
      </c>
      <c r="E92" t="s">
        <v>516</v>
      </c>
      <c r="F92" t="s">
        <v>520</v>
      </c>
      <c r="G92">
        <v>6</v>
      </c>
      <c r="H92" t="s">
        <v>526</v>
      </c>
      <c r="I92">
        <v>36.92</v>
      </c>
    </row>
    <row r="93" spans="1:9" x14ac:dyDescent="0.35">
      <c r="A93" t="s">
        <v>100</v>
      </c>
      <c r="B93" t="s">
        <v>510</v>
      </c>
      <c r="C93">
        <v>317</v>
      </c>
      <c r="D93">
        <v>91</v>
      </c>
      <c r="E93" t="s">
        <v>519</v>
      </c>
      <c r="F93" t="s">
        <v>523</v>
      </c>
      <c r="G93">
        <v>12</v>
      </c>
      <c r="H93" t="s">
        <v>525</v>
      </c>
      <c r="I93">
        <v>103.62</v>
      </c>
    </row>
    <row r="94" spans="1:9" x14ac:dyDescent="0.35">
      <c r="A94" t="s">
        <v>101</v>
      </c>
      <c r="B94" t="s">
        <v>513</v>
      </c>
      <c r="C94">
        <v>54</v>
      </c>
      <c r="D94">
        <v>91</v>
      </c>
      <c r="E94" t="s">
        <v>519</v>
      </c>
      <c r="F94" t="s">
        <v>523</v>
      </c>
      <c r="G94">
        <v>16</v>
      </c>
      <c r="H94" t="s">
        <v>525</v>
      </c>
      <c r="I94">
        <v>180.56</v>
      </c>
    </row>
    <row r="95" spans="1:9" x14ac:dyDescent="0.35">
      <c r="A95" t="s">
        <v>102</v>
      </c>
      <c r="B95" t="s">
        <v>512</v>
      </c>
      <c r="C95">
        <v>73</v>
      </c>
      <c r="D95">
        <v>24</v>
      </c>
      <c r="E95" t="s">
        <v>516</v>
      </c>
      <c r="F95" t="s">
        <v>520</v>
      </c>
      <c r="G95">
        <v>19</v>
      </c>
      <c r="H95" t="s">
        <v>524</v>
      </c>
      <c r="I95">
        <v>140.12</v>
      </c>
    </row>
    <row r="96" spans="1:9" x14ac:dyDescent="0.35">
      <c r="A96" t="s">
        <v>103</v>
      </c>
      <c r="B96" t="s">
        <v>514</v>
      </c>
      <c r="C96">
        <v>64</v>
      </c>
      <c r="D96">
        <v>36</v>
      </c>
      <c r="E96" t="s">
        <v>517</v>
      </c>
      <c r="F96" t="s">
        <v>521</v>
      </c>
      <c r="G96">
        <v>3</v>
      </c>
      <c r="H96" t="s">
        <v>528</v>
      </c>
      <c r="I96">
        <v>24.54</v>
      </c>
    </row>
    <row r="97" spans="1:9" x14ac:dyDescent="0.35">
      <c r="A97" t="s">
        <v>104</v>
      </c>
      <c r="B97" t="s">
        <v>513</v>
      </c>
      <c r="C97">
        <v>261</v>
      </c>
      <c r="D97">
        <v>89</v>
      </c>
      <c r="E97" t="s">
        <v>517</v>
      </c>
      <c r="F97" t="s">
        <v>521</v>
      </c>
      <c r="G97">
        <v>12</v>
      </c>
      <c r="H97" t="s">
        <v>526</v>
      </c>
      <c r="I97">
        <v>172.77</v>
      </c>
    </row>
    <row r="98" spans="1:9" x14ac:dyDescent="0.35">
      <c r="A98" t="s">
        <v>105</v>
      </c>
      <c r="B98" t="s">
        <v>515</v>
      </c>
      <c r="C98">
        <v>11</v>
      </c>
      <c r="D98">
        <v>22</v>
      </c>
      <c r="E98" t="s">
        <v>519</v>
      </c>
      <c r="F98" t="s">
        <v>523</v>
      </c>
      <c r="G98">
        <v>18</v>
      </c>
      <c r="H98" t="s">
        <v>525</v>
      </c>
      <c r="I98">
        <v>149.94999999999999</v>
      </c>
    </row>
    <row r="99" spans="1:9" x14ac:dyDescent="0.35">
      <c r="A99" t="s">
        <v>106</v>
      </c>
      <c r="B99" t="s">
        <v>514</v>
      </c>
      <c r="C99">
        <v>321</v>
      </c>
      <c r="D99">
        <v>61</v>
      </c>
      <c r="E99" t="s">
        <v>517</v>
      </c>
      <c r="F99" t="s">
        <v>521</v>
      </c>
      <c r="G99">
        <v>13</v>
      </c>
      <c r="H99" t="s">
        <v>526</v>
      </c>
      <c r="I99">
        <v>154.34</v>
      </c>
    </row>
    <row r="100" spans="1:9" x14ac:dyDescent="0.35">
      <c r="A100" t="s">
        <v>107</v>
      </c>
      <c r="B100" t="s">
        <v>513</v>
      </c>
      <c r="C100">
        <v>37</v>
      </c>
      <c r="D100">
        <v>71</v>
      </c>
      <c r="E100" t="s">
        <v>518</v>
      </c>
      <c r="F100" t="s">
        <v>522</v>
      </c>
      <c r="G100">
        <v>17</v>
      </c>
      <c r="H100" t="s">
        <v>526</v>
      </c>
      <c r="I100">
        <v>42.11</v>
      </c>
    </row>
    <row r="101" spans="1:9" x14ac:dyDescent="0.35">
      <c r="A101" t="s">
        <v>108</v>
      </c>
      <c r="B101" t="s">
        <v>510</v>
      </c>
      <c r="C101">
        <v>15</v>
      </c>
      <c r="D101">
        <v>66</v>
      </c>
      <c r="E101" t="s">
        <v>516</v>
      </c>
      <c r="F101" t="s">
        <v>520</v>
      </c>
      <c r="G101">
        <v>11</v>
      </c>
      <c r="H101" t="s">
        <v>527</v>
      </c>
      <c r="I101">
        <v>125.01</v>
      </c>
    </row>
    <row r="102" spans="1:9" x14ac:dyDescent="0.35">
      <c r="A102" t="s">
        <v>109</v>
      </c>
      <c r="B102" t="s">
        <v>510</v>
      </c>
      <c r="C102">
        <v>277</v>
      </c>
      <c r="D102">
        <v>88</v>
      </c>
      <c r="E102" t="s">
        <v>519</v>
      </c>
      <c r="F102" t="s">
        <v>523</v>
      </c>
      <c r="G102">
        <v>5</v>
      </c>
      <c r="H102" t="s">
        <v>527</v>
      </c>
      <c r="I102">
        <v>96.67</v>
      </c>
    </row>
    <row r="103" spans="1:9" x14ac:dyDescent="0.35">
      <c r="A103" t="s">
        <v>110</v>
      </c>
      <c r="B103" t="s">
        <v>513</v>
      </c>
      <c r="C103">
        <v>23</v>
      </c>
      <c r="D103">
        <v>34</v>
      </c>
      <c r="E103" t="s">
        <v>516</v>
      </c>
      <c r="F103" t="s">
        <v>520</v>
      </c>
      <c r="G103">
        <v>17</v>
      </c>
      <c r="H103" t="s">
        <v>525</v>
      </c>
      <c r="I103">
        <v>71.819999999999993</v>
      </c>
    </row>
    <row r="104" spans="1:9" x14ac:dyDescent="0.35">
      <c r="A104" t="s">
        <v>111</v>
      </c>
      <c r="B104" t="s">
        <v>513</v>
      </c>
      <c r="C104">
        <v>43</v>
      </c>
      <c r="D104">
        <v>77</v>
      </c>
      <c r="E104" t="s">
        <v>518</v>
      </c>
      <c r="F104" t="s">
        <v>522</v>
      </c>
      <c r="G104">
        <v>13</v>
      </c>
      <c r="H104" t="s">
        <v>528</v>
      </c>
      <c r="I104">
        <v>153.81</v>
      </c>
    </row>
    <row r="105" spans="1:9" x14ac:dyDescent="0.35">
      <c r="A105" t="s">
        <v>112</v>
      </c>
      <c r="B105" t="s">
        <v>509</v>
      </c>
      <c r="C105">
        <v>246</v>
      </c>
      <c r="D105">
        <v>67</v>
      </c>
      <c r="E105" t="s">
        <v>516</v>
      </c>
      <c r="F105" t="s">
        <v>520</v>
      </c>
      <c r="G105">
        <v>8</v>
      </c>
      <c r="H105" t="s">
        <v>527</v>
      </c>
      <c r="I105">
        <v>170.3</v>
      </c>
    </row>
    <row r="106" spans="1:9" x14ac:dyDescent="0.35">
      <c r="A106" t="s">
        <v>113</v>
      </c>
      <c r="B106" t="s">
        <v>512</v>
      </c>
      <c r="C106">
        <v>493</v>
      </c>
      <c r="D106">
        <v>54</v>
      </c>
      <c r="E106" t="s">
        <v>516</v>
      </c>
      <c r="F106" t="s">
        <v>520</v>
      </c>
      <c r="G106">
        <v>11</v>
      </c>
      <c r="H106" t="s">
        <v>525</v>
      </c>
      <c r="I106">
        <v>191.08</v>
      </c>
    </row>
    <row r="107" spans="1:9" x14ac:dyDescent="0.35">
      <c r="A107" t="s">
        <v>114</v>
      </c>
      <c r="B107" t="s">
        <v>513</v>
      </c>
      <c r="C107">
        <v>82</v>
      </c>
      <c r="D107">
        <v>68</v>
      </c>
      <c r="E107" t="s">
        <v>518</v>
      </c>
      <c r="F107" t="s">
        <v>522</v>
      </c>
      <c r="G107">
        <v>5</v>
      </c>
      <c r="H107" t="s">
        <v>527</v>
      </c>
      <c r="I107">
        <v>101.97</v>
      </c>
    </row>
    <row r="108" spans="1:9" x14ac:dyDescent="0.35">
      <c r="A108" t="s">
        <v>115</v>
      </c>
      <c r="B108" t="s">
        <v>512</v>
      </c>
      <c r="C108">
        <v>125</v>
      </c>
      <c r="D108">
        <v>48</v>
      </c>
      <c r="E108" t="s">
        <v>519</v>
      </c>
      <c r="F108" t="s">
        <v>523</v>
      </c>
      <c r="G108">
        <v>8</v>
      </c>
      <c r="H108" t="s">
        <v>526</v>
      </c>
      <c r="I108">
        <v>117.32</v>
      </c>
    </row>
    <row r="109" spans="1:9" x14ac:dyDescent="0.35">
      <c r="A109" t="s">
        <v>116</v>
      </c>
      <c r="B109" t="s">
        <v>510</v>
      </c>
      <c r="C109">
        <v>68</v>
      </c>
      <c r="D109">
        <v>27</v>
      </c>
      <c r="E109" t="s">
        <v>518</v>
      </c>
      <c r="F109" t="s">
        <v>522</v>
      </c>
      <c r="G109">
        <v>13</v>
      </c>
      <c r="H109" t="s">
        <v>526</v>
      </c>
      <c r="I109">
        <v>28.95</v>
      </c>
    </row>
    <row r="110" spans="1:9" x14ac:dyDescent="0.35">
      <c r="A110" t="s">
        <v>117</v>
      </c>
      <c r="B110" t="s">
        <v>514</v>
      </c>
      <c r="C110">
        <v>55</v>
      </c>
      <c r="D110">
        <v>69</v>
      </c>
      <c r="E110" t="s">
        <v>518</v>
      </c>
      <c r="F110" t="s">
        <v>522</v>
      </c>
      <c r="G110">
        <v>17</v>
      </c>
      <c r="H110" t="s">
        <v>528</v>
      </c>
      <c r="I110">
        <v>88.55</v>
      </c>
    </row>
    <row r="111" spans="1:9" x14ac:dyDescent="0.35">
      <c r="A111" t="s">
        <v>118</v>
      </c>
      <c r="B111" t="s">
        <v>512</v>
      </c>
      <c r="C111">
        <v>408</v>
      </c>
      <c r="D111">
        <v>76</v>
      </c>
      <c r="E111" t="s">
        <v>518</v>
      </c>
      <c r="F111" t="s">
        <v>522</v>
      </c>
      <c r="G111">
        <v>15</v>
      </c>
      <c r="H111" t="s">
        <v>526</v>
      </c>
      <c r="I111">
        <v>197.58</v>
      </c>
    </row>
    <row r="112" spans="1:9" x14ac:dyDescent="0.35">
      <c r="A112" t="s">
        <v>119</v>
      </c>
      <c r="B112" t="s">
        <v>511</v>
      </c>
      <c r="C112">
        <v>352</v>
      </c>
      <c r="D112">
        <v>34</v>
      </c>
      <c r="E112" t="s">
        <v>519</v>
      </c>
      <c r="F112" t="s">
        <v>523</v>
      </c>
      <c r="G112">
        <v>21</v>
      </c>
      <c r="H112" t="s">
        <v>528</v>
      </c>
      <c r="I112">
        <v>181.7</v>
      </c>
    </row>
    <row r="113" spans="1:9" x14ac:dyDescent="0.35">
      <c r="A113" t="s">
        <v>120</v>
      </c>
      <c r="B113" t="s">
        <v>510</v>
      </c>
      <c r="C113">
        <v>479</v>
      </c>
      <c r="D113">
        <v>47</v>
      </c>
      <c r="E113" t="s">
        <v>517</v>
      </c>
      <c r="F113" t="s">
        <v>521</v>
      </c>
      <c r="G113">
        <v>17</v>
      </c>
      <c r="H113" t="s">
        <v>528</v>
      </c>
      <c r="I113">
        <v>133.54</v>
      </c>
    </row>
    <row r="114" spans="1:9" x14ac:dyDescent="0.35">
      <c r="A114" t="s">
        <v>121</v>
      </c>
      <c r="B114" t="s">
        <v>515</v>
      </c>
      <c r="C114">
        <v>74</v>
      </c>
      <c r="D114">
        <v>50</v>
      </c>
      <c r="E114" t="s">
        <v>516</v>
      </c>
      <c r="F114" t="s">
        <v>520</v>
      </c>
      <c r="G114">
        <v>14</v>
      </c>
      <c r="H114" t="s">
        <v>528</v>
      </c>
      <c r="I114">
        <v>6.57</v>
      </c>
    </row>
    <row r="115" spans="1:9" x14ac:dyDescent="0.35">
      <c r="A115" t="s">
        <v>122</v>
      </c>
      <c r="B115" t="s">
        <v>515</v>
      </c>
      <c r="C115">
        <v>374</v>
      </c>
      <c r="D115">
        <v>68</v>
      </c>
      <c r="E115" t="s">
        <v>516</v>
      </c>
      <c r="F115" t="s">
        <v>520</v>
      </c>
      <c r="G115">
        <v>3</v>
      </c>
      <c r="H115" t="s">
        <v>528</v>
      </c>
      <c r="I115">
        <v>165.44</v>
      </c>
    </row>
    <row r="116" spans="1:9" x14ac:dyDescent="0.35">
      <c r="A116" t="s">
        <v>123</v>
      </c>
      <c r="B116" t="s">
        <v>513</v>
      </c>
      <c r="C116">
        <v>426</v>
      </c>
      <c r="D116">
        <v>75</v>
      </c>
      <c r="E116" t="s">
        <v>518</v>
      </c>
      <c r="F116" t="s">
        <v>522</v>
      </c>
      <c r="G116">
        <v>11</v>
      </c>
      <c r="H116" t="s">
        <v>524</v>
      </c>
      <c r="I116">
        <v>127.55</v>
      </c>
    </row>
    <row r="117" spans="1:9" x14ac:dyDescent="0.35">
      <c r="A117" t="s">
        <v>124</v>
      </c>
      <c r="B117" t="s">
        <v>509</v>
      </c>
      <c r="C117">
        <v>103</v>
      </c>
      <c r="D117">
        <v>76</v>
      </c>
      <c r="E117" t="s">
        <v>517</v>
      </c>
      <c r="F117" t="s">
        <v>521</v>
      </c>
      <c r="G117">
        <v>7</v>
      </c>
      <c r="H117" t="s">
        <v>527</v>
      </c>
      <c r="I117">
        <v>115.04</v>
      </c>
    </row>
    <row r="118" spans="1:9" x14ac:dyDescent="0.35">
      <c r="A118" t="s">
        <v>125</v>
      </c>
      <c r="B118" t="s">
        <v>510</v>
      </c>
      <c r="C118">
        <v>83</v>
      </c>
      <c r="D118">
        <v>58</v>
      </c>
      <c r="E118" t="s">
        <v>519</v>
      </c>
      <c r="F118" t="s">
        <v>523</v>
      </c>
      <c r="G118">
        <v>6</v>
      </c>
      <c r="H118" t="s">
        <v>527</v>
      </c>
      <c r="I118">
        <v>75.91</v>
      </c>
    </row>
    <row r="119" spans="1:9" x14ac:dyDescent="0.35">
      <c r="A119" t="s">
        <v>126</v>
      </c>
      <c r="B119" t="s">
        <v>509</v>
      </c>
      <c r="C119">
        <v>64</v>
      </c>
      <c r="D119">
        <v>41</v>
      </c>
      <c r="E119" t="s">
        <v>518</v>
      </c>
      <c r="F119" t="s">
        <v>522</v>
      </c>
      <c r="G119">
        <v>14</v>
      </c>
      <c r="H119" t="s">
        <v>524</v>
      </c>
      <c r="I119">
        <v>189.01</v>
      </c>
    </row>
    <row r="120" spans="1:9" x14ac:dyDescent="0.35">
      <c r="A120" t="s">
        <v>127</v>
      </c>
      <c r="B120" t="s">
        <v>513</v>
      </c>
      <c r="C120">
        <v>3</v>
      </c>
      <c r="D120">
        <v>97</v>
      </c>
      <c r="E120" t="s">
        <v>516</v>
      </c>
      <c r="F120" t="s">
        <v>520</v>
      </c>
      <c r="G120">
        <v>8</v>
      </c>
      <c r="H120" t="s">
        <v>526</v>
      </c>
      <c r="I120">
        <v>116.13</v>
      </c>
    </row>
    <row r="121" spans="1:9" x14ac:dyDescent="0.35">
      <c r="A121" t="s">
        <v>128</v>
      </c>
      <c r="B121" t="s">
        <v>509</v>
      </c>
      <c r="C121">
        <v>449</v>
      </c>
      <c r="D121">
        <v>67</v>
      </c>
      <c r="E121" t="s">
        <v>518</v>
      </c>
      <c r="F121" t="s">
        <v>522</v>
      </c>
      <c r="G121">
        <v>19</v>
      </c>
      <c r="H121" t="s">
        <v>527</v>
      </c>
      <c r="I121">
        <v>198.55</v>
      </c>
    </row>
    <row r="122" spans="1:9" x14ac:dyDescent="0.35">
      <c r="A122" t="s">
        <v>129</v>
      </c>
      <c r="B122" t="s">
        <v>510</v>
      </c>
      <c r="C122">
        <v>247</v>
      </c>
      <c r="D122">
        <v>23</v>
      </c>
      <c r="E122" t="s">
        <v>516</v>
      </c>
      <c r="F122" t="s">
        <v>520</v>
      </c>
      <c r="G122">
        <v>10</v>
      </c>
      <c r="H122" t="s">
        <v>528</v>
      </c>
      <c r="I122">
        <v>185.85</v>
      </c>
    </row>
    <row r="123" spans="1:9" x14ac:dyDescent="0.35">
      <c r="A123" t="s">
        <v>130</v>
      </c>
      <c r="B123" t="s">
        <v>513</v>
      </c>
      <c r="C123">
        <v>368</v>
      </c>
      <c r="D123">
        <v>94</v>
      </c>
      <c r="E123" t="s">
        <v>517</v>
      </c>
      <c r="F123" t="s">
        <v>521</v>
      </c>
      <c r="G123">
        <v>14</v>
      </c>
      <c r="H123" t="s">
        <v>528</v>
      </c>
      <c r="I123">
        <v>110.9</v>
      </c>
    </row>
    <row r="124" spans="1:9" x14ac:dyDescent="0.35">
      <c r="A124" t="s">
        <v>131</v>
      </c>
      <c r="B124" t="s">
        <v>511</v>
      </c>
      <c r="C124">
        <v>70</v>
      </c>
      <c r="D124">
        <v>31</v>
      </c>
      <c r="E124" t="s">
        <v>517</v>
      </c>
      <c r="F124" t="s">
        <v>521</v>
      </c>
      <c r="G124">
        <v>16</v>
      </c>
      <c r="H124" t="s">
        <v>526</v>
      </c>
      <c r="I124">
        <v>118.56</v>
      </c>
    </row>
    <row r="125" spans="1:9" x14ac:dyDescent="0.35">
      <c r="A125" t="s">
        <v>132</v>
      </c>
      <c r="B125" t="s">
        <v>514</v>
      </c>
      <c r="C125">
        <v>72</v>
      </c>
      <c r="D125">
        <v>86</v>
      </c>
      <c r="E125" t="s">
        <v>516</v>
      </c>
      <c r="F125" t="s">
        <v>520</v>
      </c>
      <c r="G125">
        <v>18</v>
      </c>
      <c r="H125" t="s">
        <v>528</v>
      </c>
      <c r="I125">
        <v>50.02</v>
      </c>
    </row>
    <row r="126" spans="1:9" x14ac:dyDescent="0.35">
      <c r="A126" t="s">
        <v>133</v>
      </c>
      <c r="B126" t="s">
        <v>513</v>
      </c>
      <c r="C126">
        <v>434</v>
      </c>
      <c r="D126">
        <v>96</v>
      </c>
      <c r="E126" t="s">
        <v>519</v>
      </c>
      <c r="F126" t="s">
        <v>523</v>
      </c>
      <c r="G126">
        <v>12</v>
      </c>
      <c r="H126" t="s">
        <v>526</v>
      </c>
      <c r="I126">
        <v>35.799999999999997</v>
      </c>
    </row>
    <row r="127" spans="1:9" x14ac:dyDescent="0.35">
      <c r="A127" t="s">
        <v>134</v>
      </c>
      <c r="B127" t="s">
        <v>510</v>
      </c>
      <c r="C127">
        <v>467</v>
      </c>
      <c r="D127">
        <v>70</v>
      </c>
      <c r="E127" t="s">
        <v>517</v>
      </c>
      <c r="F127" t="s">
        <v>521</v>
      </c>
      <c r="G127">
        <v>12</v>
      </c>
      <c r="H127" t="s">
        <v>526</v>
      </c>
      <c r="I127">
        <v>55.94</v>
      </c>
    </row>
    <row r="128" spans="1:9" x14ac:dyDescent="0.35">
      <c r="A128" t="s">
        <v>135</v>
      </c>
      <c r="B128" t="s">
        <v>514</v>
      </c>
      <c r="C128">
        <v>135</v>
      </c>
      <c r="D128">
        <v>79</v>
      </c>
      <c r="E128" t="s">
        <v>518</v>
      </c>
      <c r="F128" t="s">
        <v>522</v>
      </c>
      <c r="G128">
        <v>15</v>
      </c>
      <c r="H128" t="s">
        <v>528</v>
      </c>
      <c r="I128">
        <v>64.23</v>
      </c>
    </row>
    <row r="129" spans="1:9" x14ac:dyDescent="0.35">
      <c r="A129" t="s">
        <v>136</v>
      </c>
      <c r="B129" t="s">
        <v>509</v>
      </c>
      <c r="C129">
        <v>429</v>
      </c>
      <c r="D129">
        <v>48</v>
      </c>
      <c r="E129" t="s">
        <v>517</v>
      </c>
      <c r="F129" t="s">
        <v>521</v>
      </c>
      <c r="G129">
        <v>14</v>
      </c>
      <c r="H129" t="s">
        <v>525</v>
      </c>
      <c r="I129">
        <v>135.12</v>
      </c>
    </row>
    <row r="130" spans="1:9" x14ac:dyDescent="0.35">
      <c r="A130" t="s">
        <v>137</v>
      </c>
      <c r="B130" t="s">
        <v>511</v>
      </c>
      <c r="C130">
        <v>109</v>
      </c>
      <c r="D130">
        <v>84</v>
      </c>
      <c r="E130" t="s">
        <v>518</v>
      </c>
      <c r="F130" t="s">
        <v>522</v>
      </c>
      <c r="G130">
        <v>8</v>
      </c>
      <c r="H130" t="s">
        <v>527</v>
      </c>
      <c r="I130">
        <v>139.91</v>
      </c>
    </row>
    <row r="131" spans="1:9" x14ac:dyDescent="0.35">
      <c r="A131" t="s">
        <v>138</v>
      </c>
      <c r="B131" t="s">
        <v>512</v>
      </c>
      <c r="C131">
        <v>324</v>
      </c>
      <c r="D131">
        <v>93</v>
      </c>
      <c r="E131" t="s">
        <v>519</v>
      </c>
      <c r="F131" t="s">
        <v>523</v>
      </c>
      <c r="G131">
        <v>3</v>
      </c>
      <c r="H131" t="s">
        <v>526</v>
      </c>
      <c r="I131">
        <v>194.56</v>
      </c>
    </row>
    <row r="132" spans="1:9" x14ac:dyDescent="0.35">
      <c r="A132" t="s">
        <v>139</v>
      </c>
      <c r="B132" t="s">
        <v>515</v>
      </c>
      <c r="C132">
        <v>90</v>
      </c>
      <c r="D132">
        <v>90</v>
      </c>
      <c r="E132" t="s">
        <v>519</v>
      </c>
      <c r="F132" t="s">
        <v>523</v>
      </c>
      <c r="G132">
        <v>7</v>
      </c>
      <c r="H132" t="s">
        <v>528</v>
      </c>
      <c r="I132">
        <v>91.27</v>
      </c>
    </row>
    <row r="133" spans="1:9" x14ac:dyDescent="0.35">
      <c r="A133" t="s">
        <v>140</v>
      </c>
      <c r="B133" t="s">
        <v>512</v>
      </c>
      <c r="C133">
        <v>380</v>
      </c>
      <c r="D133">
        <v>29</v>
      </c>
      <c r="E133" t="s">
        <v>517</v>
      </c>
      <c r="F133" t="s">
        <v>521</v>
      </c>
      <c r="G133">
        <v>19</v>
      </c>
      <c r="H133" t="s">
        <v>528</v>
      </c>
      <c r="I133">
        <v>51.95</v>
      </c>
    </row>
    <row r="134" spans="1:9" x14ac:dyDescent="0.35">
      <c r="A134" t="s">
        <v>141</v>
      </c>
      <c r="B134" t="s">
        <v>511</v>
      </c>
      <c r="C134">
        <v>340</v>
      </c>
      <c r="D134">
        <v>48</v>
      </c>
      <c r="E134" t="s">
        <v>516</v>
      </c>
      <c r="F134" t="s">
        <v>520</v>
      </c>
      <c r="G134">
        <v>4</v>
      </c>
      <c r="H134" t="s">
        <v>525</v>
      </c>
      <c r="I134">
        <v>50.55</v>
      </c>
    </row>
    <row r="135" spans="1:9" x14ac:dyDescent="0.35">
      <c r="A135" t="s">
        <v>142</v>
      </c>
      <c r="B135" t="s">
        <v>511</v>
      </c>
      <c r="C135">
        <v>82</v>
      </c>
      <c r="D135">
        <v>98</v>
      </c>
      <c r="E135" t="s">
        <v>518</v>
      </c>
      <c r="F135" t="s">
        <v>522</v>
      </c>
      <c r="G135">
        <v>7</v>
      </c>
      <c r="H135" t="s">
        <v>524</v>
      </c>
      <c r="I135">
        <v>83.69</v>
      </c>
    </row>
    <row r="136" spans="1:9" x14ac:dyDescent="0.35">
      <c r="A136" t="s">
        <v>143</v>
      </c>
      <c r="B136" t="s">
        <v>509</v>
      </c>
      <c r="C136">
        <v>0</v>
      </c>
      <c r="D136">
        <v>98</v>
      </c>
      <c r="E136" t="s">
        <v>518</v>
      </c>
      <c r="F136" t="s">
        <v>522</v>
      </c>
      <c r="G136">
        <v>16</v>
      </c>
      <c r="H136" t="s">
        <v>525</v>
      </c>
      <c r="I136">
        <v>178.12</v>
      </c>
    </row>
    <row r="137" spans="1:9" x14ac:dyDescent="0.35">
      <c r="A137" t="s">
        <v>144</v>
      </c>
      <c r="B137" t="s">
        <v>510</v>
      </c>
      <c r="C137">
        <v>242</v>
      </c>
      <c r="D137">
        <v>61</v>
      </c>
      <c r="E137" t="s">
        <v>517</v>
      </c>
      <c r="F137" t="s">
        <v>521</v>
      </c>
      <c r="G137">
        <v>14</v>
      </c>
      <c r="H137" t="s">
        <v>524</v>
      </c>
      <c r="I137">
        <v>118.66</v>
      </c>
    </row>
    <row r="138" spans="1:9" x14ac:dyDescent="0.35">
      <c r="A138" t="s">
        <v>145</v>
      </c>
      <c r="B138" t="s">
        <v>510</v>
      </c>
      <c r="C138">
        <v>403</v>
      </c>
      <c r="D138">
        <v>99</v>
      </c>
      <c r="E138" t="s">
        <v>517</v>
      </c>
      <c r="F138" t="s">
        <v>521</v>
      </c>
      <c r="G138">
        <v>7</v>
      </c>
      <c r="H138" t="s">
        <v>528</v>
      </c>
      <c r="I138">
        <v>156.72</v>
      </c>
    </row>
    <row r="139" spans="1:9" x14ac:dyDescent="0.35">
      <c r="A139" t="s">
        <v>146</v>
      </c>
      <c r="B139" t="s">
        <v>512</v>
      </c>
      <c r="C139">
        <v>301</v>
      </c>
      <c r="D139">
        <v>52</v>
      </c>
      <c r="E139" t="s">
        <v>517</v>
      </c>
      <c r="F139" t="s">
        <v>521</v>
      </c>
      <c r="G139">
        <v>4</v>
      </c>
      <c r="H139" t="s">
        <v>525</v>
      </c>
      <c r="I139">
        <v>68.489999999999995</v>
      </c>
    </row>
    <row r="140" spans="1:9" x14ac:dyDescent="0.35">
      <c r="A140" t="s">
        <v>147</v>
      </c>
      <c r="B140" t="s">
        <v>514</v>
      </c>
      <c r="C140">
        <v>92</v>
      </c>
      <c r="D140">
        <v>83</v>
      </c>
      <c r="E140" t="s">
        <v>518</v>
      </c>
      <c r="F140" t="s">
        <v>522</v>
      </c>
      <c r="G140">
        <v>3</v>
      </c>
      <c r="H140" t="s">
        <v>524</v>
      </c>
      <c r="I140">
        <v>21.68</v>
      </c>
    </row>
    <row r="141" spans="1:9" x14ac:dyDescent="0.35">
      <c r="A141" t="s">
        <v>148</v>
      </c>
      <c r="B141" t="s">
        <v>510</v>
      </c>
      <c r="C141">
        <v>453</v>
      </c>
      <c r="D141">
        <v>94</v>
      </c>
      <c r="E141" t="s">
        <v>516</v>
      </c>
      <c r="F141" t="s">
        <v>520</v>
      </c>
      <c r="G141">
        <v>17</v>
      </c>
      <c r="H141" t="s">
        <v>528</v>
      </c>
      <c r="I141">
        <v>8.67</v>
      </c>
    </row>
    <row r="142" spans="1:9" x14ac:dyDescent="0.35">
      <c r="A142" t="s">
        <v>149</v>
      </c>
      <c r="B142" t="s">
        <v>510</v>
      </c>
      <c r="C142">
        <v>348</v>
      </c>
      <c r="D142">
        <v>48</v>
      </c>
      <c r="E142" t="s">
        <v>517</v>
      </c>
      <c r="F142" t="s">
        <v>521</v>
      </c>
      <c r="G142">
        <v>18</v>
      </c>
      <c r="H142" t="s">
        <v>528</v>
      </c>
      <c r="I142">
        <v>114.6</v>
      </c>
    </row>
    <row r="143" spans="1:9" x14ac:dyDescent="0.35">
      <c r="A143" t="s">
        <v>150</v>
      </c>
      <c r="B143" t="s">
        <v>513</v>
      </c>
      <c r="C143">
        <v>128</v>
      </c>
      <c r="D143">
        <v>82</v>
      </c>
      <c r="E143" t="s">
        <v>518</v>
      </c>
      <c r="F143" t="s">
        <v>522</v>
      </c>
      <c r="G143">
        <v>11</v>
      </c>
      <c r="H143" t="s">
        <v>526</v>
      </c>
      <c r="I143">
        <v>169.07</v>
      </c>
    </row>
    <row r="144" spans="1:9" x14ac:dyDescent="0.35">
      <c r="A144" t="s">
        <v>151</v>
      </c>
      <c r="B144" t="s">
        <v>512</v>
      </c>
      <c r="C144">
        <v>325</v>
      </c>
      <c r="D144">
        <v>100</v>
      </c>
      <c r="E144" t="s">
        <v>517</v>
      </c>
      <c r="F144" t="s">
        <v>521</v>
      </c>
      <c r="G144">
        <v>16</v>
      </c>
      <c r="H144" t="s">
        <v>526</v>
      </c>
      <c r="I144">
        <v>86.86</v>
      </c>
    </row>
    <row r="145" spans="1:9" x14ac:dyDescent="0.35">
      <c r="A145" t="s">
        <v>152</v>
      </c>
      <c r="B145" t="s">
        <v>509</v>
      </c>
      <c r="C145">
        <v>230</v>
      </c>
      <c r="D145">
        <v>45</v>
      </c>
      <c r="E145" t="s">
        <v>518</v>
      </c>
      <c r="F145" t="s">
        <v>522</v>
      </c>
      <c r="G145">
        <v>9</v>
      </c>
      <c r="H145" t="s">
        <v>527</v>
      </c>
      <c r="I145">
        <v>96.41</v>
      </c>
    </row>
    <row r="146" spans="1:9" x14ac:dyDescent="0.35">
      <c r="A146" t="s">
        <v>153</v>
      </c>
      <c r="B146" t="s">
        <v>513</v>
      </c>
      <c r="C146">
        <v>108</v>
      </c>
      <c r="D146">
        <v>45</v>
      </c>
      <c r="E146" t="s">
        <v>518</v>
      </c>
      <c r="F146" t="s">
        <v>522</v>
      </c>
      <c r="G146">
        <v>15</v>
      </c>
      <c r="H146" t="s">
        <v>528</v>
      </c>
      <c r="I146">
        <v>95.59</v>
      </c>
    </row>
    <row r="147" spans="1:9" x14ac:dyDescent="0.35">
      <c r="A147" t="s">
        <v>154</v>
      </c>
      <c r="B147" t="s">
        <v>512</v>
      </c>
      <c r="C147">
        <v>44</v>
      </c>
      <c r="D147">
        <v>47</v>
      </c>
      <c r="E147" t="s">
        <v>518</v>
      </c>
      <c r="F147" t="s">
        <v>522</v>
      </c>
      <c r="G147">
        <v>20</v>
      </c>
      <c r="H147" t="s">
        <v>524</v>
      </c>
      <c r="I147">
        <v>103.73</v>
      </c>
    </row>
    <row r="148" spans="1:9" x14ac:dyDescent="0.35">
      <c r="A148" t="s">
        <v>155</v>
      </c>
      <c r="B148" t="s">
        <v>511</v>
      </c>
      <c r="C148">
        <v>95</v>
      </c>
      <c r="D148">
        <v>56</v>
      </c>
      <c r="E148" t="s">
        <v>519</v>
      </c>
      <c r="F148" t="s">
        <v>523</v>
      </c>
      <c r="G148">
        <v>13</v>
      </c>
      <c r="H148" t="s">
        <v>525</v>
      </c>
      <c r="I148">
        <v>77.41</v>
      </c>
    </row>
    <row r="149" spans="1:9" x14ac:dyDescent="0.35">
      <c r="A149" t="s">
        <v>156</v>
      </c>
      <c r="B149" t="s">
        <v>514</v>
      </c>
      <c r="C149">
        <v>112</v>
      </c>
      <c r="D149">
        <v>69</v>
      </c>
      <c r="E149" t="s">
        <v>516</v>
      </c>
      <c r="F149" t="s">
        <v>520</v>
      </c>
      <c r="G149">
        <v>5</v>
      </c>
      <c r="H149" t="s">
        <v>528</v>
      </c>
      <c r="I149">
        <v>102.27</v>
      </c>
    </row>
    <row r="150" spans="1:9" x14ac:dyDescent="0.35">
      <c r="A150" t="s">
        <v>157</v>
      </c>
      <c r="B150" t="s">
        <v>510</v>
      </c>
      <c r="C150">
        <v>369</v>
      </c>
      <c r="D150">
        <v>97</v>
      </c>
      <c r="E150" t="s">
        <v>519</v>
      </c>
      <c r="F150" t="s">
        <v>523</v>
      </c>
      <c r="G150">
        <v>19</v>
      </c>
      <c r="H150" t="s">
        <v>525</v>
      </c>
      <c r="I150">
        <v>143.97999999999999</v>
      </c>
    </row>
    <row r="151" spans="1:9" x14ac:dyDescent="0.35">
      <c r="A151" t="s">
        <v>158</v>
      </c>
      <c r="B151" t="s">
        <v>512</v>
      </c>
      <c r="C151">
        <v>457</v>
      </c>
      <c r="D151">
        <v>59</v>
      </c>
      <c r="E151" t="s">
        <v>519</v>
      </c>
      <c r="F151" t="s">
        <v>523</v>
      </c>
      <c r="G151">
        <v>5</v>
      </c>
      <c r="H151" t="s">
        <v>526</v>
      </c>
      <c r="I151">
        <v>40.92</v>
      </c>
    </row>
    <row r="152" spans="1:9" x14ac:dyDescent="0.35">
      <c r="A152" t="s">
        <v>159</v>
      </c>
      <c r="B152" t="s">
        <v>515</v>
      </c>
      <c r="C152">
        <v>170</v>
      </c>
      <c r="D152">
        <v>92</v>
      </c>
      <c r="E152" t="s">
        <v>519</v>
      </c>
      <c r="F152" t="s">
        <v>523</v>
      </c>
      <c r="G152">
        <v>18</v>
      </c>
      <c r="H152" t="s">
        <v>528</v>
      </c>
      <c r="I152">
        <v>11.78</v>
      </c>
    </row>
    <row r="153" spans="1:9" x14ac:dyDescent="0.35">
      <c r="A153" t="s">
        <v>160</v>
      </c>
      <c r="B153" t="s">
        <v>509</v>
      </c>
      <c r="C153">
        <v>316</v>
      </c>
      <c r="D153">
        <v>88</v>
      </c>
      <c r="E153" t="s">
        <v>517</v>
      </c>
      <c r="F153" t="s">
        <v>521</v>
      </c>
      <c r="G153">
        <v>6</v>
      </c>
      <c r="H153" t="s">
        <v>526</v>
      </c>
      <c r="I153">
        <v>41.04</v>
      </c>
    </row>
    <row r="154" spans="1:9" x14ac:dyDescent="0.35">
      <c r="A154" t="s">
        <v>161</v>
      </c>
      <c r="B154" t="s">
        <v>515</v>
      </c>
      <c r="C154">
        <v>234</v>
      </c>
      <c r="D154">
        <v>69</v>
      </c>
      <c r="E154" t="s">
        <v>519</v>
      </c>
      <c r="F154" t="s">
        <v>523</v>
      </c>
      <c r="G154">
        <v>6</v>
      </c>
      <c r="H154" t="s">
        <v>527</v>
      </c>
      <c r="I154">
        <v>132.61000000000001</v>
      </c>
    </row>
    <row r="155" spans="1:9" x14ac:dyDescent="0.35">
      <c r="A155" t="s">
        <v>162</v>
      </c>
      <c r="B155" t="s">
        <v>515</v>
      </c>
      <c r="C155">
        <v>319</v>
      </c>
      <c r="D155">
        <v>92</v>
      </c>
      <c r="E155" t="s">
        <v>519</v>
      </c>
      <c r="F155" t="s">
        <v>523</v>
      </c>
      <c r="G155">
        <v>11</v>
      </c>
      <c r="H155" t="s">
        <v>527</v>
      </c>
      <c r="I155">
        <v>20.67</v>
      </c>
    </row>
    <row r="156" spans="1:9" x14ac:dyDescent="0.35">
      <c r="A156" t="s">
        <v>163</v>
      </c>
      <c r="B156" t="s">
        <v>513</v>
      </c>
      <c r="C156">
        <v>99</v>
      </c>
      <c r="D156">
        <v>94</v>
      </c>
      <c r="E156" t="s">
        <v>517</v>
      </c>
      <c r="F156" t="s">
        <v>521</v>
      </c>
      <c r="G156">
        <v>20</v>
      </c>
      <c r="H156" t="s">
        <v>527</v>
      </c>
      <c r="I156">
        <v>159.72</v>
      </c>
    </row>
    <row r="157" spans="1:9" x14ac:dyDescent="0.35">
      <c r="A157" t="s">
        <v>164</v>
      </c>
      <c r="B157" t="s">
        <v>510</v>
      </c>
      <c r="C157">
        <v>499</v>
      </c>
      <c r="D157">
        <v>52</v>
      </c>
      <c r="E157" t="s">
        <v>517</v>
      </c>
      <c r="F157" t="s">
        <v>521</v>
      </c>
      <c r="G157">
        <v>16</v>
      </c>
      <c r="H157" t="s">
        <v>527</v>
      </c>
      <c r="I157">
        <v>119.94</v>
      </c>
    </row>
    <row r="158" spans="1:9" x14ac:dyDescent="0.35">
      <c r="A158" t="s">
        <v>165</v>
      </c>
      <c r="B158" t="s">
        <v>511</v>
      </c>
      <c r="C158">
        <v>339</v>
      </c>
      <c r="D158">
        <v>22</v>
      </c>
      <c r="E158" t="s">
        <v>516</v>
      </c>
      <c r="F158" t="s">
        <v>520</v>
      </c>
      <c r="G158">
        <v>10</v>
      </c>
      <c r="H158" t="s">
        <v>528</v>
      </c>
      <c r="I158">
        <v>14.99</v>
      </c>
    </row>
    <row r="159" spans="1:9" x14ac:dyDescent="0.35">
      <c r="A159" t="s">
        <v>166</v>
      </c>
      <c r="B159" t="s">
        <v>514</v>
      </c>
      <c r="C159">
        <v>172</v>
      </c>
      <c r="D159">
        <v>41</v>
      </c>
      <c r="E159" t="s">
        <v>518</v>
      </c>
      <c r="F159" t="s">
        <v>522</v>
      </c>
      <c r="G159">
        <v>19</v>
      </c>
      <c r="H159" t="s">
        <v>525</v>
      </c>
      <c r="I159">
        <v>133.44999999999999</v>
      </c>
    </row>
    <row r="160" spans="1:9" x14ac:dyDescent="0.35">
      <c r="A160" t="s">
        <v>167</v>
      </c>
      <c r="B160" t="s">
        <v>515</v>
      </c>
      <c r="C160">
        <v>406</v>
      </c>
      <c r="D160">
        <v>41</v>
      </c>
      <c r="E160" t="s">
        <v>516</v>
      </c>
      <c r="F160" t="s">
        <v>520</v>
      </c>
      <c r="G160">
        <v>5</v>
      </c>
      <c r="H160" t="s">
        <v>526</v>
      </c>
      <c r="I160">
        <v>108.66</v>
      </c>
    </row>
    <row r="161" spans="1:9" x14ac:dyDescent="0.35">
      <c r="A161" t="s">
        <v>168</v>
      </c>
      <c r="B161" t="s">
        <v>509</v>
      </c>
      <c r="C161">
        <v>127</v>
      </c>
      <c r="D161">
        <v>50</v>
      </c>
      <c r="E161" t="s">
        <v>516</v>
      </c>
      <c r="F161" t="s">
        <v>520</v>
      </c>
      <c r="G161">
        <v>16</v>
      </c>
      <c r="H161" t="s">
        <v>526</v>
      </c>
      <c r="I161">
        <v>37.79</v>
      </c>
    </row>
    <row r="162" spans="1:9" x14ac:dyDescent="0.35">
      <c r="A162" t="s">
        <v>169</v>
      </c>
      <c r="B162" t="s">
        <v>511</v>
      </c>
      <c r="C162">
        <v>1</v>
      </c>
      <c r="D162">
        <v>62</v>
      </c>
      <c r="E162" t="s">
        <v>518</v>
      </c>
      <c r="F162" t="s">
        <v>522</v>
      </c>
      <c r="G162">
        <v>7</v>
      </c>
      <c r="H162" t="s">
        <v>527</v>
      </c>
      <c r="I162">
        <v>42.53</v>
      </c>
    </row>
    <row r="163" spans="1:9" x14ac:dyDescent="0.35">
      <c r="A163" t="s">
        <v>170</v>
      </c>
      <c r="B163" t="s">
        <v>509</v>
      </c>
      <c r="C163">
        <v>13</v>
      </c>
      <c r="D163">
        <v>96</v>
      </c>
      <c r="E163" t="s">
        <v>516</v>
      </c>
      <c r="F163" t="s">
        <v>520</v>
      </c>
      <c r="G163">
        <v>9</v>
      </c>
      <c r="H163" t="s">
        <v>524</v>
      </c>
      <c r="I163">
        <v>172.49</v>
      </c>
    </row>
    <row r="164" spans="1:9" x14ac:dyDescent="0.35">
      <c r="A164" t="s">
        <v>171</v>
      </c>
      <c r="B164" t="s">
        <v>515</v>
      </c>
      <c r="C164">
        <v>57</v>
      </c>
      <c r="D164">
        <v>67</v>
      </c>
      <c r="E164" t="s">
        <v>519</v>
      </c>
      <c r="F164" t="s">
        <v>523</v>
      </c>
      <c r="G164">
        <v>10</v>
      </c>
      <c r="H164" t="s">
        <v>528</v>
      </c>
      <c r="I164">
        <v>114.89</v>
      </c>
    </row>
    <row r="165" spans="1:9" x14ac:dyDescent="0.35">
      <c r="A165" t="s">
        <v>172</v>
      </c>
      <c r="B165" t="s">
        <v>514</v>
      </c>
      <c r="C165">
        <v>469</v>
      </c>
      <c r="D165">
        <v>50</v>
      </c>
      <c r="E165" t="s">
        <v>517</v>
      </c>
      <c r="F165" t="s">
        <v>521</v>
      </c>
      <c r="G165">
        <v>21</v>
      </c>
      <c r="H165" t="s">
        <v>527</v>
      </c>
      <c r="I165">
        <v>25.72</v>
      </c>
    </row>
    <row r="166" spans="1:9" x14ac:dyDescent="0.35">
      <c r="A166" t="s">
        <v>173</v>
      </c>
      <c r="B166" t="s">
        <v>511</v>
      </c>
      <c r="C166">
        <v>387</v>
      </c>
      <c r="D166">
        <v>98</v>
      </c>
      <c r="E166" t="s">
        <v>518</v>
      </c>
      <c r="F166" t="s">
        <v>522</v>
      </c>
      <c r="G166">
        <v>13</v>
      </c>
      <c r="H166" t="s">
        <v>528</v>
      </c>
      <c r="I166">
        <v>98.29</v>
      </c>
    </row>
    <row r="167" spans="1:9" x14ac:dyDescent="0.35">
      <c r="A167" t="s">
        <v>174</v>
      </c>
      <c r="B167" t="s">
        <v>509</v>
      </c>
      <c r="C167">
        <v>440</v>
      </c>
      <c r="D167">
        <v>43</v>
      </c>
      <c r="E167" t="s">
        <v>516</v>
      </c>
      <c r="F167" t="s">
        <v>520</v>
      </c>
      <c r="G167">
        <v>12</v>
      </c>
      <c r="H167" t="s">
        <v>524</v>
      </c>
      <c r="I167">
        <v>8.98</v>
      </c>
    </row>
    <row r="168" spans="1:9" x14ac:dyDescent="0.35">
      <c r="A168" t="s">
        <v>175</v>
      </c>
      <c r="B168" t="s">
        <v>515</v>
      </c>
      <c r="C168">
        <v>426</v>
      </c>
      <c r="D168">
        <v>80</v>
      </c>
      <c r="E168" t="s">
        <v>518</v>
      </c>
      <c r="F168" t="s">
        <v>522</v>
      </c>
      <c r="G168">
        <v>20</v>
      </c>
      <c r="H168" t="s">
        <v>526</v>
      </c>
      <c r="I168">
        <v>185.42</v>
      </c>
    </row>
    <row r="169" spans="1:9" x14ac:dyDescent="0.35">
      <c r="A169" t="s">
        <v>176</v>
      </c>
      <c r="B169" t="s">
        <v>515</v>
      </c>
      <c r="C169">
        <v>317</v>
      </c>
      <c r="D169">
        <v>68</v>
      </c>
      <c r="E169" t="s">
        <v>517</v>
      </c>
      <c r="F169" t="s">
        <v>521</v>
      </c>
      <c r="G169">
        <v>8</v>
      </c>
      <c r="H169" t="s">
        <v>528</v>
      </c>
      <c r="I169">
        <v>152.06</v>
      </c>
    </row>
    <row r="170" spans="1:9" x14ac:dyDescent="0.35">
      <c r="A170" t="s">
        <v>177</v>
      </c>
      <c r="B170" t="s">
        <v>509</v>
      </c>
      <c r="C170">
        <v>38</v>
      </c>
      <c r="D170">
        <v>22</v>
      </c>
      <c r="E170" t="s">
        <v>518</v>
      </c>
      <c r="F170" t="s">
        <v>522</v>
      </c>
      <c r="G170">
        <v>15</v>
      </c>
      <c r="H170" t="s">
        <v>528</v>
      </c>
      <c r="I170">
        <v>175.2</v>
      </c>
    </row>
    <row r="171" spans="1:9" x14ac:dyDescent="0.35">
      <c r="A171" t="s">
        <v>178</v>
      </c>
      <c r="B171" t="s">
        <v>513</v>
      </c>
      <c r="C171">
        <v>178</v>
      </c>
      <c r="D171">
        <v>46</v>
      </c>
      <c r="E171" t="s">
        <v>517</v>
      </c>
      <c r="F171" t="s">
        <v>521</v>
      </c>
      <c r="G171">
        <v>3</v>
      </c>
      <c r="H171" t="s">
        <v>528</v>
      </c>
      <c r="I171">
        <v>126.5</v>
      </c>
    </row>
    <row r="172" spans="1:9" x14ac:dyDescent="0.35">
      <c r="A172" t="s">
        <v>179</v>
      </c>
      <c r="B172" t="s">
        <v>513</v>
      </c>
      <c r="C172">
        <v>237</v>
      </c>
      <c r="D172">
        <v>65</v>
      </c>
      <c r="E172" t="s">
        <v>519</v>
      </c>
      <c r="F172" t="s">
        <v>523</v>
      </c>
      <c r="G172">
        <v>15</v>
      </c>
      <c r="H172" t="s">
        <v>527</v>
      </c>
      <c r="I172">
        <v>174.24</v>
      </c>
    </row>
    <row r="173" spans="1:9" x14ac:dyDescent="0.35">
      <c r="A173" t="s">
        <v>180</v>
      </c>
      <c r="B173" t="s">
        <v>515</v>
      </c>
      <c r="C173">
        <v>180</v>
      </c>
      <c r="D173">
        <v>92</v>
      </c>
      <c r="E173" t="s">
        <v>518</v>
      </c>
      <c r="F173" t="s">
        <v>522</v>
      </c>
      <c r="G173">
        <v>8</v>
      </c>
      <c r="H173" t="s">
        <v>528</v>
      </c>
      <c r="I173">
        <v>108.19</v>
      </c>
    </row>
    <row r="174" spans="1:9" x14ac:dyDescent="0.35">
      <c r="A174" t="s">
        <v>181</v>
      </c>
      <c r="B174" t="s">
        <v>511</v>
      </c>
      <c r="C174">
        <v>56</v>
      </c>
      <c r="D174">
        <v>64</v>
      </c>
      <c r="E174" t="s">
        <v>517</v>
      </c>
      <c r="F174" t="s">
        <v>521</v>
      </c>
      <c r="G174">
        <v>6</v>
      </c>
      <c r="H174" t="s">
        <v>526</v>
      </c>
      <c r="I174">
        <v>30.21</v>
      </c>
    </row>
    <row r="175" spans="1:9" x14ac:dyDescent="0.35">
      <c r="A175" t="s">
        <v>182</v>
      </c>
      <c r="B175" t="s">
        <v>514</v>
      </c>
      <c r="C175">
        <v>60</v>
      </c>
      <c r="D175">
        <v>74</v>
      </c>
      <c r="E175" t="s">
        <v>516</v>
      </c>
      <c r="F175" t="s">
        <v>520</v>
      </c>
      <c r="G175">
        <v>6</v>
      </c>
      <c r="H175" t="s">
        <v>527</v>
      </c>
      <c r="I175">
        <v>39.99</v>
      </c>
    </row>
    <row r="176" spans="1:9" x14ac:dyDescent="0.35">
      <c r="A176" t="s">
        <v>183</v>
      </c>
      <c r="B176" t="s">
        <v>514</v>
      </c>
      <c r="C176">
        <v>324</v>
      </c>
      <c r="D176">
        <v>33</v>
      </c>
      <c r="E176" t="s">
        <v>517</v>
      </c>
      <c r="F176" t="s">
        <v>521</v>
      </c>
      <c r="G176">
        <v>15</v>
      </c>
      <c r="H176" t="s">
        <v>528</v>
      </c>
      <c r="I176">
        <v>125.97</v>
      </c>
    </row>
    <row r="177" spans="1:9" x14ac:dyDescent="0.35">
      <c r="A177" t="s">
        <v>184</v>
      </c>
      <c r="B177" t="s">
        <v>515</v>
      </c>
      <c r="C177">
        <v>355</v>
      </c>
      <c r="D177">
        <v>60</v>
      </c>
      <c r="E177" t="s">
        <v>517</v>
      </c>
      <c r="F177" t="s">
        <v>521</v>
      </c>
      <c r="G177">
        <v>15</v>
      </c>
      <c r="H177" t="s">
        <v>526</v>
      </c>
      <c r="I177">
        <v>27.41</v>
      </c>
    </row>
    <row r="178" spans="1:9" x14ac:dyDescent="0.35">
      <c r="A178" t="s">
        <v>185</v>
      </c>
      <c r="B178" t="s">
        <v>514</v>
      </c>
      <c r="C178">
        <v>389</v>
      </c>
      <c r="D178">
        <v>30</v>
      </c>
      <c r="E178" t="s">
        <v>519</v>
      </c>
      <c r="F178" t="s">
        <v>523</v>
      </c>
      <c r="G178">
        <v>16</v>
      </c>
      <c r="H178" t="s">
        <v>526</v>
      </c>
      <c r="I178">
        <v>120.88</v>
      </c>
    </row>
    <row r="179" spans="1:9" x14ac:dyDescent="0.35">
      <c r="A179" t="s">
        <v>186</v>
      </c>
      <c r="B179" t="s">
        <v>515</v>
      </c>
      <c r="C179">
        <v>53</v>
      </c>
      <c r="D179">
        <v>47</v>
      </c>
      <c r="E179" t="s">
        <v>519</v>
      </c>
      <c r="F179" t="s">
        <v>523</v>
      </c>
      <c r="G179">
        <v>15</v>
      </c>
      <c r="H179" t="s">
        <v>525</v>
      </c>
      <c r="I179">
        <v>126.32</v>
      </c>
    </row>
    <row r="180" spans="1:9" x14ac:dyDescent="0.35">
      <c r="A180" t="s">
        <v>187</v>
      </c>
      <c r="B180" t="s">
        <v>509</v>
      </c>
      <c r="C180">
        <v>273</v>
      </c>
      <c r="D180">
        <v>60</v>
      </c>
      <c r="E180" t="s">
        <v>518</v>
      </c>
      <c r="F180" t="s">
        <v>522</v>
      </c>
      <c r="G180">
        <v>9</v>
      </c>
      <c r="H180" t="s">
        <v>525</v>
      </c>
      <c r="I180">
        <v>32.35</v>
      </c>
    </row>
    <row r="181" spans="1:9" x14ac:dyDescent="0.35">
      <c r="A181" t="s">
        <v>188</v>
      </c>
      <c r="B181" t="s">
        <v>515</v>
      </c>
      <c r="C181">
        <v>27</v>
      </c>
      <c r="D181">
        <v>57</v>
      </c>
      <c r="E181" t="s">
        <v>516</v>
      </c>
      <c r="F181" t="s">
        <v>520</v>
      </c>
      <c r="G181">
        <v>8</v>
      </c>
      <c r="H181" t="s">
        <v>525</v>
      </c>
      <c r="I181">
        <v>14.36</v>
      </c>
    </row>
    <row r="182" spans="1:9" x14ac:dyDescent="0.35">
      <c r="A182" t="s">
        <v>189</v>
      </c>
      <c r="B182" t="s">
        <v>513</v>
      </c>
      <c r="C182">
        <v>357</v>
      </c>
      <c r="D182">
        <v>44</v>
      </c>
      <c r="E182" t="s">
        <v>519</v>
      </c>
      <c r="F182" t="s">
        <v>523</v>
      </c>
      <c r="G182">
        <v>12</v>
      </c>
      <c r="H182" t="s">
        <v>525</v>
      </c>
      <c r="I182">
        <v>5.73</v>
      </c>
    </row>
    <row r="183" spans="1:9" x14ac:dyDescent="0.35">
      <c r="A183" t="s">
        <v>190</v>
      </c>
      <c r="B183" t="s">
        <v>509</v>
      </c>
      <c r="C183">
        <v>414</v>
      </c>
      <c r="D183">
        <v>25</v>
      </c>
      <c r="E183" t="s">
        <v>518</v>
      </c>
      <c r="F183" t="s">
        <v>522</v>
      </c>
      <c r="G183">
        <v>20</v>
      </c>
      <c r="H183" t="s">
        <v>527</v>
      </c>
      <c r="I183">
        <v>33.65</v>
      </c>
    </row>
    <row r="184" spans="1:9" x14ac:dyDescent="0.35">
      <c r="A184" t="s">
        <v>191</v>
      </c>
      <c r="B184" t="s">
        <v>514</v>
      </c>
      <c r="C184">
        <v>406</v>
      </c>
      <c r="D184">
        <v>62</v>
      </c>
      <c r="E184" t="s">
        <v>518</v>
      </c>
      <c r="F184" t="s">
        <v>522</v>
      </c>
      <c r="G184">
        <v>4</v>
      </c>
      <c r="H184" t="s">
        <v>528</v>
      </c>
      <c r="I184">
        <v>199.33</v>
      </c>
    </row>
    <row r="185" spans="1:9" x14ac:dyDescent="0.35">
      <c r="A185" t="s">
        <v>192</v>
      </c>
      <c r="B185" t="s">
        <v>513</v>
      </c>
      <c r="C185">
        <v>422</v>
      </c>
      <c r="D185">
        <v>78</v>
      </c>
      <c r="E185" t="s">
        <v>516</v>
      </c>
      <c r="F185" t="s">
        <v>520</v>
      </c>
      <c r="G185">
        <v>13</v>
      </c>
      <c r="H185" t="s">
        <v>528</v>
      </c>
      <c r="I185">
        <v>178.68</v>
      </c>
    </row>
    <row r="186" spans="1:9" x14ac:dyDescent="0.35">
      <c r="A186" t="s">
        <v>193</v>
      </c>
      <c r="B186" t="s">
        <v>511</v>
      </c>
      <c r="C186">
        <v>37</v>
      </c>
      <c r="D186">
        <v>49</v>
      </c>
      <c r="E186" t="s">
        <v>517</v>
      </c>
      <c r="F186" t="s">
        <v>521</v>
      </c>
      <c r="G186">
        <v>17</v>
      </c>
      <c r="H186" t="s">
        <v>528</v>
      </c>
      <c r="I186">
        <v>159.78</v>
      </c>
    </row>
    <row r="187" spans="1:9" x14ac:dyDescent="0.35">
      <c r="A187" t="s">
        <v>194</v>
      </c>
      <c r="B187" t="s">
        <v>510</v>
      </c>
      <c r="C187">
        <v>51</v>
      </c>
      <c r="D187">
        <v>26</v>
      </c>
      <c r="E187" t="s">
        <v>519</v>
      </c>
      <c r="F187" t="s">
        <v>523</v>
      </c>
      <c r="G187">
        <v>19</v>
      </c>
      <c r="H187" t="s">
        <v>527</v>
      </c>
      <c r="I187">
        <v>70.77</v>
      </c>
    </row>
    <row r="188" spans="1:9" x14ac:dyDescent="0.35">
      <c r="A188" t="s">
        <v>195</v>
      </c>
      <c r="B188" t="s">
        <v>514</v>
      </c>
      <c r="C188">
        <v>92</v>
      </c>
      <c r="D188">
        <v>40</v>
      </c>
      <c r="E188" t="s">
        <v>517</v>
      </c>
      <c r="F188" t="s">
        <v>521</v>
      </c>
      <c r="G188">
        <v>7</v>
      </c>
      <c r="H188" t="s">
        <v>526</v>
      </c>
      <c r="I188">
        <v>80.959999999999994</v>
      </c>
    </row>
    <row r="189" spans="1:9" x14ac:dyDescent="0.35">
      <c r="A189" t="s">
        <v>196</v>
      </c>
      <c r="B189" t="s">
        <v>509</v>
      </c>
      <c r="C189">
        <v>173</v>
      </c>
      <c r="D189">
        <v>95</v>
      </c>
      <c r="E189" t="s">
        <v>516</v>
      </c>
      <c r="F189" t="s">
        <v>520</v>
      </c>
      <c r="G189">
        <v>11</v>
      </c>
      <c r="H189" t="s">
        <v>527</v>
      </c>
      <c r="I189">
        <v>34.26</v>
      </c>
    </row>
    <row r="190" spans="1:9" x14ac:dyDescent="0.35">
      <c r="A190" t="s">
        <v>197</v>
      </c>
      <c r="B190" t="s">
        <v>513</v>
      </c>
      <c r="C190">
        <v>293</v>
      </c>
      <c r="D190">
        <v>81</v>
      </c>
      <c r="E190" t="s">
        <v>518</v>
      </c>
      <c r="F190" t="s">
        <v>522</v>
      </c>
      <c r="G190">
        <v>9</v>
      </c>
      <c r="H190" t="s">
        <v>524</v>
      </c>
      <c r="I190">
        <v>117.96</v>
      </c>
    </row>
    <row r="191" spans="1:9" x14ac:dyDescent="0.35">
      <c r="A191" t="s">
        <v>198</v>
      </c>
      <c r="B191" t="s">
        <v>511</v>
      </c>
      <c r="C191">
        <v>157</v>
      </c>
      <c r="D191">
        <v>68</v>
      </c>
      <c r="E191" t="s">
        <v>516</v>
      </c>
      <c r="F191" t="s">
        <v>520</v>
      </c>
      <c r="G191">
        <v>19</v>
      </c>
      <c r="H191" t="s">
        <v>524</v>
      </c>
      <c r="I191">
        <v>90.46</v>
      </c>
    </row>
    <row r="192" spans="1:9" x14ac:dyDescent="0.35">
      <c r="A192" t="s">
        <v>199</v>
      </c>
      <c r="B192" t="s">
        <v>512</v>
      </c>
      <c r="C192">
        <v>448</v>
      </c>
      <c r="D192">
        <v>53</v>
      </c>
      <c r="E192" t="s">
        <v>518</v>
      </c>
      <c r="F192" t="s">
        <v>522</v>
      </c>
      <c r="G192">
        <v>13</v>
      </c>
      <c r="H192" t="s">
        <v>528</v>
      </c>
      <c r="I192">
        <v>152.66999999999999</v>
      </c>
    </row>
    <row r="193" spans="1:9" x14ac:dyDescent="0.35">
      <c r="A193" t="s">
        <v>200</v>
      </c>
      <c r="B193" t="s">
        <v>512</v>
      </c>
      <c r="C193">
        <v>257</v>
      </c>
      <c r="D193">
        <v>46</v>
      </c>
      <c r="E193" t="s">
        <v>519</v>
      </c>
      <c r="F193" t="s">
        <v>523</v>
      </c>
      <c r="G193">
        <v>21</v>
      </c>
      <c r="H193" t="s">
        <v>526</v>
      </c>
      <c r="I193">
        <v>119.23</v>
      </c>
    </row>
    <row r="194" spans="1:9" x14ac:dyDescent="0.35">
      <c r="A194" t="s">
        <v>201</v>
      </c>
      <c r="B194" t="s">
        <v>514</v>
      </c>
      <c r="C194">
        <v>132</v>
      </c>
      <c r="D194">
        <v>55</v>
      </c>
      <c r="E194" t="s">
        <v>518</v>
      </c>
      <c r="F194" t="s">
        <v>522</v>
      </c>
      <c r="G194">
        <v>4</v>
      </c>
      <c r="H194" t="s">
        <v>527</v>
      </c>
      <c r="I194">
        <v>30.93</v>
      </c>
    </row>
    <row r="195" spans="1:9" x14ac:dyDescent="0.35">
      <c r="A195" t="s">
        <v>202</v>
      </c>
      <c r="B195" t="s">
        <v>513</v>
      </c>
      <c r="C195">
        <v>462</v>
      </c>
      <c r="D195">
        <v>56</v>
      </c>
      <c r="E195" t="s">
        <v>517</v>
      </c>
      <c r="F195" t="s">
        <v>521</v>
      </c>
      <c r="G195">
        <v>14</v>
      </c>
      <c r="H195" t="s">
        <v>524</v>
      </c>
      <c r="I195">
        <v>69.849999999999994</v>
      </c>
    </row>
    <row r="196" spans="1:9" x14ac:dyDescent="0.35">
      <c r="A196" t="s">
        <v>203</v>
      </c>
      <c r="B196" t="s">
        <v>511</v>
      </c>
      <c r="C196">
        <v>342</v>
      </c>
      <c r="D196">
        <v>98</v>
      </c>
      <c r="E196" t="s">
        <v>516</v>
      </c>
      <c r="F196" t="s">
        <v>520</v>
      </c>
      <c r="G196">
        <v>11</v>
      </c>
      <c r="H196" t="s">
        <v>524</v>
      </c>
      <c r="I196">
        <v>24.8</v>
      </c>
    </row>
    <row r="197" spans="1:9" x14ac:dyDescent="0.35">
      <c r="A197" t="s">
        <v>204</v>
      </c>
      <c r="B197" t="s">
        <v>513</v>
      </c>
      <c r="C197">
        <v>104</v>
      </c>
      <c r="D197">
        <v>37</v>
      </c>
      <c r="E197" t="s">
        <v>516</v>
      </c>
      <c r="F197" t="s">
        <v>520</v>
      </c>
      <c r="G197">
        <v>13</v>
      </c>
      <c r="H197" t="s">
        <v>528</v>
      </c>
      <c r="I197">
        <v>184.82</v>
      </c>
    </row>
    <row r="198" spans="1:9" x14ac:dyDescent="0.35">
      <c r="A198" t="s">
        <v>205</v>
      </c>
      <c r="B198" t="s">
        <v>511</v>
      </c>
      <c r="C198">
        <v>493</v>
      </c>
      <c r="D198">
        <v>64</v>
      </c>
      <c r="E198" t="s">
        <v>516</v>
      </c>
      <c r="F198" t="s">
        <v>520</v>
      </c>
      <c r="G198">
        <v>16</v>
      </c>
      <c r="H198" t="s">
        <v>525</v>
      </c>
      <c r="I198">
        <v>148.71</v>
      </c>
    </row>
    <row r="199" spans="1:9" x14ac:dyDescent="0.35">
      <c r="A199" t="s">
        <v>206</v>
      </c>
      <c r="B199" t="s">
        <v>511</v>
      </c>
      <c r="C199">
        <v>212</v>
      </c>
      <c r="D199">
        <v>95</v>
      </c>
      <c r="E199" t="s">
        <v>517</v>
      </c>
      <c r="F199" t="s">
        <v>521</v>
      </c>
      <c r="G199">
        <v>9</v>
      </c>
      <c r="H199" t="s">
        <v>527</v>
      </c>
      <c r="I199">
        <v>146.97999999999999</v>
      </c>
    </row>
    <row r="200" spans="1:9" x14ac:dyDescent="0.35">
      <c r="A200" t="s">
        <v>207</v>
      </c>
      <c r="B200" t="s">
        <v>511</v>
      </c>
      <c r="C200">
        <v>337</v>
      </c>
      <c r="D200">
        <v>49</v>
      </c>
      <c r="E200" t="s">
        <v>518</v>
      </c>
      <c r="F200" t="s">
        <v>522</v>
      </c>
      <c r="G200">
        <v>15</v>
      </c>
      <c r="H200" t="s">
        <v>525</v>
      </c>
      <c r="I200">
        <v>15.87</v>
      </c>
    </row>
    <row r="201" spans="1:9" x14ac:dyDescent="0.35">
      <c r="A201" t="s">
        <v>208</v>
      </c>
      <c r="B201" t="s">
        <v>513</v>
      </c>
      <c r="C201">
        <v>71</v>
      </c>
      <c r="D201">
        <v>50</v>
      </c>
      <c r="E201" t="s">
        <v>518</v>
      </c>
      <c r="F201" t="s">
        <v>522</v>
      </c>
      <c r="G201">
        <v>5</v>
      </c>
      <c r="H201" t="s">
        <v>526</v>
      </c>
      <c r="I201">
        <v>38.58</v>
      </c>
    </row>
    <row r="202" spans="1:9" x14ac:dyDescent="0.35">
      <c r="A202" t="s">
        <v>209</v>
      </c>
      <c r="B202" t="s">
        <v>510</v>
      </c>
      <c r="C202">
        <v>89</v>
      </c>
      <c r="D202">
        <v>31</v>
      </c>
      <c r="E202" t="s">
        <v>516</v>
      </c>
      <c r="F202" t="s">
        <v>520</v>
      </c>
      <c r="G202">
        <v>13</v>
      </c>
      <c r="H202" t="s">
        <v>528</v>
      </c>
      <c r="I202">
        <v>142.34</v>
      </c>
    </row>
    <row r="203" spans="1:9" x14ac:dyDescent="0.35">
      <c r="A203" t="s">
        <v>210</v>
      </c>
      <c r="B203" t="s">
        <v>515</v>
      </c>
      <c r="C203">
        <v>70</v>
      </c>
      <c r="D203">
        <v>73</v>
      </c>
      <c r="E203" t="s">
        <v>518</v>
      </c>
      <c r="F203" t="s">
        <v>522</v>
      </c>
      <c r="G203">
        <v>14</v>
      </c>
      <c r="H203" t="s">
        <v>526</v>
      </c>
      <c r="I203">
        <v>49.38</v>
      </c>
    </row>
    <row r="204" spans="1:9" x14ac:dyDescent="0.35">
      <c r="A204" t="s">
        <v>211</v>
      </c>
      <c r="B204" t="s">
        <v>509</v>
      </c>
      <c r="C204">
        <v>331</v>
      </c>
      <c r="D204">
        <v>85</v>
      </c>
      <c r="E204" t="s">
        <v>517</v>
      </c>
      <c r="F204" t="s">
        <v>521</v>
      </c>
      <c r="G204">
        <v>15</v>
      </c>
      <c r="H204" t="s">
        <v>526</v>
      </c>
      <c r="I204">
        <v>101.27</v>
      </c>
    </row>
    <row r="205" spans="1:9" x14ac:dyDescent="0.35">
      <c r="A205" t="s">
        <v>212</v>
      </c>
      <c r="B205" t="s">
        <v>511</v>
      </c>
      <c r="C205">
        <v>357</v>
      </c>
      <c r="D205">
        <v>82</v>
      </c>
      <c r="E205" t="s">
        <v>519</v>
      </c>
      <c r="F205" t="s">
        <v>523</v>
      </c>
      <c r="G205">
        <v>3</v>
      </c>
      <c r="H205" t="s">
        <v>528</v>
      </c>
      <c r="I205">
        <v>100.15</v>
      </c>
    </row>
    <row r="206" spans="1:9" x14ac:dyDescent="0.35">
      <c r="A206" t="s">
        <v>213</v>
      </c>
      <c r="B206" t="s">
        <v>510</v>
      </c>
      <c r="C206">
        <v>443</v>
      </c>
      <c r="D206">
        <v>61</v>
      </c>
      <c r="E206" t="s">
        <v>518</v>
      </c>
      <c r="F206" t="s">
        <v>522</v>
      </c>
      <c r="G206">
        <v>18</v>
      </c>
      <c r="H206" t="s">
        <v>525</v>
      </c>
      <c r="I206">
        <v>88.96</v>
      </c>
    </row>
    <row r="207" spans="1:9" x14ac:dyDescent="0.35">
      <c r="A207" t="s">
        <v>214</v>
      </c>
      <c r="B207" t="s">
        <v>510</v>
      </c>
      <c r="C207">
        <v>442</v>
      </c>
      <c r="D207">
        <v>61</v>
      </c>
      <c r="E207" t="s">
        <v>516</v>
      </c>
      <c r="F207" t="s">
        <v>520</v>
      </c>
      <c r="G207">
        <v>7</v>
      </c>
      <c r="H207" t="s">
        <v>526</v>
      </c>
      <c r="I207">
        <v>74.94</v>
      </c>
    </row>
    <row r="208" spans="1:9" x14ac:dyDescent="0.35">
      <c r="A208" t="s">
        <v>215</v>
      </c>
      <c r="B208" t="s">
        <v>512</v>
      </c>
      <c r="C208">
        <v>500</v>
      </c>
      <c r="D208">
        <v>62</v>
      </c>
      <c r="E208" t="s">
        <v>516</v>
      </c>
      <c r="F208" t="s">
        <v>520</v>
      </c>
      <c r="G208">
        <v>9</v>
      </c>
      <c r="H208" t="s">
        <v>527</v>
      </c>
      <c r="I208">
        <v>141.46</v>
      </c>
    </row>
    <row r="209" spans="1:9" x14ac:dyDescent="0.35">
      <c r="A209" t="s">
        <v>216</v>
      </c>
      <c r="B209" t="s">
        <v>514</v>
      </c>
      <c r="C209">
        <v>497</v>
      </c>
      <c r="D209">
        <v>74</v>
      </c>
      <c r="E209" t="s">
        <v>516</v>
      </c>
      <c r="F209" t="s">
        <v>520</v>
      </c>
      <c r="G209">
        <v>20</v>
      </c>
      <c r="H209" t="s">
        <v>528</v>
      </c>
      <c r="I209">
        <v>159.19</v>
      </c>
    </row>
    <row r="210" spans="1:9" x14ac:dyDescent="0.35">
      <c r="A210" t="s">
        <v>217</v>
      </c>
      <c r="B210" t="s">
        <v>509</v>
      </c>
      <c r="C210">
        <v>440</v>
      </c>
      <c r="D210">
        <v>47</v>
      </c>
      <c r="E210" t="s">
        <v>518</v>
      </c>
      <c r="F210" t="s">
        <v>522</v>
      </c>
      <c r="G210">
        <v>17</v>
      </c>
      <c r="H210" t="s">
        <v>528</v>
      </c>
      <c r="I210">
        <v>154.55000000000001</v>
      </c>
    </row>
    <row r="211" spans="1:9" x14ac:dyDescent="0.35">
      <c r="A211" t="s">
        <v>218</v>
      </c>
      <c r="B211" t="s">
        <v>515</v>
      </c>
      <c r="C211">
        <v>468</v>
      </c>
      <c r="D211">
        <v>99</v>
      </c>
      <c r="E211" t="s">
        <v>517</v>
      </c>
      <c r="F211" t="s">
        <v>521</v>
      </c>
      <c r="G211">
        <v>17</v>
      </c>
      <c r="H211" t="s">
        <v>527</v>
      </c>
      <c r="I211">
        <v>4.8899999999999997</v>
      </c>
    </row>
    <row r="212" spans="1:9" x14ac:dyDescent="0.35">
      <c r="A212" t="s">
        <v>219</v>
      </c>
      <c r="B212" t="s">
        <v>515</v>
      </c>
      <c r="C212">
        <v>484</v>
      </c>
      <c r="D212">
        <v>89</v>
      </c>
      <c r="E212" t="s">
        <v>517</v>
      </c>
      <c r="F212" t="s">
        <v>521</v>
      </c>
      <c r="G212">
        <v>3</v>
      </c>
      <c r="H212" t="s">
        <v>526</v>
      </c>
      <c r="I212">
        <v>121.81</v>
      </c>
    </row>
    <row r="213" spans="1:9" x14ac:dyDescent="0.35">
      <c r="A213" t="s">
        <v>220</v>
      </c>
      <c r="B213" t="s">
        <v>510</v>
      </c>
      <c r="C213">
        <v>262</v>
      </c>
      <c r="D213">
        <v>60</v>
      </c>
      <c r="E213" t="s">
        <v>517</v>
      </c>
      <c r="F213" t="s">
        <v>521</v>
      </c>
      <c r="G213">
        <v>7</v>
      </c>
      <c r="H213" t="s">
        <v>527</v>
      </c>
      <c r="I213">
        <v>157.86000000000001</v>
      </c>
    </row>
    <row r="214" spans="1:9" x14ac:dyDescent="0.35">
      <c r="A214" t="s">
        <v>221</v>
      </c>
      <c r="B214" t="s">
        <v>511</v>
      </c>
      <c r="C214">
        <v>378</v>
      </c>
      <c r="D214">
        <v>64</v>
      </c>
      <c r="E214" t="s">
        <v>517</v>
      </c>
      <c r="F214" t="s">
        <v>521</v>
      </c>
      <c r="G214">
        <v>11</v>
      </c>
      <c r="H214" t="s">
        <v>526</v>
      </c>
      <c r="I214">
        <v>13.9</v>
      </c>
    </row>
    <row r="215" spans="1:9" x14ac:dyDescent="0.35">
      <c r="A215" t="s">
        <v>222</v>
      </c>
      <c r="B215" t="s">
        <v>510</v>
      </c>
      <c r="C215">
        <v>166</v>
      </c>
      <c r="D215">
        <v>94</v>
      </c>
      <c r="E215" t="s">
        <v>516</v>
      </c>
      <c r="F215" t="s">
        <v>520</v>
      </c>
      <c r="G215">
        <v>7</v>
      </c>
      <c r="H215" t="s">
        <v>524</v>
      </c>
      <c r="I215">
        <v>30.06</v>
      </c>
    </row>
    <row r="216" spans="1:9" x14ac:dyDescent="0.35">
      <c r="A216" t="s">
        <v>223</v>
      </c>
      <c r="B216" t="s">
        <v>515</v>
      </c>
      <c r="C216">
        <v>497</v>
      </c>
      <c r="D216">
        <v>60</v>
      </c>
      <c r="E216" t="s">
        <v>516</v>
      </c>
      <c r="F216" t="s">
        <v>520</v>
      </c>
      <c r="G216">
        <v>21</v>
      </c>
      <c r="H216" t="s">
        <v>527</v>
      </c>
      <c r="I216">
        <v>114.2</v>
      </c>
    </row>
    <row r="217" spans="1:9" x14ac:dyDescent="0.35">
      <c r="A217" t="s">
        <v>224</v>
      </c>
      <c r="B217" t="s">
        <v>512</v>
      </c>
      <c r="C217">
        <v>146</v>
      </c>
      <c r="D217">
        <v>39</v>
      </c>
      <c r="E217" t="s">
        <v>518</v>
      </c>
      <c r="F217" t="s">
        <v>522</v>
      </c>
      <c r="G217">
        <v>5</v>
      </c>
      <c r="H217" t="s">
        <v>527</v>
      </c>
      <c r="I217">
        <v>104.28</v>
      </c>
    </row>
    <row r="218" spans="1:9" x14ac:dyDescent="0.35">
      <c r="A218" t="s">
        <v>225</v>
      </c>
      <c r="B218" t="s">
        <v>511</v>
      </c>
      <c r="C218">
        <v>363</v>
      </c>
      <c r="D218">
        <v>78</v>
      </c>
      <c r="E218" t="s">
        <v>516</v>
      </c>
      <c r="F218" t="s">
        <v>520</v>
      </c>
      <c r="G218">
        <v>9</v>
      </c>
      <c r="H218" t="s">
        <v>527</v>
      </c>
      <c r="I218">
        <v>18.68</v>
      </c>
    </row>
    <row r="219" spans="1:9" x14ac:dyDescent="0.35">
      <c r="A219" t="s">
        <v>226</v>
      </c>
      <c r="B219" t="s">
        <v>513</v>
      </c>
      <c r="C219">
        <v>350</v>
      </c>
      <c r="D219">
        <v>49</v>
      </c>
      <c r="E219" t="s">
        <v>516</v>
      </c>
      <c r="F219" t="s">
        <v>520</v>
      </c>
      <c r="G219">
        <v>20</v>
      </c>
      <c r="H219" t="s">
        <v>527</v>
      </c>
      <c r="I219">
        <v>136.4</v>
      </c>
    </row>
    <row r="220" spans="1:9" x14ac:dyDescent="0.35">
      <c r="A220" t="s">
        <v>227</v>
      </c>
      <c r="B220" t="s">
        <v>509</v>
      </c>
      <c r="C220">
        <v>435</v>
      </c>
      <c r="D220">
        <v>54</v>
      </c>
      <c r="E220" t="s">
        <v>517</v>
      </c>
      <c r="F220" t="s">
        <v>521</v>
      </c>
      <c r="G220">
        <v>8</v>
      </c>
      <c r="H220" t="s">
        <v>527</v>
      </c>
      <c r="I220">
        <v>8.35</v>
      </c>
    </row>
    <row r="221" spans="1:9" x14ac:dyDescent="0.35">
      <c r="A221" t="s">
        <v>228</v>
      </c>
      <c r="B221" t="s">
        <v>514</v>
      </c>
      <c r="C221">
        <v>419</v>
      </c>
      <c r="D221">
        <v>79</v>
      </c>
      <c r="E221" t="s">
        <v>517</v>
      </c>
      <c r="F221" t="s">
        <v>521</v>
      </c>
      <c r="G221">
        <v>11</v>
      </c>
      <c r="H221" t="s">
        <v>525</v>
      </c>
      <c r="I221">
        <v>182.07</v>
      </c>
    </row>
    <row r="222" spans="1:9" x14ac:dyDescent="0.35">
      <c r="A222" t="s">
        <v>229</v>
      </c>
      <c r="B222" t="s">
        <v>510</v>
      </c>
      <c r="C222">
        <v>402</v>
      </c>
      <c r="D222">
        <v>48</v>
      </c>
      <c r="E222" t="s">
        <v>516</v>
      </c>
      <c r="F222" t="s">
        <v>520</v>
      </c>
      <c r="G222">
        <v>10</v>
      </c>
      <c r="H222" t="s">
        <v>524</v>
      </c>
      <c r="I222">
        <v>74.099999999999994</v>
      </c>
    </row>
    <row r="223" spans="1:9" x14ac:dyDescent="0.35">
      <c r="A223" t="s">
        <v>230</v>
      </c>
      <c r="B223" t="s">
        <v>509</v>
      </c>
      <c r="C223">
        <v>452</v>
      </c>
      <c r="D223">
        <v>74</v>
      </c>
      <c r="E223" t="s">
        <v>516</v>
      </c>
      <c r="F223" t="s">
        <v>520</v>
      </c>
      <c r="G223">
        <v>8</v>
      </c>
      <c r="H223" t="s">
        <v>528</v>
      </c>
      <c r="I223">
        <v>83.89</v>
      </c>
    </row>
    <row r="224" spans="1:9" x14ac:dyDescent="0.35">
      <c r="A224" t="s">
        <v>231</v>
      </c>
      <c r="B224" t="s">
        <v>512</v>
      </c>
      <c r="C224">
        <v>304</v>
      </c>
      <c r="D224">
        <v>54</v>
      </c>
      <c r="E224" t="s">
        <v>519</v>
      </c>
      <c r="F224" t="s">
        <v>523</v>
      </c>
      <c r="G224">
        <v>3</v>
      </c>
      <c r="H224" t="s">
        <v>527</v>
      </c>
      <c r="I224">
        <v>43.6</v>
      </c>
    </row>
    <row r="225" spans="1:9" x14ac:dyDescent="0.35">
      <c r="A225" t="s">
        <v>232</v>
      </c>
      <c r="B225" t="s">
        <v>509</v>
      </c>
      <c r="C225">
        <v>317</v>
      </c>
      <c r="D225">
        <v>60</v>
      </c>
      <c r="E225" t="s">
        <v>517</v>
      </c>
      <c r="F225" t="s">
        <v>521</v>
      </c>
      <c r="G225">
        <v>10</v>
      </c>
      <c r="H225" t="s">
        <v>524</v>
      </c>
      <c r="I225">
        <v>172.23</v>
      </c>
    </row>
    <row r="226" spans="1:9" x14ac:dyDescent="0.35">
      <c r="A226" t="s">
        <v>233</v>
      </c>
      <c r="B226" t="s">
        <v>513</v>
      </c>
      <c r="C226">
        <v>408</v>
      </c>
      <c r="D226">
        <v>80</v>
      </c>
      <c r="E226" t="s">
        <v>518</v>
      </c>
      <c r="F226" t="s">
        <v>522</v>
      </c>
      <c r="G226">
        <v>20</v>
      </c>
      <c r="H226" t="s">
        <v>524</v>
      </c>
      <c r="I226">
        <v>140.30000000000001</v>
      </c>
    </row>
    <row r="227" spans="1:9" x14ac:dyDescent="0.35">
      <c r="A227" t="s">
        <v>234</v>
      </c>
      <c r="B227" t="s">
        <v>510</v>
      </c>
      <c r="C227">
        <v>204</v>
      </c>
      <c r="D227">
        <v>47</v>
      </c>
      <c r="E227" t="s">
        <v>519</v>
      </c>
      <c r="F227" t="s">
        <v>523</v>
      </c>
      <c r="G227">
        <v>20</v>
      </c>
      <c r="H227" t="s">
        <v>524</v>
      </c>
      <c r="I227">
        <v>170.32</v>
      </c>
    </row>
    <row r="228" spans="1:9" x14ac:dyDescent="0.35">
      <c r="A228" t="s">
        <v>235</v>
      </c>
      <c r="B228" t="s">
        <v>509</v>
      </c>
      <c r="C228">
        <v>459</v>
      </c>
      <c r="D228">
        <v>51</v>
      </c>
      <c r="E228" t="s">
        <v>517</v>
      </c>
      <c r="F228" t="s">
        <v>521</v>
      </c>
      <c r="G228">
        <v>13</v>
      </c>
      <c r="H228" t="s">
        <v>527</v>
      </c>
      <c r="I228">
        <v>185.81</v>
      </c>
    </row>
    <row r="229" spans="1:9" x14ac:dyDescent="0.35">
      <c r="A229" t="s">
        <v>236</v>
      </c>
      <c r="B229" t="s">
        <v>515</v>
      </c>
      <c r="C229">
        <v>382</v>
      </c>
      <c r="D229">
        <v>67</v>
      </c>
      <c r="E229" t="s">
        <v>519</v>
      </c>
      <c r="F229" t="s">
        <v>523</v>
      </c>
      <c r="G229">
        <v>7</v>
      </c>
      <c r="H229" t="s">
        <v>528</v>
      </c>
      <c r="I229">
        <v>48.29</v>
      </c>
    </row>
    <row r="230" spans="1:9" x14ac:dyDescent="0.35">
      <c r="A230" t="s">
        <v>237</v>
      </c>
      <c r="B230" t="s">
        <v>512</v>
      </c>
      <c r="C230">
        <v>377</v>
      </c>
      <c r="D230">
        <v>39</v>
      </c>
      <c r="E230" t="s">
        <v>517</v>
      </c>
      <c r="F230" t="s">
        <v>521</v>
      </c>
      <c r="G230">
        <v>20</v>
      </c>
      <c r="H230" t="s">
        <v>524</v>
      </c>
      <c r="I230">
        <v>24.68</v>
      </c>
    </row>
    <row r="231" spans="1:9" x14ac:dyDescent="0.35">
      <c r="A231" t="s">
        <v>238</v>
      </c>
      <c r="B231" t="s">
        <v>513</v>
      </c>
      <c r="C231">
        <v>184</v>
      </c>
      <c r="D231">
        <v>25</v>
      </c>
      <c r="E231" t="s">
        <v>516</v>
      </c>
      <c r="F231" t="s">
        <v>520</v>
      </c>
      <c r="G231">
        <v>21</v>
      </c>
      <c r="H231" t="s">
        <v>528</v>
      </c>
      <c r="I231">
        <v>34.01</v>
      </c>
    </row>
    <row r="232" spans="1:9" x14ac:dyDescent="0.35">
      <c r="A232" t="s">
        <v>239</v>
      </c>
      <c r="B232" t="s">
        <v>513</v>
      </c>
      <c r="C232">
        <v>453</v>
      </c>
      <c r="D232">
        <v>92</v>
      </c>
      <c r="E232" t="s">
        <v>518</v>
      </c>
      <c r="F232" t="s">
        <v>522</v>
      </c>
      <c r="G232">
        <v>4</v>
      </c>
      <c r="H232" t="s">
        <v>525</v>
      </c>
      <c r="I232">
        <v>4.3099999999999996</v>
      </c>
    </row>
    <row r="233" spans="1:9" x14ac:dyDescent="0.35">
      <c r="A233" t="s">
        <v>240</v>
      </c>
      <c r="B233" t="s">
        <v>509</v>
      </c>
      <c r="C233">
        <v>193</v>
      </c>
      <c r="D233">
        <v>43</v>
      </c>
      <c r="E233" t="s">
        <v>518</v>
      </c>
      <c r="F233" t="s">
        <v>522</v>
      </c>
      <c r="G233">
        <v>8</v>
      </c>
      <c r="H233" t="s">
        <v>526</v>
      </c>
      <c r="I233">
        <v>21.87</v>
      </c>
    </row>
    <row r="234" spans="1:9" x14ac:dyDescent="0.35">
      <c r="A234" t="s">
        <v>241</v>
      </c>
      <c r="B234" t="s">
        <v>511</v>
      </c>
      <c r="C234">
        <v>480</v>
      </c>
      <c r="D234">
        <v>24</v>
      </c>
      <c r="E234" t="s">
        <v>516</v>
      </c>
      <c r="F234" t="s">
        <v>520</v>
      </c>
      <c r="G234">
        <v>11</v>
      </c>
      <c r="H234" t="s">
        <v>524</v>
      </c>
      <c r="I234">
        <v>16.87</v>
      </c>
    </row>
    <row r="235" spans="1:9" x14ac:dyDescent="0.35">
      <c r="A235" t="s">
        <v>242</v>
      </c>
      <c r="B235" t="s">
        <v>512</v>
      </c>
      <c r="C235">
        <v>131</v>
      </c>
      <c r="D235">
        <v>63</v>
      </c>
      <c r="E235" t="s">
        <v>519</v>
      </c>
      <c r="F235" t="s">
        <v>523</v>
      </c>
      <c r="G235">
        <v>8</v>
      </c>
      <c r="H235" t="s">
        <v>525</v>
      </c>
      <c r="I235">
        <v>122.25</v>
      </c>
    </row>
    <row r="236" spans="1:9" x14ac:dyDescent="0.35">
      <c r="A236" t="s">
        <v>243</v>
      </c>
      <c r="B236" t="s">
        <v>511</v>
      </c>
      <c r="C236">
        <v>375</v>
      </c>
      <c r="D236">
        <v>28</v>
      </c>
      <c r="E236" t="s">
        <v>516</v>
      </c>
      <c r="F236" t="s">
        <v>520</v>
      </c>
      <c r="G236">
        <v>5</v>
      </c>
      <c r="H236" t="s">
        <v>525</v>
      </c>
      <c r="I236">
        <v>41.15</v>
      </c>
    </row>
    <row r="237" spans="1:9" x14ac:dyDescent="0.35">
      <c r="A237" t="s">
        <v>244</v>
      </c>
      <c r="B237" t="s">
        <v>509</v>
      </c>
      <c r="C237">
        <v>82</v>
      </c>
      <c r="D237">
        <v>81</v>
      </c>
      <c r="E237" t="s">
        <v>517</v>
      </c>
      <c r="F237" t="s">
        <v>521</v>
      </c>
      <c r="G237">
        <v>11</v>
      </c>
      <c r="H237" t="s">
        <v>525</v>
      </c>
      <c r="I237">
        <v>166.22</v>
      </c>
    </row>
    <row r="238" spans="1:9" x14ac:dyDescent="0.35">
      <c r="A238" t="s">
        <v>245</v>
      </c>
      <c r="B238" t="s">
        <v>511</v>
      </c>
      <c r="C238">
        <v>390</v>
      </c>
      <c r="D238">
        <v>79</v>
      </c>
      <c r="E238" t="s">
        <v>519</v>
      </c>
      <c r="F238" t="s">
        <v>523</v>
      </c>
      <c r="G238">
        <v>11</v>
      </c>
      <c r="H238" t="s">
        <v>526</v>
      </c>
      <c r="I238">
        <v>82.89</v>
      </c>
    </row>
    <row r="239" spans="1:9" x14ac:dyDescent="0.35">
      <c r="A239" t="s">
        <v>246</v>
      </c>
      <c r="B239" t="s">
        <v>511</v>
      </c>
      <c r="C239">
        <v>39</v>
      </c>
      <c r="D239">
        <v>54</v>
      </c>
      <c r="E239" t="s">
        <v>519</v>
      </c>
      <c r="F239" t="s">
        <v>523</v>
      </c>
      <c r="G239">
        <v>7</v>
      </c>
      <c r="H239" t="s">
        <v>527</v>
      </c>
      <c r="I239">
        <v>116.23</v>
      </c>
    </row>
    <row r="240" spans="1:9" x14ac:dyDescent="0.35">
      <c r="A240" t="s">
        <v>247</v>
      </c>
      <c r="B240" t="s">
        <v>515</v>
      </c>
      <c r="C240">
        <v>36</v>
      </c>
      <c r="D240">
        <v>75</v>
      </c>
      <c r="E240" t="s">
        <v>517</v>
      </c>
      <c r="F240" t="s">
        <v>521</v>
      </c>
      <c r="G240">
        <v>16</v>
      </c>
      <c r="H240" t="s">
        <v>525</v>
      </c>
      <c r="I240">
        <v>190.9</v>
      </c>
    </row>
    <row r="241" spans="1:9" x14ac:dyDescent="0.35">
      <c r="A241" t="s">
        <v>248</v>
      </c>
      <c r="B241" t="s">
        <v>514</v>
      </c>
      <c r="C241">
        <v>462</v>
      </c>
      <c r="D241">
        <v>31</v>
      </c>
      <c r="E241" t="s">
        <v>516</v>
      </c>
      <c r="F241" t="s">
        <v>520</v>
      </c>
      <c r="G241">
        <v>9</v>
      </c>
      <c r="H241" t="s">
        <v>524</v>
      </c>
      <c r="I241">
        <v>4.55</v>
      </c>
    </row>
    <row r="242" spans="1:9" x14ac:dyDescent="0.35">
      <c r="A242" t="s">
        <v>249</v>
      </c>
      <c r="B242" t="s">
        <v>510</v>
      </c>
      <c r="C242">
        <v>184</v>
      </c>
      <c r="D242">
        <v>70</v>
      </c>
      <c r="E242" t="s">
        <v>517</v>
      </c>
      <c r="F242" t="s">
        <v>521</v>
      </c>
      <c r="G242">
        <v>15</v>
      </c>
      <c r="H242" t="s">
        <v>525</v>
      </c>
      <c r="I242">
        <v>81.91</v>
      </c>
    </row>
    <row r="243" spans="1:9" x14ac:dyDescent="0.35">
      <c r="A243" t="s">
        <v>250</v>
      </c>
      <c r="B243" t="s">
        <v>512</v>
      </c>
      <c r="C243">
        <v>133</v>
      </c>
      <c r="D243">
        <v>82</v>
      </c>
      <c r="E243" t="s">
        <v>519</v>
      </c>
      <c r="F243" t="s">
        <v>523</v>
      </c>
      <c r="G243">
        <v>5</v>
      </c>
      <c r="H243" t="s">
        <v>528</v>
      </c>
      <c r="I243">
        <v>137.94999999999999</v>
      </c>
    </row>
    <row r="244" spans="1:9" x14ac:dyDescent="0.35">
      <c r="A244" t="s">
        <v>251</v>
      </c>
      <c r="B244" t="s">
        <v>512</v>
      </c>
      <c r="C244">
        <v>374</v>
      </c>
      <c r="D244">
        <v>43</v>
      </c>
      <c r="E244" t="s">
        <v>517</v>
      </c>
      <c r="F244" t="s">
        <v>521</v>
      </c>
      <c r="G244">
        <v>17</v>
      </c>
      <c r="H244" t="s">
        <v>524</v>
      </c>
      <c r="I244">
        <v>130.47</v>
      </c>
    </row>
    <row r="245" spans="1:9" x14ac:dyDescent="0.35">
      <c r="A245" t="s">
        <v>252</v>
      </c>
      <c r="B245" t="s">
        <v>512</v>
      </c>
      <c r="C245">
        <v>467</v>
      </c>
      <c r="D245">
        <v>40</v>
      </c>
      <c r="E245" t="s">
        <v>518</v>
      </c>
      <c r="F245" t="s">
        <v>522</v>
      </c>
      <c r="G245">
        <v>9</v>
      </c>
      <c r="H245" t="s">
        <v>526</v>
      </c>
      <c r="I245">
        <v>192.48</v>
      </c>
    </row>
    <row r="246" spans="1:9" x14ac:dyDescent="0.35">
      <c r="A246" t="s">
        <v>253</v>
      </c>
      <c r="B246" t="s">
        <v>515</v>
      </c>
      <c r="C246">
        <v>74</v>
      </c>
      <c r="D246">
        <v>60</v>
      </c>
      <c r="E246" t="s">
        <v>518</v>
      </c>
      <c r="F246" t="s">
        <v>522</v>
      </c>
      <c r="G246">
        <v>4</v>
      </c>
      <c r="H246" t="s">
        <v>528</v>
      </c>
      <c r="I246">
        <v>170.91</v>
      </c>
    </row>
    <row r="247" spans="1:9" x14ac:dyDescent="0.35">
      <c r="A247" t="s">
        <v>254</v>
      </c>
      <c r="B247" t="s">
        <v>512</v>
      </c>
      <c r="C247">
        <v>160</v>
      </c>
      <c r="D247">
        <v>36</v>
      </c>
      <c r="E247" t="s">
        <v>518</v>
      </c>
      <c r="F247" t="s">
        <v>522</v>
      </c>
      <c r="G247">
        <v>13</v>
      </c>
      <c r="H247" t="s">
        <v>525</v>
      </c>
      <c r="I247">
        <v>115.58</v>
      </c>
    </row>
    <row r="248" spans="1:9" x14ac:dyDescent="0.35">
      <c r="A248" t="s">
        <v>255</v>
      </c>
      <c r="B248" t="s">
        <v>515</v>
      </c>
      <c r="C248">
        <v>230</v>
      </c>
      <c r="D248">
        <v>68</v>
      </c>
      <c r="E248" t="s">
        <v>519</v>
      </c>
      <c r="F248" t="s">
        <v>523</v>
      </c>
      <c r="G248">
        <v>7</v>
      </c>
      <c r="H248" t="s">
        <v>526</v>
      </c>
      <c r="I248">
        <v>37.04</v>
      </c>
    </row>
    <row r="249" spans="1:9" x14ac:dyDescent="0.35">
      <c r="A249" t="s">
        <v>256</v>
      </c>
      <c r="B249" t="s">
        <v>512</v>
      </c>
      <c r="C249">
        <v>449</v>
      </c>
      <c r="D249">
        <v>47</v>
      </c>
      <c r="E249" t="s">
        <v>517</v>
      </c>
      <c r="F249" t="s">
        <v>521</v>
      </c>
      <c r="G249">
        <v>20</v>
      </c>
      <c r="H249" t="s">
        <v>527</v>
      </c>
      <c r="I249">
        <v>185.29</v>
      </c>
    </row>
    <row r="250" spans="1:9" x14ac:dyDescent="0.35">
      <c r="A250" t="s">
        <v>257</v>
      </c>
      <c r="B250" t="s">
        <v>510</v>
      </c>
      <c r="C250">
        <v>384</v>
      </c>
      <c r="D250">
        <v>29</v>
      </c>
      <c r="E250" t="s">
        <v>519</v>
      </c>
      <c r="F250" t="s">
        <v>523</v>
      </c>
      <c r="G250">
        <v>9</v>
      </c>
      <c r="H250" t="s">
        <v>524</v>
      </c>
      <c r="I250">
        <v>192.91</v>
      </c>
    </row>
    <row r="251" spans="1:9" x14ac:dyDescent="0.35">
      <c r="A251" t="s">
        <v>258</v>
      </c>
      <c r="B251" t="s">
        <v>510</v>
      </c>
      <c r="C251">
        <v>127</v>
      </c>
      <c r="D251">
        <v>70</v>
      </c>
      <c r="E251" t="s">
        <v>519</v>
      </c>
      <c r="F251" t="s">
        <v>523</v>
      </c>
      <c r="G251">
        <v>20</v>
      </c>
      <c r="H251" t="s">
        <v>526</v>
      </c>
      <c r="I251">
        <v>113.72</v>
      </c>
    </row>
    <row r="252" spans="1:9" x14ac:dyDescent="0.35">
      <c r="A252" t="s">
        <v>259</v>
      </c>
      <c r="B252" t="s">
        <v>515</v>
      </c>
      <c r="C252">
        <v>46</v>
      </c>
      <c r="D252">
        <v>29</v>
      </c>
      <c r="E252" t="s">
        <v>518</v>
      </c>
      <c r="F252" t="s">
        <v>522</v>
      </c>
      <c r="G252">
        <v>9</v>
      </c>
      <c r="H252" t="s">
        <v>527</v>
      </c>
      <c r="I252">
        <v>140.75</v>
      </c>
    </row>
    <row r="253" spans="1:9" x14ac:dyDescent="0.35">
      <c r="A253" t="s">
        <v>260</v>
      </c>
      <c r="B253" t="s">
        <v>513</v>
      </c>
      <c r="C253">
        <v>32</v>
      </c>
      <c r="D253">
        <v>76</v>
      </c>
      <c r="E253" t="s">
        <v>516</v>
      </c>
      <c r="F253" t="s">
        <v>520</v>
      </c>
      <c r="G253">
        <v>15</v>
      </c>
      <c r="H253" t="s">
        <v>526</v>
      </c>
      <c r="I253">
        <v>86.61</v>
      </c>
    </row>
    <row r="254" spans="1:9" x14ac:dyDescent="0.35">
      <c r="A254" t="s">
        <v>261</v>
      </c>
      <c r="B254" t="s">
        <v>513</v>
      </c>
      <c r="C254">
        <v>293</v>
      </c>
      <c r="D254">
        <v>89</v>
      </c>
      <c r="E254" t="s">
        <v>516</v>
      </c>
      <c r="F254" t="s">
        <v>520</v>
      </c>
      <c r="G254">
        <v>12</v>
      </c>
      <c r="H254" t="s">
        <v>528</v>
      </c>
      <c r="I254">
        <v>145.97</v>
      </c>
    </row>
    <row r="255" spans="1:9" x14ac:dyDescent="0.35">
      <c r="A255" t="s">
        <v>262</v>
      </c>
      <c r="B255" t="s">
        <v>509</v>
      </c>
      <c r="C255">
        <v>63</v>
      </c>
      <c r="D255">
        <v>35</v>
      </c>
      <c r="E255" t="s">
        <v>516</v>
      </c>
      <c r="F255" t="s">
        <v>520</v>
      </c>
      <c r="G255">
        <v>11</v>
      </c>
      <c r="H255" t="s">
        <v>528</v>
      </c>
      <c r="I255">
        <v>153.03</v>
      </c>
    </row>
    <row r="256" spans="1:9" x14ac:dyDescent="0.35">
      <c r="A256" t="s">
        <v>263</v>
      </c>
      <c r="B256" t="s">
        <v>512</v>
      </c>
      <c r="C256">
        <v>419</v>
      </c>
      <c r="D256">
        <v>23</v>
      </c>
      <c r="E256" t="s">
        <v>516</v>
      </c>
      <c r="F256" t="s">
        <v>520</v>
      </c>
      <c r="G256">
        <v>5</v>
      </c>
      <c r="H256" t="s">
        <v>526</v>
      </c>
      <c r="I256">
        <v>67.05</v>
      </c>
    </row>
    <row r="257" spans="1:9" x14ac:dyDescent="0.35">
      <c r="A257" t="s">
        <v>264</v>
      </c>
      <c r="B257" t="s">
        <v>515</v>
      </c>
      <c r="C257">
        <v>454</v>
      </c>
      <c r="D257">
        <v>85</v>
      </c>
      <c r="E257" t="s">
        <v>517</v>
      </c>
      <c r="F257" t="s">
        <v>521</v>
      </c>
      <c r="G257">
        <v>17</v>
      </c>
      <c r="H257" t="s">
        <v>527</v>
      </c>
      <c r="I257">
        <v>6.56</v>
      </c>
    </row>
    <row r="258" spans="1:9" x14ac:dyDescent="0.35">
      <c r="A258" t="s">
        <v>265</v>
      </c>
      <c r="B258" t="s">
        <v>509</v>
      </c>
      <c r="C258">
        <v>358</v>
      </c>
      <c r="D258">
        <v>96</v>
      </c>
      <c r="E258" t="s">
        <v>519</v>
      </c>
      <c r="F258" t="s">
        <v>523</v>
      </c>
      <c r="G258">
        <v>19</v>
      </c>
      <c r="H258" t="s">
        <v>528</v>
      </c>
      <c r="I258">
        <v>120.24</v>
      </c>
    </row>
    <row r="259" spans="1:9" x14ac:dyDescent="0.35">
      <c r="A259" t="s">
        <v>266</v>
      </c>
      <c r="B259" t="s">
        <v>514</v>
      </c>
      <c r="C259">
        <v>124</v>
      </c>
      <c r="D259">
        <v>65</v>
      </c>
      <c r="E259" t="s">
        <v>519</v>
      </c>
      <c r="F259" t="s">
        <v>523</v>
      </c>
      <c r="G259">
        <v>5</v>
      </c>
      <c r="H259" t="s">
        <v>527</v>
      </c>
      <c r="I259">
        <v>90.8</v>
      </c>
    </row>
    <row r="260" spans="1:9" x14ac:dyDescent="0.35">
      <c r="A260" t="s">
        <v>267</v>
      </c>
      <c r="B260" t="s">
        <v>514</v>
      </c>
      <c r="C260">
        <v>117</v>
      </c>
      <c r="D260">
        <v>41</v>
      </c>
      <c r="E260" t="s">
        <v>519</v>
      </c>
      <c r="F260" t="s">
        <v>523</v>
      </c>
      <c r="G260">
        <v>18</v>
      </c>
      <c r="H260" t="s">
        <v>527</v>
      </c>
      <c r="I260">
        <v>22.58</v>
      </c>
    </row>
    <row r="261" spans="1:9" x14ac:dyDescent="0.35">
      <c r="A261" t="s">
        <v>268</v>
      </c>
      <c r="B261" t="s">
        <v>515</v>
      </c>
      <c r="C261">
        <v>418</v>
      </c>
      <c r="D261">
        <v>67</v>
      </c>
      <c r="E261" t="s">
        <v>516</v>
      </c>
      <c r="F261" t="s">
        <v>520</v>
      </c>
      <c r="G261">
        <v>8</v>
      </c>
      <c r="H261" t="s">
        <v>524</v>
      </c>
      <c r="I261">
        <v>119.78</v>
      </c>
    </row>
    <row r="262" spans="1:9" x14ac:dyDescent="0.35">
      <c r="A262" t="s">
        <v>269</v>
      </c>
      <c r="B262" t="s">
        <v>509</v>
      </c>
      <c r="C262">
        <v>391</v>
      </c>
      <c r="D262">
        <v>56</v>
      </c>
      <c r="E262" t="s">
        <v>518</v>
      </c>
      <c r="F262" t="s">
        <v>522</v>
      </c>
      <c r="G262">
        <v>18</v>
      </c>
      <c r="H262" t="s">
        <v>524</v>
      </c>
      <c r="I262">
        <v>168.98</v>
      </c>
    </row>
    <row r="263" spans="1:9" x14ac:dyDescent="0.35">
      <c r="A263" t="s">
        <v>270</v>
      </c>
      <c r="B263" t="s">
        <v>512</v>
      </c>
      <c r="C263">
        <v>268</v>
      </c>
      <c r="D263">
        <v>35</v>
      </c>
      <c r="E263" t="s">
        <v>518</v>
      </c>
      <c r="F263" t="s">
        <v>522</v>
      </c>
      <c r="G263">
        <v>6</v>
      </c>
      <c r="H263" t="s">
        <v>527</v>
      </c>
      <c r="I263">
        <v>34.090000000000003</v>
      </c>
    </row>
    <row r="264" spans="1:9" x14ac:dyDescent="0.35">
      <c r="A264" t="s">
        <v>271</v>
      </c>
      <c r="B264" t="s">
        <v>510</v>
      </c>
      <c r="C264">
        <v>234</v>
      </c>
      <c r="D264">
        <v>63</v>
      </c>
      <c r="E264" t="s">
        <v>518</v>
      </c>
      <c r="F264" t="s">
        <v>522</v>
      </c>
      <c r="G264">
        <v>18</v>
      </c>
      <c r="H264" t="s">
        <v>525</v>
      </c>
      <c r="I264">
        <v>192.28</v>
      </c>
    </row>
    <row r="265" spans="1:9" x14ac:dyDescent="0.35">
      <c r="A265" t="s">
        <v>272</v>
      </c>
      <c r="B265" t="s">
        <v>513</v>
      </c>
      <c r="C265">
        <v>498</v>
      </c>
      <c r="D265">
        <v>67</v>
      </c>
      <c r="E265" t="s">
        <v>517</v>
      </c>
      <c r="F265" t="s">
        <v>521</v>
      </c>
      <c r="G265">
        <v>5</v>
      </c>
      <c r="H265" t="s">
        <v>527</v>
      </c>
      <c r="I265">
        <v>137.19999999999999</v>
      </c>
    </row>
    <row r="266" spans="1:9" x14ac:dyDescent="0.35">
      <c r="A266" t="s">
        <v>273</v>
      </c>
      <c r="B266" t="s">
        <v>511</v>
      </c>
      <c r="C266">
        <v>427</v>
      </c>
      <c r="D266">
        <v>46</v>
      </c>
      <c r="E266" t="s">
        <v>517</v>
      </c>
      <c r="F266" t="s">
        <v>521</v>
      </c>
      <c r="G266">
        <v>3</v>
      </c>
      <c r="H266" t="s">
        <v>525</v>
      </c>
      <c r="I266">
        <v>106.82</v>
      </c>
    </row>
    <row r="267" spans="1:9" x14ac:dyDescent="0.35">
      <c r="A267" t="s">
        <v>274</v>
      </c>
      <c r="B267" t="s">
        <v>513</v>
      </c>
      <c r="C267">
        <v>88</v>
      </c>
      <c r="D267">
        <v>99</v>
      </c>
      <c r="E267" t="s">
        <v>516</v>
      </c>
      <c r="F267" t="s">
        <v>520</v>
      </c>
      <c r="G267">
        <v>17</v>
      </c>
      <c r="H267" t="s">
        <v>525</v>
      </c>
      <c r="I267">
        <v>99.75</v>
      </c>
    </row>
    <row r="268" spans="1:9" x14ac:dyDescent="0.35">
      <c r="A268" t="s">
        <v>275</v>
      </c>
      <c r="B268" t="s">
        <v>510</v>
      </c>
      <c r="C268">
        <v>229</v>
      </c>
      <c r="D268">
        <v>56</v>
      </c>
      <c r="E268" t="s">
        <v>519</v>
      </c>
      <c r="F268" t="s">
        <v>523</v>
      </c>
      <c r="G268">
        <v>19</v>
      </c>
      <c r="H268" t="s">
        <v>524</v>
      </c>
      <c r="I268">
        <v>162.96</v>
      </c>
    </row>
    <row r="269" spans="1:9" x14ac:dyDescent="0.35">
      <c r="A269" t="s">
        <v>276</v>
      </c>
      <c r="B269" t="s">
        <v>512</v>
      </c>
      <c r="C269">
        <v>6</v>
      </c>
      <c r="D269">
        <v>99</v>
      </c>
      <c r="E269" t="s">
        <v>518</v>
      </c>
      <c r="F269" t="s">
        <v>522</v>
      </c>
      <c r="G269">
        <v>16</v>
      </c>
      <c r="H269" t="s">
        <v>526</v>
      </c>
      <c r="I269">
        <v>69.52</v>
      </c>
    </row>
    <row r="270" spans="1:9" x14ac:dyDescent="0.35">
      <c r="A270" t="s">
        <v>277</v>
      </c>
      <c r="B270" t="s">
        <v>509</v>
      </c>
      <c r="C270">
        <v>33</v>
      </c>
      <c r="D270">
        <v>39</v>
      </c>
      <c r="E270" t="s">
        <v>516</v>
      </c>
      <c r="F270" t="s">
        <v>520</v>
      </c>
      <c r="G270">
        <v>4</v>
      </c>
      <c r="H270" t="s">
        <v>524</v>
      </c>
      <c r="I270">
        <v>89.01</v>
      </c>
    </row>
    <row r="271" spans="1:9" x14ac:dyDescent="0.35">
      <c r="A271" t="s">
        <v>278</v>
      </c>
      <c r="B271" t="s">
        <v>512</v>
      </c>
      <c r="C271">
        <v>25</v>
      </c>
      <c r="D271">
        <v>96</v>
      </c>
      <c r="E271" t="s">
        <v>516</v>
      </c>
      <c r="F271" t="s">
        <v>520</v>
      </c>
      <c r="G271">
        <v>12</v>
      </c>
      <c r="H271" t="s">
        <v>527</v>
      </c>
      <c r="I271">
        <v>169.69</v>
      </c>
    </row>
    <row r="272" spans="1:9" x14ac:dyDescent="0.35">
      <c r="A272" t="s">
        <v>279</v>
      </c>
      <c r="B272" t="s">
        <v>513</v>
      </c>
      <c r="C272">
        <v>461</v>
      </c>
      <c r="D272">
        <v>94</v>
      </c>
      <c r="E272" t="s">
        <v>517</v>
      </c>
      <c r="F272" t="s">
        <v>521</v>
      </c>
      <c r="G272">
        <v>12</v>
      </c>
      <c r="H272" t="s">
        <v>527</v>
      </c>
      <c r="I272">
        <v>154.96</v>
      </c>
    </row>
    <row r="273" spans="1:9" x14ac:dyDescent="0.35">
      <c r="A273" t="s">
        <v>280</v>
      </c>
      <c r="B273" t="s">
        <v>511</v>
      </c>
      <c r="C273">
        <v>478</v>
      </c>
      <c r="D273">
        <v>54</v>
      </c>
      <c r="E273" t="s">
        <v>519</v>
      </c>
      <c r="F273" t="s">
        <v>523</v>
      </c>
      <c r="G273">
        <v>11</v>
      </c>
      <c r="H273" t="s">
        <v>526</v>
      </c>
      <c r="I273">
        <v>52.86</v>
      </c>
    </row>
    <row r="274" spans="1:9" x14ac:dyDescent="0.35">
      <c r="A274" t="s">
        <v>281</v>
      </c>
      <c r="B274" t="s">
        <v>510</v>
      </c>
      <c r="C274">
        <v>26</v>
      </c>
      <c r="D274">
        <v>51</v>
      </c>
      <c r="E274" t="s">
        <v>519</v>
      </c>
      <c r="F274" t="s">
        <v>523</v>
      </c>
      <c r="G274">
        <v>16</v>
      </c>
      <c r="H274" t="s">
        <v>524</v>
      </c>
      <c r="I274">
        <v>130.44999999999999</v>
      </c>
    </row>
    <row r="275" spans="1:9" x14ac:dyDescent="0.35">
      <c r="A275" t="s">
        <v>282</v>
      </c>
      <c r="B275" t="s">
        <v>514</v>
      </c>
      <c r="C275">
        <v>230</v>
      </c>
      <c r="D275">
        <v>68</v>
      </c>
      <c r="E275" t="s">
        <v>519</v>
      </c>
      <c r="F275" t="s">
        <v>523</v>
      </c>
      <c r="G275">
        <v>17</v>
      </c>
      <c r="H275" t="s">
        <v>526</v>
      </c>
      <c r="I275">
        <v>3.04</v>
      </c>
    </row>
    <row r="276" spans="1:9" x14ac:dyDescent="0.35">
      <c r="A276" t="s">
        <v>283</v>
      </c>
      <c r="B276" t="s">
        <v>512</v>
      </c>
      <c r="C276">
        <v>495</v>
      </c>
      <c r="D276">
        <v>27</v>
      </c>
      <c r="E276" t="s">
        <v>516</v>
      </c>
      <c r="F276" t="s">
        <v>520</v>
      </c>
      <c r="G276">
        <v>13</v>
      </c>
      <c r="H276" t="s">
        <v>527</v>
      </c>
      <c r="I276">
        <v>5.04</v>
      </c>
    </row>
    <row r="277" spans="1:9" x14ac:dyDescent="0.35">
      <c r="A277" t="s">
        <v>284</v>
      </c>
      <c r="B277" t="s">
        <v>512</v>
      </c>
      <c r="C277">
        <v>67</v>
      </c>
      <c r="D277">
        <v>65</v>
      </c>
      <c r="E277" t="s">
        <v>519</v>
      </c>
      <c r="F277" t="s">
        <v>523</v>
      </c>
      <c r="G277">
        <v>12</v>
      </c>
      <c r="H277" t="s">
        <v>525</v>
      </c>
      <c r="I277">
        <v>155.16</v>
      </c>
    </row>
    <row r="278" spans="1:9" x14ac:dyDescent="0.35">
      <c r="A278" t="s">
        <v>285</v>
      </c>
      <c r="B278" t="s">
        <v>514</v>
      </c>
      <c r="C278">
        <v>23</v>
      </c>
      <c r="D278">
        <v>66</v>
      </c>
      <c r="E278" t="s">
        <v>517</v>
      </c>
      <c r="F278" t="s">
        <v>521</v>
      </c>
      <c r="G278">
        <v>3</v>
      </c>
      <c r="H278" t="s">
        <v>528</v>
      </c>
      <c r="I278">
        <v>126.67</v>
      </c>
    </row>
    <row r="279" spans="1:9" x14ac:dyDescent="0.35">
      <c r="A279" t="s">
        <v>286</v>
      </c>
      <c r="B279" t="s">
        <v>509</v>
      </c>
      <c r="C279">
        <v>425</v>
      </c>
      <c r="D279">
        <v>78</v>
      </c>
      <c r="E279" t="s">
        <v>518</v>
      </c>
      <c r="F279" t="s">
        <v>522</v>
      </c>
      <c r="G279">
        <v>10</v>
      </c>
      <c r="H279" t="s">
        <v>526</v>
      </c>
      <c r="I279">
        <v>184.33</v>
      </c>
    </row>
    <row r="280" spans="1:9" x14ac:dyDescent="0.35">
      <c r="A280" t="s">
        <v>287</v>
      </c>
      <c r="B280" t="s">
        <v>510</v>
      </c>
      <c r="C280">
        <v>172</v>
      </c>
      <c r="D280">
        <v>62</v>
      </c>
      <c r="E280" t="s">
        <v>518</v>
      </c>
      <c r="F280" t="s">
        <v>522</v>
      </c>
      <c r="G280">
        <v>15</v>
      </c>
      <c r="H280" t="s">
        <v>527</v>
      </c>
      <c r="I280">
        <v>42.52</v>
      </c>
    </row>
    <row r="281" spans="1:9" x14ac:dyDescent="0.35">
      <c r="A281" t="s">
        <v>288</v>
      </c>
      <c r="B281" t="s">
        <v>509</v>
      </c>
      <c r="C281">
        <v>364</v>
      </c>
      <c r="D281">
        <v>50</v>
      </c>
      <c r="E281" t="s">
        <v>517</v>
      </c>
      <c r="F281" t="s">
        <v>521</v>
      </c>
      <c r="G281">
        <v>11</v>
      </c>
      <c r="H281" t="s">
        <v>528</v>
      </c>
      <c r="I281">
        <v>165.7</v>
      </c>
    </row>
    <row r="282" spans="1:9" x14ac:dyDescent="0.35">
      <c r="A282" t="s">
        <v>289</v>
      </c>
      <c r="B282" t="s">
        <v>511</v>
      </c>
      <c r="C282">
        <v>291</v>
      </c>
      <c r="D282">
        <v>44</v>
      </c>
      <c r="E282" t="s">
        <v>516</v>
      </c>
      <c r="F282" t="s">
        <v>520</v>
      </c>
      <c r="G282">
        <v>21</v>
      </c>
      <c r="H282" t="s">
        <v>526</v>
      </c>
      <c r="I282">
        <v>161.43</v>
      </c>
    </row>
    <row r="283" spans="1:9" x14ac:dyDescent="0.35">
      <c r="A283" t="s">
        <v>290</v>
      </c>
      <c r="B283" t="s">
        <v>510</v>
      </c>
      <c r="C283">
        <v>220</v>
      </c>
      <c r="D283">
        <v>36</v>
      </c>
      <c r="E283" t="s">
        <v>519</v>
      </c>
      <c r="F283" t="s">
        <v>523</v>
      </c>
      <c r="G283">
        <v>15</v>
      </c>
      <c r="H283" t="s">
        <v>527</v>
      </c>
      <c r="I283">
        <v>126.97</v>
      </c>
    </row>
    <row r="284" spans="1:9" x14ac:dyDescent="0.35">
      <c r="A284" t="s">
        <v>291</v>
      </c>
      <c r="B284" t="s">
        <v>510</v>
      </c>
      <c r="C284">
        <v>275</v>
      </c>
      <c r="D284">
        <v>38</v>
      </c>
      <c r="E284" t="s">
        <v>517</v>
      </c>
      <c r="F284" t="s">
        <v>521</v>
      </c>
      <c r="G284">
        <v>21</v>
      </c>
      <c r="H284" t="s">
        <v>524</v>
      </c>
      <c r="I284">
        <v>87.66</v>
      </c>
    </row>
    <row r="285" spans="1:9" x14ac:dyDescent="0.35">
      <c r="A285" t="s">
        <v>292</v>
      </c>
      <c r="B285" t="s">
        <v>515</v>
      </c>
      <c r="C285">
        <v>101</v>
      </c>
      <c r="D285">
        <v>81</v>
      </c>
      <c r="E285" t="s">
        <v>517</v>
      </c>
      <c r="F285" t="s">
        <v>521</v>
      </c>
      <c r="G285">
        <v>6</v>
      </c>
      <c r="H285" t="s">
        <v>528</v>
      </c>
      <c r="I285">
        <v>53.16</v>
      </c>
    </row>
    <row r="286" spans="1:9" x14ac:dyDescent="0.35">
      <c r="A286" t="s">
        <v>293</v>
      </c>
      <c r="B286" t="s">
        <v>511</v>
      </c>
      <c r="C286">
        <v>19</v>
      </c>
      <c r="D286">
        <v>100</v>
      </c>
      <c r="E286" t="s">
        <v>519</v>
      </c>
      <c r="F286" t="s">
        <v>523</v>
      </c>
      <c r="G286">
        <v>11</v>
      </c>
      <c r="H286" t="s">
        <v>527</v>
      </c>
      <c r="I286">
        <v>172.82</v>
      </c>
    </row>
    <row r="287" spans="1:9" x14ac:dyDescent="0.35">
      <c r="A287" t="s">
        <v>294</v>
      </c>
      <c r="B287" t="s">
        <v>511</v>
      </c>
      <c r="C287">
        <v>294</v>
      </c>
      <c r="D287">
        <v>78</v>
      </c>
      <c r="E287" t="s">
        <v>519</v>
      </c>
      <c r="F287" t="s">
        <v>523</v>
      </c>
      <c r="G287">
        <v>13</v>
      </c>
      <c r="H287" t="s">
        <v>525</v>
      </c>
      <c r="I287">
        <v>87.86</v>
      </c>
    </row>
    <row r="288" spans="1:9" x14ac:dyDescent="0.35">
      <c r="A288" t="s">
        <v>295</v>
      </c>
      <c r="B288" t="s">
        <v>509</v>
      </c>
      <c r="C288">
        <v>217</v>
      </c>
      <c r="D288">
        <v>20</v>
      </c>
      <c r="E288" t="s">
        <v>519</v>
      </c>
      <c r="F288" t="s">
        <v>523</v>
      </c>
      <c r="G288">
        <v>17</v>
      </c>
      <c r="H288" t="s">
        <v>526</v>
      </c>
      <c r="I288">
        <v>21.52</v>
      </c>
    </row>
    <row r="289" spans="1:9" x14ac:dyDescent="0.35">
      <c r="A289" t="s">
        <v>296</v>
      </c>
      <c r="B289" t="s">
        <v>514</v>
      </c>
      <c r="C289">
        <v>368</v>
      </c>
      <c r="D289">
        <v>59</v>
      </c>
      <c r="E289" t="s">
        <v>516</v>
      </c>
      <c r="F289" t="s">
        <v>520</v>
      </c>
      <c r="G289">
        <v>11</v>
      </c>
      <c r="H289" t="s">
        <v>527</v>
      </c>
      <c r="I289">
        <v>80.069999999999993</v>
      </c>
    </row>
    <row r="290" spans="1:9" x14ac:dyDescent="0.35">
      <c r="A290" t="s">
        <v>297</v>
      </c>
      <c r="B290" t="s">
        <v>512</v>
      </c>
      <c r="C290">
        <v>486</v>
      </c>
      <c r="D290">
        <v>34</v>
      </c>
      <c r="E290" t="s">
        <v>517</v>
      </c>
      <c r="F290" t="s">
        <v>521</v>
      </c>
      <c r="G290">
        <v>12</v>
      </c>
      <c r="H290" t="s">
        <v>524</v>
      </c>
      <c r="I290">
        <v>85.9</v>
      </c>
    </row>
    <row r="291" spans="1:9" x14ac:dyDescent="0.35">
      <c r="A291" t="s">
        <v>298</v>
      </c>
      <c r="B291" t="s">
        <v>511</v>
      </c>
      <c r="C291">
        <v>96</v>
      </c>
      <c r="D291">
        <v>44</v>
      </c>
      <c r="E291" t="s">
        <v>519</v>
      </c>
      <c r="F291" t="s">
        <v>523</v>
      </c>
      <c r="G291">
        <v>15</v>
      </c>
      <c r="H291" t="s">
        <v>527</v>
      </c>
      <c r="I291">
        <v>86.87</v>
      </c>
    </row>
    <row r="292" spans="1:9" x14ac:dyDescent="0.35">
      <c r="A292" t="s">
        <v>299</v>
      </c>
      <c r="B292" t="s">
        <v>514</v>
      </c>
      <c r="C292">
        <v>100</v>
      </c>
      <c r="D292">
        <v>87</v>
      </c>
      <c r="E292" t="s">
        <v>517</v>
      </c>
      <c r="F292" t="s">
        <v>521</v>
      </c>
      <c r="G292">
        <v>15</v>
      </c>
      <c r="H292" t="s">
        <v>524</v>
      </c>
      <c r="I292">
        <v>145.15</v>
      </c>
    </row>
    <row r="293" spans="1:9" x14ac:dyDescent="0.35">
      <c r="A293" t="s">
        <v>300</v>
      </c>
      <c r="B293" t="s">
        <v>513</v>
      </c>
      <c r="C293">
        <v>286</v>
      </c>
      <c r="D293">
        <v>70</v>
      </c>
      <c r="E293" t="s">
        <v>519</v>
      </c>
      <c r="F293" t="s">
        <v>523</v>
      </c>
      <c r="G293">
        <v>9</v>
      </c>
      <c r="H293" t="s">
        <v>526</v>
      </c>
      <c r="I293">
        <v>94.73</v>
      </c>
    </row>
    <row r="294" spans="1:9" x14ac:dyDescent="0.35">
      <c r="A294" t="s">
        <v>301</v>
      </c>
      <c r="B294" t="s">
        <v>510</v>
      </c>
      <c r="C294">
        <v>282</v>
      </c>
      <c r="D294">
        <v>74</v>
      </c>
      <c r="E294" t="s">
        <v>518</v>
      </c>
      <c r="F294" t="s">
        <v>522</v>
      </c>
      <c r="G294">
        <v>6</v>
      </c>
      <c r="H294" t="s">
        <v>528</v>
      </c>
      <c r="I294">
        <v>26.62</v>
      </c>
    </row>
    <row r="295" spans="1:9" x14ac:dyDescent="0.35">
      <c r="A295" t="s">
        <v>302</v>
      </c>
      <c r="B295" t="s">
        <v>509</v>
      </c>
      <c r="C295">
        <v>407</v>
      </c>
      <c r="D295">
        <v>97</v>
      </c>
      <c r="E295" t="s">
        <v>516</v>
      </c>
      <c r="F295" t="s">
        <v>520</v>
      </c>
      <c r="G295">
        <v>4</v>
      </c>
      <c r="H295" t="s">
        <v>528</v>
      </c>
      <c r="I295">
        <v>33.81</v>
      </c>
    </row>
    <row r="296" spans="1:9" x14ac:dyDescent="0.35">
      <c r="A296" t="s">
        <v>303</v>
      </c>
      <c r="B296" t="s">
        <v>513</v>
      </c>
      <c r="C296">
        <v>248</v>
      </c>
      <c r="D296">
        <v>71</v>
      </c>
      <c r="E296" t="s">
        <v>517</v>
      </c>
      <c r="F296" t="s">
        <v>521</v>
      </c>
      <c r="G296">
        <v>15</v>
      </c>
      <c r="H296" t="s">
        <v>528</v>
      </c>
      <c r="I296">
        <v>13.94</v>
      </c>
    </row>
    <row r="297" spans="1:9" x14ac:dyDescent="0.35">
      <c r="A297" t="s">
        <v>304</v>
      </c>
      <c r="B297" t="s">
        <v>513</v>
      </c>
      <c r="C297">
        <v>285</v>
      </c>
      <c r="D297">
        <v>47</v>
      </c>
      <c r="E297" t="s">
        <v>517</v>
      </c>
      <c r="F297" t="s">
        <v>521</v>
      </c>
      <c r="G297">
        <v>17</v>
      </c>
      <c r="H297" t="s">
        <v>524</v>
      </c>
      <c r="I297">
        <v>55.89</v>
      </c>
    </row>
    <row r="298" spans="1:9" x14ac:dyDescent="0.35">
      <c r="A298" t="s">
        <v>305</v>
      </c>
      <c r="B298" t="s">
        <v>510</v>
      </c>
      <c r="C298">
        <v>227</v>
      </c>
      <c r="D298">
        <v>59</v>
      </c>
      <c r="E298" t="s">
        <v>519</v>
      </c>
      <c r="F298" t="s">
        <v>523</v>
      </c>
      <c r="G298">
        <v>4</v>
      </c>
      <c r="H298" t="s">
        <v>528</v>
      </c>
      <c r="I298">
        <v>146.75</v>
      </c>
    </row>
    <row r="299" spans="1:9" x14ac:dyDescent="0.35">
      <c r="A299" t="s">
        <v>306</v>
      </c>
      <c r="B299" t="s">
        <v>513</v>
      </c>
      <c r="C299">
        <v>430</v>
      </c>
      <c r="D299">
        <v>31</v>
      </c>
      <c r="E299" t="s">
        <v>516</v>
      </c>
      <c r="F299" t="s">
        <v>520</v>
      </c>
      <c r="G299">
        <v>14</v>
      </c>
      <c r="H299" t="s">
        <v>528</v>
      </c>
      <c r="I299">
        <v>83.2</v>
      </c>
    </row>
    <row r="300" spans="1:9" x14ac:dyDescent="0.35">
      <c r="A300" t="s">
        <v>307</v>
      </c>
      <c r="B300" t="s">
        <v>513</v>
      </c>
      <c r="C300">
        <v>495</v>
      </c>
      <c r="D300">
        <v>91</v>
      </c>
      <c r="E300" t="s">
        <v>516</v>
      </c>
      <c r="F300" t="s">
        <v>520</v>
      </c>
      <c r="G300">
        <v>7</v>
      </c>
      <c r="H300" t="s">
        <v>526</v>
      </c>
      <c r="I300">
        <v>56.63</v>
      </c>
    </row>
    <row r="301" spans="1:9" x14ac:dyDescent="0.35">
      <c r="A301" t="s">
        <v>308</v>
      </c>
      <c r="B301" t="s">
        <v>510</v>
      </c>
      <c r="C301">
        <v>50</v>
      </c>
      <c r="D301">
        <v>47</v>
      </c>
      <c r="E301" t="s">
        <v>516</v>
      </c>
      <c r="F301" t="s">
        <v>520</v>
      </c>
      <c r="G301">
        <v>13</v>
      </c>
      <c r="H301" t="s">
        <v>526</v>
      </c>
      <c r="I301">
        <v>175.1</v>
      </c>
    </row>
    <row r="302" spans="1:9" x14ac:dyDescent="0.35">
      <c r="A302" t="s">
        <v>309</v>
      </c>
      <c r="B302" t="s">
        <v>513</v>
      </c>
      <c r="C302">
        <v>356</v>
      </c>
      <c r="D302">
        <v>29</v>
      </c>
      <c r="E302" t="s">
        <v>516</v>
      </c>
      <c r="F302" t="s">
        <v>520</v>
      </c>
      <c r="G302">
        <v>11</v>
      </c>
      <c r="H302" t="s">
        <v>524</v>
      </c>
      <c r="I302">
        <v>171.48</v>
      </c>
    </row>
    <row r="303" spans="1:9" x14ac:dyDescent="0.35">
      <c r="A303" t="s">
        <v>310</v>
      </c>
      <c r="B303" t="s">
        <v>515</v>
      </c>
      <c r="C303">
        <v>115</v>
      </c>
      <c r="D303">
        <v>32</v>
      </c>
      <c r="E303" t="s">
        <v>519</v>
      </c>
      <c r="F303" t="s">
        <v>523</v>
      </c>
      <c r="G303">
        <v>21</v>
      </c>
      <c r="H303" t="s">
        <v>524</v>
      </c>
      <c r="I303">
        <v>187.89</v>
      </c>
    </row>
    <row r="304" spans="1:9" x14ac:dyDescent="0.35">
      <c r="A304" t="s">
        <v>311</v>
      </c>
      <c r="B304" t="s">
        <v>512</v>
      </c>
      <c r="C304">
        <v>307</v>
      </c>
      <c r="D304">
        <v>29</v>
      </c>
      <c r="E304" t="s">
        <v>519</v>
      </c>
      <c r="F304" t="s">
        <v>523</v>
      </c>
      <c r="G304">
        <v>7</v>
      </c>
      <c r="H304" t="s">
        <v>524</v>
      </c>
      <c r="I304">
        <v>27.86</v>
      </c>
    </row>
    <row r="305" spans="1:9" x14ac:dyDescent="0.35">
      <c r="A305" t="s">
        <v>312</v>
      </c>
      <c r="B305" t="s">
        <v>511</v>
      </c>
      <c r="C305">
        <v>469</v>
      </c>
      <c r="D305">
        <v>45</v>
      </c>
      <c r="E305" t="s">
        <v>516</v>
      </c>
      <c r="F305" t="s">
        <v>520</v>
      </c>
      <c r="G305">
        <v>18</v>
      </c>
      <c r="H305" t="s">
        <v>524</v>
      </c>
      <c r="I305">
        <v>146.4</v>
      </c>
    </row>
    <row r="306" spans="1:9" x14ac:dyDescent="0.35">
      <c r="A306" t="s">
        <v>313</v>
      </c>
      <c r="B306" t="s">
        <v>515</v>
      </c>
      <c r="C306">
        <v>338</v>
      </c>
      <c r="D306">
        <v>81</v>
      </c>
      <c r="E306" t="s">
        <v>516</v>
      </c>
      <c r="F306" t="s">
        <v>520</v>
      </c>
      <c r="G306">
        <v>3</v>
      </c>
      <c r="H306" t="s">
        <v>525</v>
      </c>
      <c r="I306">
        <v>179.36</v>
      </c>
    </row>
    <row r="307" spans="1:9" x14ac:dyDescent="0.35">
      <c r="A307" t="s">
        <v>314</v>
      </c>
      <c r="B307" t="s">
        <v>509</v>
      </c>
      <c r="C307">
        <v>407</v>
      </c>
      <c r="D307">
        <v>63</v>
      </c>
      <c r="E307" t="s">
        <v>518</v>
      </c>
      <c r="F307" t="s">
        <v>522</v>
      </c>
      <c r="G307">
        <v>17</v>
      </c>
      <c r="H307" t="s">
        <v>527</v>
      </c>
      <c r="I307">
        <v>104.59</v>
      </c>
    </row>
    <row r="308" spans="1:9" x14ac:dyDescent="0.35">
      <c r="A308" t="s">
        <v>315</v>
      </c>
      <c r="B308" t="s">
        <v>515</v>
      </c>
      <c r="C308">
        <v>230</v>
      </c>
      <c r="D308">
        <v>87</v>
      </c>
      <c r="E308" t="s">
        <v>519</v>
      </c>
      <c r="F308" t="s">
        <v>523</v>
      </c>
      <c r="G308">
        <v>11</v>
      </c>
      <c r="H308" t="s">
        <v>526</v>
      </c>
      <c r="I308">
        <v>27.43</v>
      </c>
    </row>
    <row r="309" spans="1:9" x14ac:dyDescent="0.35">
      <c r="A309" t="s">
        <v>316</v>
      </c>
      <c r="B309" t="s">
        <v>514</v>
      </c>
      <c r="C309">
        <v>323</v>
      </c>
      <c r="D309">
        <v>63</v>
      </c>
      <c r="E309" t="s">
        <v>516</v>
      </c>
      <c r="F309" t="s">
        <v>520</v>
      </c>
      <c r="G309">
        <v>16</v>
      </c>
      <c r="H309" t="s">
        <v>525</v>
      </c>
      <c r="I309">
        <v>152.49</v>
      </c>
    </row>
    <row r="310" spans="1:9" x14ac:dyDescent="0.35">
      <c r="A310" t="s">
        <v>317</v>
      </c>
      <c r="B310" t="s">
        <v>511</v>
      </c>
      <c r="C310">
        <v>427</v>
      </c>
      <c r="D310">
        <v>41</v>
      </c>
      <c r="E310" t="s">
        <v>517</v>
      </c>
      <c r="F310" t="s">
        <v>521</v>
      </c>
      <c r="G310">
        <v>16</v>
      </c>
      <c r="H310" t="s">
        <v>525</v>
      </c>
      <c r="I310">
        <v>199.34</v>
      </c>
    </row>
    <row r="311" spans="1:9" x14ac:dyDescent="0.35">
      <c r="A311" t="s">
        <v>318</v>
      </c>
      <c r="B311" t="s">
        <v>515</v>
      </c>
      <c r="C311">
        <v>390</v>
      </c>
      <c r="D311">
        <v>73</v>
      </c>
      <c r="E311" t="s">
        <v>518</v>
      </c>
      <c r="F311" t="s">
        <v>522</v>
      </c>
      <c r="G311">
        <v>6</v>
      </c>
      <c r="H311" t="s">
        <v>527</v>
      </c>
      <c r="I311">
        <v>48.68</v>
      </c>
    </row>
    <row r="312" spans="1:9" x14ac:dyDescent="0.35">
      <c r="A312" t="s">
        <v>319</v>
      </c>
      <c r="B312" t="s">
        <v>515</v>
      </c>
      <c r="C312">
        <v>117</v>
      </c>
      <c r="D312">
        <v>40</v>
      </c>
      <c r="E312" t="s">
        <v>519</v>
      </c>
      <c r="F312" t="s">
        <v>523</v>
      </c>
      <c r="G312">
        <v>11</v>
      </c>
      <c r="H312" t="s">
        <v>527</v>
      </c>
      <c r="I312">
        <v>116.57</v>
      </c>
    </row>
    <row r="313" spans="1:9" x14ac:dyDescent="0.35">
      <c r="A313" t="s">
        <v>320</v>
      </c>
      <c r="B313" t="s">
        <v>511</v>
      </c>
      <c r="C313">
        <v>331</v>
      </c>
      <c r="D313">
        <v>81</v>
      </c>
      <c r="E313" t="s">
        <v>516</v>
      </c>
      <c r="F313" t="s">
        <v>520</v>
      </c>
      <c r="G313">
        <v>11</v>
      </c>
      <c r="H313" t="s">
        <v>524</v>
      </c>
      <c r="I313">
        <v>162.51</v>
      </c>
    </row>
    <row r="314" spans="1:9" x14ac:dyDescent="0.35">
      <c r="A314" t="s">
        <v>321</v>
      </c>
      <c r="B314" t="s">
        <v>515</v>
      </c>
      <c r="C314">
        <v>500</v>
      </c>
      <c r="D314">
        <v>50</v>
      </c>
      <c r="E314" t="s">
        <v>516</v>
      </c>
      <c r="F314" t="s">
        <v>520</v>
      </c>
      <c r="G314">
        <v>21</v>
      </c>
      <c r="H314" t="s">
        <v>527</v>
      </c>
      <c r="I314">
        <v>49.58</v>
      </c>
    </row>
    <row r="315" spans="1:9" x14ac:dyDescent="0.35">
      <c r="A315" t="s">
        <v>322</v>
      </c>
      <c r="B315" t="s">
        <v>511</v>
      </c>
      <c r="C315">
        <v>57</v>
      </c>
      <c r="D315">
        <v>89</v>
      </c>
      <c r="E315" t="s">
        <v>518</v>
      </c>
      <c r="F315" t="s">
        <v>522</v>
      </c>
      <c r="G315">
        <v>17</v>
      </c>
      <c r="H315" t="s">
        <v>526</v>
      </c>
      <c r="I315">
        <v>17.64</v>
      </c>
    </row>
    <row r="316" spans="1:9" x14ac:dyDescent="0.35">
      <c r="A316" t="s">
        <v>323</v>
      </c>
      <c r="B316" t="s">
        <v>515</v>
      </c>
      <c r="C316">
        <v>102</v>
      </c>
      <c r="D316">
        <v>89</v>
      </c>
      <c r="E316" t="s">
        <v>516</v>
      </c>
      <c r="F316" t="s">
        <v>520</v>
      </c>
      <c r="G316">
        <v>19</v>
      </c>
      <c r="H316" t="s">
        <v>526</v>
      </c>
      <c r="I316">
        <v>31.12</v>
      </c>
    </row>
    <row r="317" spans="1:9" x14ac:dyDescent="0.35">
      <c r="A317" t="s">
        <v>324</v>
      </c>
      <c r="B317" t="s">
        <v>510</v>
      </c>
      <c r="C317">
        <v>388</v>
      </c>
      <c r="D317">
        <v>81</v>
      </c>
      <c r="E317" t="s">
        <v>517</v>
      </c>
      <c r="F317" t="s">
        <v>521</v>
      </c>
      <c r="G317">
        <v>15</v>
      </c>
      <c r="H317" t="s">
        <v>525</v>
      </c>
      <c r="I317">
        <v>156.69999999999999</v>
      </c>
    </row>
    <row r="318" spans="1:9" x14ac:dyDescent="0.35">
      <c r="A318" t="s">
        <v>325</v>
      </c>
      <c r="B318" t="s">
        <v>512</v>
      </c>
      <c r="C318">
        <v>120</v>
      </c>
      <c r="D318">
        <v>26</v>
      </c>
      <c r="E318" t="s">
        <v>518</v>
      </c>
      <c r="F318" t="s">
        <v>522</v>
      </c>
      <c r="G318">
        <v>18</v>
      </c>
      <c r="H318" t="s">
        <v>527</v>
      </c>
      <c r="I318">
        <v>169.54</v>
      </c>
    </row>
    <row r="319" spans="1:9" x14ac:dyDescent="0.35">
      <c r="A319" t="s">
        <v>326</v>
      </c>
      <c r="B319" t="s">
        <v>515</v>
      </c>
      <c r="C319">
        <v>133</v>
      </c>
      <c r="D319">
        <v>92</v>
      </c>
      <c r="E319" t="s">
        <v>519</v>
      </c>
      <c r="F319" t="s">
        <v>523</v>
      </c>
      <c r="G319">
        <v>18</v>
      </c>
      <c r="H319" t="s">
        <v>524</v>
      </c>
      <c r="I319">
        <v>30.42</v>
      </c>
    </row>
    <row r="320" spans="1:9" x14ac:dyDescent="0.35">
      <c r="A320" t="s">
        <v>327</v>
      </c>
      <c r="B320" t="s">
        <v>510</v>
      </c>
      <c r="C320">
        <v>52</v>
      </c>
      <c r="D320">
        <v>27</v>
      </c>
      <c r="E320" t="s">
        <v>516</v>
      </c>
      <c r="F320" t="s">
        <v>520</v>
      </c>
      <c r="G320">
        <v>5</v>
      </c>
      <c r="H320" t="s">
        <v>526</v>
      </c>
      <c r="I320">
        <v>114.05</v>
      </c>
    </row>
    <row r="321" spans="1:9" x14ac:dyDescent="0.35">
      <c r="A321" t="s">
        <v>328</v>
      </c>
      <c r="B321" t="s">
        <v>513</v>
      </c>
      <c r="C321">
        <v>68</v>
      </c>
      <c r="D321">
        <v>46</v>
      </c>
      <c r="E321" t="s">
        <v>518</v>
      </c>
      <c r="F321" t="s">
        <v>522</v>
      </c>
      <c r="G321">
        <v>8</v>
      </c>
      <c r="H321" t="s">
        <v>525</v>
      </c>
      <c r="I321">
        <v>114.28</v>
      </c>
    </row>
    <row r="322" spans="1:9" x14ac:dyDescent="0.35">
      <c r="A322" t="s">
        <v>329</v>
      </c>
      <c r="B322" t="s">
        <v>513</v>
      </c>
      <c r="C322">
        <v>125</v>
      </c>
      <c r="D322">
        <v>75</v>
      </c>
      <c r="E322" t="s">
        <v>519</v>
      </c>
      <c r="F322" t="s">
        <v>523</v>
      </c>
      <c r="G322">
        <v>3</v>
      </c>
      <c r="H322" t="s">
        <v>527</v>
      </c>
      <c r="I322">
        <v>19.350000000000001</v>
      </c>
    </row>
    <row r="323" spans="1:9" x14ac:dyDescent="0.35">
      <c r="A323" t="s">
        <v>330</v>
      </c>
      <c r="B323" t="s">
        <v>510</v>
      </c>
      <c r="C323">
        <v>261</v>
      </c>
      <c r="D323">
        <v>32</v>
      </c>
      <c r="E323" t="s">
        <v>519</v>
      </c>
      <c r="F323" t="s">
        <v>523</v>
      </c>
      <c r="G323">
        <v>4</v>
      </c>
      <c r="H323" t="s">
        <v>525</v>
      </c>
      <c r="I323">
        <v>169.15</v>
      </c>
    </row>
    <row r="324" spans="1:9" x14ac:dyDescent="0.35">
      <c r="A324" t="s">
        <v>331</v>
      </c>
      <c r="B324" t="s">
        <v>514</v>
      </c>
      <c r="C324">
        <v>218</v>
      </c>
      <c r="D324">
        <v>90</v>
      </c>
      <c r="E324" t="s">
        <v>517</v>
      </c>
      <c r="F324" t="s">
        <v>521</v>
      </c>
      <c r="G324">
        <v>9</v>
      </c>
      <c r="H324" t="s">
        <v>526</v>
      </c>
      <c r="I324">
        <v>114.43</v>
      </c>
    </row>
    <row r="325" spans="1:9" x14ac:dyDescent="0.35">
      <c r="A325" t="s">
        <v>332</v>
      </c>
      <c r="B325" t="s">
        <v>514</v>
      </c>
      <c r="C325">
        <v>290</v>
      </c>
      <c r="D325">
        <v>99</v>
      </c>
      <c r="E325" t="s">
        <v>519</v>
      </c>
      <c r="F325" t="s">
        <v>523</v>
      </c>
      <c r="G325">
        <v>6</v>
      </c>
      <c r="H325" t="s">
        <v>524</v>
      </c>
      <c r="I325">
        <v>61.78</v>
      </c>
    </row>
    <row r="326" spans="1:9" x14ac:dyDescent="0.35">
      <c r="A326" t="s">
        <v>333</v>
      </c>
      <c r="B326" t="s">
        <v>513</v>
      </c>
      <c r="C326">
        <v>48</v>
      </c>
      <c r="D326">
        <v>31</v>
      </c>
      <c r="E326" t="s">
        <v>518</v>
      </c>
      <c r="F326" t="s">
        <v>522</v>
      </c>
      <c r="G326">
        <v>12</v>
      </c>
      <c r="H326" t="s">
        <v>527</v>
      </c>
      <c r="I326">
        <v>165.02</v>
      </c>
    </row>
    <row r="327" spans="1:9" x14ac:dyDescent="0.35">
      <c r="A327" t="s">
        <v>334</v>
      </c>
      <c r="B327" t="s">
        <v>514</v>
      </c>
      <c r="C327">
        <v>380</v>
      </c>
      <c r="D327">
        <v>50</v>
      </c>
      <c r="E327" t="s">
        <v>519</v>
      </c>
      <c r="F327" t="s">
        <v>523</v>
      </c>
      <c r="G327">
        <v>5</v>
      </c>
      <c r="H327" t="s">
        <v>525</v>
      </c>
      <c r="I327">
        <v>65.42</v>
      </c>
    </row>
    <row r="328" spans="1:9" x14ac:dyDescent="0.35">
      <c r="A328" t="s">
        <v>335</v>
      </c>
      <c r="B328" t="s">
        <v>510</v>
      </c>
      <c r="C328">
        <v>369</v>
      </c>
      <c r="D328">
        <v>53</v>
      </c>
      <c r="E328" t="s">
        <v>519</v>
      </c>
      <c r="F328" t="s">
        <v>523</v>
      </c>
      <c r="G328">
        <v>17</v>
      </c>
      <c r="H328" t="s">
        <v>528</v>
      </c>
      <c r="I328">
        <v>164.41</v>
      </c>
    </row>
    <row r="329" spans="1:9" x14ac:dyDescent="0.35">
      <c r="A329" t="s">
        <v>336</v>
      </c>
      <c r="B329" t="s">
        <v>515</v>
      </c>
      <c r="C329">
        <v>119</v>
      </c>
      <c r="D329">
        <v>44</v>
      </c>
      <c r="E329" t="s">
        <v>519</v>
      </c>
      <c r="F329" t="s">
        <v>523</v>
      </c>
      <c r="G329">
        <v>17</v>
      </c>
      <c r="H329" t="s">
        <v>528</v>
      </c>
      <c r="I329">
        <v>25.82</v>
      </c>
    </row>
    <row r="330" spans="1:9" x14ac:dyDescent="0.35">
      <c r="A330" t="s">
        <v>337</v>
      </c>
      <c r="B330" t="s">
        <v>512</v>
      </c>
      <c r="C330">
        <v>101</v>
      </c>
      <c r="D330">
        <v>38</v>
      </c>
      <c r="E330" t="s">
        <v>516</v>
      </c>
      <c r="F330" t="s">
        <v>520</v>
      </c>
      <c r="G330">
        <v>17</v>
      </c>
      <c r="H330" t="s">
        <v>528</v>
      </c>
      <c r="I330">
        <v>8.77</v>
      </c>
    </row>
    <row r="331" spans="1:9" x14ac:dyDescent="0.35">
      <c r="A331" t="s">
        <v>338</v>
      </c>
      <c r="B331" t="s">
        <v>511</v>
      </c>
      <c r="C331">
        <v>294</v>
      </c>
      <c r="D331">
        <v>47</v>
      </c>
      <c r="E331" t="s">
        <v>519</v>
      </c>
      <c r="F331" t="s">
        <v>523</v>
      </c>
      <c r="G331">
        <v>13</v>
      </c>
      <c r="H331" t="s">
        <v>525</v>
      </c>
      <c r="I331">
        <v>64.73</v>
      </c>
    </row>
    <row r="332" spans="1:9" x14ac:dyDescent="0.35">
      <c r="A332" t="s">
        <v>339</v>
      </c>
      <c r="B332" t="s">
        <v>514</v>
      </c>
      <c r="C332">
        <v>457</v>
      </c>
      <c r="D332">
        <v>51</v>
      </c>
      <c r="E332" t="s">
        <v>516</v>
      </c>
      <c r="F332" t="s">
        <v>520</v>
      </c>
      <c r="G332">
        <v>14</v>
      </c>
      <c r="H332" t="s">
        <v>525</v>
      </c>
      <c r="I332">
        <v>58.57</v>
      </c>
    </row>
    <row r="333" spans="1:9" x14ac:dyDescent="0.35">
      <c r="A333" t="s">
        <v>340</v>
      </c>
      <c r="B333" t="s">
        <v>509</v>
      </c>
      <c r="C333">
        <v>386</v>
      </c>
      <c r="D333">
        <v>67</v>
      </c>
      <c r="E333" t="s">
        <v>519</v>
      </c>
      <c r="F333" t="s">
        <v>523</v>
      </c>
      <c r="G333">
        <v>10</v>
      </c>
      <c r="H333" t="s">
        <v>524</v>
      </c>
      <c r="I333">
        <v>78.09</v>
      </c>
    </row>
    <row r="334" spans="1:9" x14ac:dyDescent="0.35">
      <c r="A334" t="s">
        <v>341</v>
      </c>
      <c r="B334" t="s">
        <v>513</v>
      </c>
      <c r="C334">
        <v>246</v>
      </c>
      <c r="D334">
        <v>52</v>
      </c>
      <c r="E334" t="s">
        <v>516</v>
      </c>
      <c r="F334" t="s">
        <v>520</v>
      </c>
      <c r="G334">
        <v>16</v>
      </c>
      <c r="H334" t="s">
        <v>527</v>
      </c>
      <c r="I334">
        <v>22.13</v>
      </c>
    </row>
    <row r="335" spans="1:9" x14ac:dyDescent="0.35">
      <c r="A335" t="s">
        <v>342</v>
      </c>
      <c r="B335" t="s">
        <v>511</v>
      </c>
      <c r="C335">
        <v>103</v>
      </c>
      <c r="D335">
        <v>65</v>
      </c>
      <c r="E335" t="s">
        <v>516</v>
      </c>
      <c r="F335" t="s">
        <v>520</v>
      </c>
      <c r="G335">
        <v>19</v>
      </c>
      <c r="H335" t="s">
        <v>526</v>
      </c>
      <c r="I335">
        <v>87.99</v>
      </c>
    </row>
    <row r="336" spans="1:9" x14ac:dyDescent="0.35">
      <c r="A336" t="s">
        <v>343</v>
      </c>
      <c r="B336" t="s">
        <v>510</v>
      </c>
      <c r="C336">
        <v>27</v>
      </c>
      <c r="D336">
        <v>74</v>
      </c>
      <c r="E336" t="s">
        <v>516</v>
      </c>
      <c r="F336" t="s">
        <v>520</v>
      </c>
      <c r="G336">
        <v>14</v>
      </c>
      <c r="H336" t="s">
        <v>524</v>
      </c>
      <c r="I336">
        <v>41.8</v>
      </c>
    </row>
    <row r="337" spans="1:9" x14ac:dyDescent="0.35">
      <c r="A337" t="s">
        <v>344</v>
      </c>
      <c r="B337" t="s">
        <v>511</v>
      </c>
      <c r="C337">
        <v>145</v>
      </c>
      <c r="D337">
        <v>55</v>
      </c>
      <c r="E337" t="s">
        <v>516</v>
      </c>
      <c r="F337" t="s">
        <v>520</v>
      </c>
      <c r="G337">
        <v>19</v>
      </c>
      <c r="H337" t="s">
        <v>525</v>
      </c>
      <c r="I337">
        <v>87.22</v>
      </c>
    </row>
    <row r="338" spans="1:9" x14ac:dyDescent="0.35">
      <c r="A338" t="s">
        <v>345</v>
      </c>
      <c r="B338" t="s">
        <v>512</v>
      </c>
      <c r="C338">
        <v>74</v>
      </c>
      <c r="D338">
        <v>98</v>
      </c>
      <c r="E338" t="s">
        <v>516</v>
      </c>
      <c r="F338" t="s">
        <v>520</v>
      </c>
      <c r="G338">
        <v>9</v>
      </c>
      <c r="H338" t="s">
        <v>524</v>
      </c>
      <c r="I338">
        <v>142.01</v>
      </c>
    </row>
    <row r="339" spans="1:9" x14ac:dyDescent="0.35">
      <c r="A339" t="s">
        <v>346</v>
      </c>
      <c r="B339" t="s">
        <v>513</v>
      </c>
      <c r="C339">
        <v>297</v>
      </c>
      <c r="D339">
        <v>52</v>
      </c>
      <c r="E339" t="s">
        <v>518</v>
      </c>
      <c r="F339" t="s">
        <v>522</v>
      </c>
      <c r="G339">
        <v>5</v>
      </c>
      <c r="H339" t="s">
        <v>526</v>
      </c>
      <c r="I339">
        <v>13.98</v>
      </c>
    </row>
    <row r="340" spans="1:9" x14ac:dyDescent="0.35">
      <c r="A340" t="s">
        <v>347</v>
      </c>
      <c r="B340" t="s">
        <v>509</v>
      </c>
      <c r="C340">
        <v>388</v>
      </c>
      <c r="D340">
        <v>99</v>
      </c>
      <c r="E340" t="s">
        <v>518</v>
      </c>
      <c r="F340" t="s">
        <v>522</v>
      </c>
      <c r="G340">
        <v>3</v>
      </c>
      <c r="H340" t="s">
        <v>525</v>
      </c>
      <c r="I340">
        <v>31.51</v>
      </c>
    </row>
    <row r="341" spans="1:9" x14ac:dyDescent="0.35">
      <c r="A341" t="s">
        <v>348</v>
      </c>
      <c r="B341" t="s">
        <v>512</v>
      </c>
      <c r="C341">
        <v>19</v>
      </c>
      <c r="D341">
        <v>93</v>
      </c>
      <c r="E341" t="s">
        <v>518</v>
      </c>
      <c r="F341" t="s">
        <v>522</v>
      </c>
      <c r="G341">
        <v>21</v>
      </c>
      <c r="H341" t="s">
        <v>527</v>
      </c>
      <c r="I341">
        <v>65.28</v>
      </c>
    </row>
    <row r="342" spans="1:9" x14ac:dyDescent="0.35">
      <c r="A342" t="s">
        <v>349</v>
      </c>
      <c r="B342" t="s">
        <v>514</v>
      </c>
      <c r="C342">
        <v>438</v>
      </c>
      <c r="D342">
        <v>39</v>
      </c>
      <c r="E342" t="s">
        <v>516</v>
      </c>
      <c r="F342" t="s">
        <v>520</v>
      </c>
      <c r="G342">
        <v>14</v>
      </c>
      <c r="H342" t="s">
        <v>524</v>
      </c>
      <c r="I342">
        <v>62.75</v>
      </c>
    </row>
    <row r="343" spans="1:9" x14ac:dyDescent="0.35">
      <c r="A343" t="s">
        <v>350</v>
      </c>
      <c r="B343" t="s">
        <v>514</v>
      </c>
      <c r="C343">
        <v>9</v>
      </c>
      <c r="D343">
        <v>83</v>
      </c>
      <c r="E343" t="s">
        <v>517</v>
      </c>
      <c r="F343" t="s">
        <v>521</v>
      </c>
      <c r="G343">
        <v>7</v>
      </c>
      <c r="H343" t="s">
        <v>524</v>
      </c>
      <c r="I343">
        <v>15.86</v>
      </c>
    </row>
    <row r="344" spans="1:9" x14ac:dyDescent="0.35">
      <c r="A344" t="s">
        <v>351</v>
      </c>
      <c r="B344" t="s">
        <v>511</v>
      </c>
      <c r="C344">
        <v>221</v>
      </c>
      <c r="D344">
        <v>100</v>
      </c>
      <c r="E344" t="s">
        <v>517</v>
      </c>
      <c r="F344" t="s">
        <v>521</v>
      </c>
      <c r="G344">
        <v>10</v>
      </c>
      <c r="H344" t="s">
        <v>526</v>
      </c>
      <c r="I344">
        <v>41.02</v>
      </c>
    </row>
    <row r="345" spans="1:9" x14ac:dyDescent="0.35">
      <c r="A345" t="s">
        <v>352</v>
      </c>
      <c r="B345" t="s">
        <v>511</v>
      </c>
      <c r="C345">
        <v>293</v>
      </c>
      <c r="D345">
        <v>40</v>
      </c>
      <c r="E345" t="s">
        <v>516</v>
      </c>
      <c r="F345" t="s">
        <v>520</v>
      </c>
      <c r="G345">
        <v>9</v>
      </c>
      <c r="H345" t="s">
        <v>527</v>
      </c>
      <c r="I345">
        <v>112.22</v>
      </c>
    </row>
    <row r="346" spans="1:9" x14ac:dyDescent="0.35">
      <c r="A346" t="s">
        <v>353</v>
      </c>
      <c r="B346" t="s">
        <v>512</v>
      </c>
      <c r="C346">
        <v>4</v>
      </c>
      <c r="D346">
        <v>96</v>
      </c>
      <c r="E346" t="s">
        <v>516</v>
      </c>
      <c r="F346" t="s">
        <v>520</v>
      </c>
      <c r="G346">
        <v>16</v>
      </c>
      <c r="H346" t="s">
        <v>524</v>
      </c>
      <c r="I346">
        <v>181.05</v>
      </c>
    </row>
    <row r="347" spans="1:9" x14ac:dyDescent="0.35">
      <c r="A347" t="s">
        <v>354</v>
      </c>
      <c r="B347" t="s">
        <v>514</v>
      </c>
      <c r="C347">
        <v>248</v>
      </c>
      <c r="D347">
        <v>90</v>
      </c>
      <c r="E347" t="s">
        <v>516</v>
      </c>
      <c r="F347" t="s">
        <v>520</v>
      </c>
      <c r="G347">
        <v>11</v>
      </c>
      <c r="H347" t="s">
        <v>527</v>
      </c>
      <c r="I347">
        <v>124.22</v>
      </c>
    </row>
    <row r="348" spans="1:9" x14ac:dyDescent="0.35">
      <c r="A348" t="s">
        <v>355</v>
      </c>
      <c r="B348" t="s">
        <v>514</v>
      </c>
      <c r="C348">
        <v>277</v>
      </c>
      <c r="D348">
        <v>48</v>
      </c>
      <c r="E348" t="s">
        <v>518</v>
      </c>
      <c r="F348" t="s">
        <v>522</v>
      </c>
      <c r="G348">
        <v>4</v>
      </c>
      <c r="H348" t="s">
        <v>528</v>
      </c>
      <c r="I348">
        <v>198.14</v>
      </c>
    </row>
    <row r="349" spans="1:9" x14ac:dyDescent="0.35">
      <c r="A349" t="s">
        <v>356</v>
      </c>
      <c r="B349" t="s">
        <v>513</v>
      </c>
      <c r="C349">
        <v>481</v>
      </c>
      <c r="D349">
        <v>27</v>
      </c>
      <c r="E349" t="s">
        <v>516</v>
      </c>
      <c r="F349" t="s">
        <v>520</v>
      </c>
      <c r="G349">
        <v>15</v>
      </c>
      <c r="H349" t="s">
        <v>526</v>
      </c>
      <c r="I349">
        <v>125.55</v>
      </c>
    </row>
    <row r="350" spans="1:9" x14ac:dyDescent="0.35">
      <c r="A350" t="s">
        <v>357</v>
      </c>
      <c r="B350" t="s">
        <v>514</v>
      </c>
      <c r="C350">
        <v>328</v>
      </c>
      <c r="D350">
        <v>68</v>
      </c>
      <c r="E350" t="s">
        <v>519</v>
      </c>
      <c r="F350" t="s">
        <v>523</v>
      </c>
      <c r="G350">
        <v>4</v>
      </c>
      <c r="H350" t="s">
        <v>525</v>
      </c>
      <c r="I350">
        <v>179.98</v>
      </c>
    </row>
    <row r="351" spans="1:9" x14ac:dyDescent="0.35">
      <c r="A351" t="s">
        <v>358</v>
      </c>
      <c r="B351" t="s">
        <v>509</v>
      </c>
      <c r="C351">
        <v>269</v>
      </c>
      <c r="D351">
        <v>95</v>
      </c>
      <c r="E351" t="s">
        <v>516</v>
      </c>
      <c r="F351" t="s">
        <v>520</v>
      </c>
      <c r="G351">
        <v>9</v>
      </c>
      <c r="H351" t="s">
        <v>526</v>
      </c>
      <c r="I351">
        <v>157.72</v>
      </c>
    </row>
    <row r="352" spans="1:9" x14ac:dyDescent="0.35">
      <c r="A352" t="s">
        <v>359</v>
      </c>
      <c r="B352" t="s">
        <v>510</v>
      </c>
      <c r="C352">
        <v>481</v>
      </c>
      <c r="D352">
        <v>23</v>
      </c>
      <c r="E352" t="s">
        <v>517</v>
      </c>
      <c r="F352" t="s">
        <v>521</v>
      </c>
      <c r="G352">
        <v>3</v>
      </c>
      <c r="H352" t="s">
        <v>527</v>
      </c>
      <c r="I352">
        <v>132.77000000000001</v>
      </c>
    </row>
    <row r="353" spans="1:9" x14ac:dyDescent="0.35">
      <c r="A353" t="s">
        <v>360</v>
      </c>
      <c r="B353" t="s">
        <v>509</v>
      </c>
      <c r="C353">
        <v>44</v>
      </c>
      <c r="D353">
        <v>94</v>
      </c>
      <c r="E353" t="s">
        <v>518</v>
      </c>
      <c r="F353" t="s">
        <v>522</v>
      </c>
      <c r="G353">
        <v>11</v>
      </c>
      <c r="H353" t="s">
        <v>525</v>
      </c>
      <c r="I353">
        <v>135.66</v>
      </c>
    </row>
    <row r="354" spans="1:9" x14ac:dyDescent="0.35">
      <c r="A354" t="s">
        <v>361</v>
      </c>
      <c r="B354" t="s">
        <v>509</v>
      </c>
      <c r="C354">
        <v>333</v>
      </c>
      <c r="D354">
        <v>25</v>
      </c>
      <c r="E354" t="s">
        <v>517</v>
      </c>
      <c r="F354" t="s">
        <v>521</v>
      </c>
      <c r="G354">
        <v>16</v>
      </c>
      <c r="H354" t="s">
        <v>528</v>
      </c>
      <c r="I354">
        <v>95.6</v>
      </c>
    </row>
    <row r="355" spans="1:9" x14ac:dyDescent="0.35">
      <c r="A355" t="s">
        <v>362</v>
      </c>
      <c r="B355" t="s">
        <v>510</v>
      </c>
      <c r="C355">
        <v>401</v>
      </c>
      <c r="D355">
        <v>54</v>
      </c>
      <c r="E355" t="s">
        <v>518</v>
      </c>
      <c r="F355" t="s">
        <v>522</v>
      </c>
      <c r="G355">
        <v>19</v>
      </c>
      <c r="H355" t="s">
        <v>525</v>
      </c>
      <c r="I355">
        <v>75.75</v>
      </c>
    </row>
    <row r="356" spans="1:9" x14ac:dyDescent="0.35">
      <c r="A356" t="s">
        <v>363</v>
      </c>
      <c r="B356" t="s">
        <v>511</v>
      </c>
      <c r="C356">
        <v>147</v>
      </c>
      <c r="D356">
        <v>23</v>
      </c>
      <c r="E356" t="s">
        <v>518</v>
      </c>
      <c r="F356" t="s">
        <v>522</v>
      </c>
      <c r="G356">
        <v>14</v>
      </c>
      <c r="H356" t="s">
        <v>527</v>
      </c>
      <c r="I356">
        <v>22.04</v>
      </c>
    </row>
    <row r="357" spans="1:9" x14ac:dyDescent="0.35">
      <c r="A357" t="s">
        <v>364</v>
      </c>
      <c r="B357" t="s">
        <v>514</v>
      </c>
      <c r="C357">
        <v>257</v>
      </c>
      <c r="D357">
        <v>47</v>
      </c>
      <c r="E357" t="s">
        <v>518</v>
      </c>
      <c r="F357" t="s">
        <v>522</v>
      </c>
      <c r="G357">
        <v>10</v>
      </c>
      <c r="H357" t="s">
        <v>528</v>
      </c>
      <c r="I357">
        <v>122.44</v>
      </c>
    </row>
    <row r="358" spans="1:9" x14ac:dyDescent="0.35">
      <c r="A358" t="s">
        <v>365</v>
      </c>
      <c r="B358" t="s">
        <v>513</v>
      </c>
      <c r="C358">
        <v>333</v>
      </c>
      <c r="D358">
        <v>68</v>
      </c>
      <c r="E358" t="s">
        <v>517</v>
      </c>
      <c r="F358" t="s">
        <v>521</v>
      </c>
      <c r="G358">
        <v>4</v>
      </c>
      <c r="H358" t="s">
        <v>524</v>
      </c>
      <c r="I358">
        <v>79.87</v>
      </c>
    </row>
    <row r="359" spans="1:9" x14ac:dyDescent="0.35">
      <c r="A359" t="s">
        <v>366</v>
      </c>
      <c r="B359" t="s">
        <v>513</v>
      </c>
      <c r="C359">
        <v>82</v>
      </c>
      <c r="D359">
        <v>54</v>
      </c>
      <c r="E359" t="s">
        <v>518</v>
      </c>
      <c r="F359" t="s">
        <v>522</v>
      </c>
      <c r="G359">
        <v>8</v>
      </c>
      <c r="H359" t="s">
        <v>527</v>
      </c>
      <c r="I359">
        <v>38.44</v>
      </c>
    </row>
    <row r="360" spans="1:9" x14ac:dyDescent="0.35">
      <c r="A360" t="s">
        <v>367</v>
      </c>
      <c r="B360" t="s">
        <v>512</v>
      </c>
      <c r="C360">
        <v>456</v>
      </c>
      <c r="D360">
        <v>20</v>
      </c>
      <c r="E360" t="s">
        <v>518</v>
      </c>
      <c r="F360" t="s">
        <v>522</v>
      </c>
      <c r="G360">
        <v>17</v>
      </c>
      <c r="H360" t="s">
        <v>525</v>
      </c>
      <c r="I360">
        <v>119.98</v>
      </c>
    </row>
    <row r="361" spans="1:9" x14ac:dyDescent="0.35">
      <c r="A361" t="s">
        <v>368</v>
      </c>
      <c r="B361" t="s">
        <v>513</v>
      </c>
      <c r="C361">
        <v>425</v>
      </c>
      <c r="D361">
        <v>76</v>
      </c>
      <c r="E361" t="s">
        <v>518</v>
      </c>
      <c r="F361" t="s">
        <v>522</v>
      </c>
      <c r="G361">
        <v>8</v>
      </c>
      <c r="H361" t="s">
        <v>527</v>
      </c>
      <c r="I361">
        <v>34.79</v>
      </c>
    </row>
    <row r="362" spans="1:9" x14ac:dyDescent="0.35">
      <c r="A362" t="s">
        <v>369</v>
      </c>
      <c r="B362" t="s">
        <v>514</v>
      </c>
      <c r="C362">
        <v>32</v>
      </c>
      <c r="D362">
        <v>20</v>
      </c>
      <c r="E362" t="s">
        <v>519</v>
      </c>
      <c r="F362" t="s">
        <v>523</v>
      </c>
      <c r="G362">
        <v>6</v>
      </c>
      <c r="H362" t="s">
        <v>526</v>
      </c>
      <c r="I362">
        <v>148.51</v>
      </c>
    </row>
    <row r="363" spans="1:9" x14ac:dyDescent="0.35">
      <c r="A363" t="s">
        <v>370</v>
      </c>
      <c r="B363" t="s">
        <v>513</v>
      </c>
      <c r="C363">
        <v>203</v>
      </c>
      <c r="D363">
        <v>45</v>
      </c>
      <c r="E363" t="s">
        <v>517</v>
      </c>
      <c r="F363" t="s">
        <v>521</v>
      </c>
      <c r="G363">
        <v>4</v>
      </c>
      <c r="H363" t="s">
        <v>525</v>
      </c>
      <c r="I363">
        <v>10.71</v>
      </c>
    </row>
    <row r="364" spans="1:9" x14ac:dyDescent="0.35">
      <c r="A364" t="s">
        <v>371</v>
      </c>
      <c r="B364" t="s">
        <v>511</v>
      </c>
      <c r="C364">
        <v>464</v>
      </c>
      <c r="D364">
        <v>55</v>
      </c>
      <c r="E364" t="s">
        <v>516</v>
      </c>
      <c r="F364" t="s">
        <v>520</v>
      </c>
      <c r="G364">
        <v>8</v>
      </c>
      <c r="H364" t="s">
        <v>526</v>
      </c>
      <c r="I364">
        <v>113.33</v>
      </c>
    </row>
    <row r="365" spans="1:9" x14ac:dyDescent="0.35">
      <c r="A365" t="s">
        <v>372</v>
      </c>
      <c r="B365" t="s">
        <v>509</v>
      </c>
      <c r="C365">
        <v>128</v>
      </c>
      <c r="D365">
        <v>98</v>
      </c>
      <c r="E365" t="s">
        <v>518</v>
      </c>
      <c r="F365" t="s">
        <v>522</v>
      </c>
      <c r="G365">
        <v>4</v>
      </c>
      <c r="H365" t="s">
        <v>527</v>
      </c>
      <c r="I365">
        <v>19.260000000000002</v>
      </c>
    </row>
    <row r="366" spans="1:9" x14ac:dyDescent="0.35">
      <c r="A366" t="s">
        <v>373</v>
      </c>
      <c r="B366" t="s">
        <v>511</v>
      </c>
      <c r="C366">
        <v>489</v>
      </c>
      <c r="D366">
        <v>89</v>
      </c>
      <c r="E366" t="s">
        <v>519</v>
      </c>
      <c r="F366" t="s">
        <v>523</v>
      </c>
      <c r="G366">
        <v>14</v>
      </c>
      <c r="H366" t="s">
        <v>525</v>
      </c>
      <c r="I366">
        <v>93.52</v>
      </c>
    </row>
    <row r="367" spans="1:9" x14ac:dyDescent="0.35">
      <c r="A367" t="s">
        <v>374</v>
      </c>
      <c r="B367" t="s">
        <v>515</v>
      </c>
      <c r="C367">
        <v>310</v>
      </c>
      <c r="D367">
        <v>94</v>
      </c>
      <c r="E367" t="s">
        <v>517</v>
      </c>
      <c r="F367" t="s">
        <v>521</v>
      </c>
      <c r="G367">
        <v>7</v>
      </c>
      <c r="H367" t="s">
        <v>527</v>
      </c>
      <c r="I367">
        <v>129.41999999999999</v>
      </c>
    </row>
    <row r="368" spans="1:9" x14ac:dyDescent="0.35">
      <c r="A368" t="s">
        <v>375</v>
      </c>
      <c r="B368" t="s">
        <v>509</v>
      </c>
      <c r="C368">
        <v>378</v>
      </c>
      <c r="D368">
        <v>83</v>
      </c>
      <c r="E368" t="s">
        <v>519</v>
      </c>
      <c r="F368" t="s">
        <v>523</v>
      </c>
      <c r="G368">
        <v>21</v>
      </c>
      <c r="H368" t="s">
        <v>526</v>
      </c>
      <c r="I368">
        <v>65.14</v>
      </c>
    </row>
    <row r="369" spans="1:9" x14ac:dyDescent="0.35">
      <c r="A369" t="s">
        <v>376</v>
      </c>
      <c r="B369" t="s">
        <v>515</v>
      </c>
      <c r="C369">
        <v>52</v>
      </c>
      <c r="D369">
        <v>32</v>
      </c>
      <c r="E369" t="s">
        <v>516</v>
      </c>
      <c r="F369" t="s">
        <v>520</v>
      </c>
      <c r="G369">
        <v>15</v>
      </c>
      <c r="H369" t="s">
        <v>528</v>
      </c>
      <c r="I369">
        <v>137.58000000000001</v>
      </c>
    </row>
    <row r="370" spans="1:9" x14ac:dyDescent="0.35">
      <c r="A370" t="s">
        <v>377</v>
      </c>
      <c r="B370" t="s">
        <v>514</v>
      </c>
      <c r="C370">
        <v>205</v>
      </c>
      <c r="D370">
        <v>67</v>
      </c>
      <c r="E370" t="s">
        <v>518</v>
      </c>
      <c r="F370" t="s">
        <v>522</v>
      </c>
      <c r="G370">
        <v>18</v>
      </c>
      <c r="H370" t="s">
        <v>524</v>
      </c>
      <c r="I370">
        <v>156.22</v>
      </c>
    </row>
    <row r="371" spans="1:9" x14ac:dyDescent="0.35">
      <c r="A371" t="s">
        <v>378</v>
      </c>
      <c r="B371" t="s">
        <v>511</v>
      </c>
      <c r="C371">
        <v>215</v>
      </c>
      <c r="D371">
        <v>83</v>
      </c>
      <c r="E371" t="s">
        <v>517</v>
      </c>
      <c r="F371" t="s">
        <v>521</v>
      </c>
      <c r="G371">
        <v>7</v>
      </c>
      <c r="H371" t="s">
        <v>526</v>
      </c>
      <c r="I371">
        <v>127.35</v>
      </c>
    </row>
    <row r="372" spans="1:9" x14ac:dyDescent="0.35">
      <c r="A372" t="s">
        <v>379</v>
      </c>
      <c r="B372" t="s">
        <v>513</v>
      </c>
      <c r="C372">
        <v>307</v>
      </c>
      <c r="D372">
        <v>52</v>
      </c>
      <c r="E372" t="s">
        <v>517</v>
      </c>
      <c r="F372" t="s">
        <v>521</v>
      </c>
      <c r="G372">
        <v>14</v>
      </c>
      <c r="H372" t="s">
        <v>524</v>
      </c>
      <c r="I372">
        <v>159.83000000000001</v>
      </c>
    </row>
    <row r="373" spans="1:9" x14ac:dyDescent="0.35">
      <c r="A373" t="s">
        <v>380</v>
      </c>
      <c r="B373" t="s">
        <v>513</v>
      </c>
      <c r="C373">
        <v>22</v>
      </c>
      <c r="D373">
        <v>76</v>
      </c>
      <c r="E373" t="s">
        <v>519</v>
      </c>
      <c r="F373" t="s">
        <v>523</v>
      </c>
      <c r="G373">
        <v>4</v>
      </c>
      <c r="H373" t="s">
        <v>528</v>
      </c>
      <c r="I373">
        <v>169.81</v>
      </c>
    </row>
    <row r="374" spans="1:9" x14ac:dyDescent="0.35">
      <c r="A374" t="s">
        <v>381</v>
      </c>
      <c r="B374" t="s">
        <v>512</v>
      </c>
      <c r="C374">
        <v>269</v>
      </c>
      <c r="D374">
        <v>82</v>
      </c>
      <c r="E374" t="s">
        <v>519</v>
      </c>
      <c r="F374" t="s">
        <v>523</v>
      </c>
      <c r="G374">
        <v>19</v>
      </c>
      <c r="H374" t="s">
        <v>528</v>
      </c>
      <c r="I374">
        <v>196.27</v>
      </c>
    </row>
    <row r="375" spans="1:9" x14ac:dyDescent="0.35">
      <c r="A375" t="s">
        <v>382</v>
      </c>
      <c r="B375" t="s">
        <v>509</v>
      </c>
      <c r="C375">
        <v>93</v>
      </c>
      <c r="D375">
        <v>37</v>
      </c>
      <c r="E375" t="s">
        <v>517</v>
      </c>
      <c r="F375" t="s">
        <v>521</v>
      </c>
      <c r="G375">
        <v>8</v>
      </c>
      <c r="H375" t="s">
        <v>524</v>
      </c>
      <c r="I375">
        <v>191.94</v>
      </c>
    </row>
    <row r="376" spans="1:9" x14ac:dyDescent="0.35">
      <c r="A376" t="s">
        <v>383</v>
      </c>
      <c r="B376" t="s">
        <v>513</v>
      </c>
      <c r="C376">
        <v>73</v>
      </c>
      <c r="D376">
        <v>40</v>
      </c>
      <c r="E376" t="s">
        <v>519</v>
      </c>
      <c r="F376" t="s">
        <v>523</v>
      </c>
      <c r="G376">
        <v>8</v>
      </c>
      <c r="H376" t="s">
        <v>525</v>
      </c>
      <c r="I376">
        <v>177.9</v>
      </c>
    </row>
    <row r="377" spans="1:9" x14ac:dyDescent="0.35">
      <c r="A377" t="s">
        <v>384</v>
      </c>
      <c r="B377" t="s">
        <v>510</v>
      </c>
      <c r="C377">
        <v>194</v>
      </c>
      <c r="D377">
        <v>80</v>
      </c>
      <c r="E377" t="s">
        <v>518</v>
      </c>
      <c r="F377" t="s">
        <v>522</v>
      </c>
      <c r="G377">
        <v>9</v>
      </c>
      <c r="H377" t="s">
        <v>528</v>
      </c>
      <c r="I377">
        <v>36.24</v>
      </c>
    </row>
    <row r="378" spans="1:9" x14ac:dyDescent="0.35">
      <c r="A378" t="s">
        <v>385</v>
      </c>
      <c r="B378" t="s">
        <v>510</v>
      </c>
      <c r="C378">
        <v>403</v>
      </c>
      <c r="D378">
        <v>70</v>
      </c>
      <c r="E378" t="s">
        <v>519</v>
      </c>
      <c r="F378" t="s">
        <v>523</v>
      </c>
      <c r="G378">
        <v>17</v>
      </c>
      <c r="H378" t="s">
        <v>528</v>
      </c>
      <c r="I378">
        <v>181.71</v>
      </c>
    </row>
    <row r="379" spans="1:9" x14ac:dyDescent="0.35">
      <c r="A379" t="s">
        <v>386</v>
      </c>
      <c r="B379" t="s">
        <v>512</v>
      </c>
      <c r="C379">
        <v>191</v>
      </c>
      <c r="D379">
        <v>31</v>
      </c>
      <c r="E379" t="s">
        <v>519</v>
      </c>
      <c r="F379" t="s">
        <v>523</v>
      </c>
      <c r="G379">
        <v>9</v>
      </c>
      <c r="H379" t="s">
        <v>524</v>
      </c>
      <c r="I379">
        <v>83.41</v>
      </c>
    </row>
    <row r="380" spans="1:9" x14ac:dyDescent="0.35">
      <c r="A380" t="s">
        <v>387</v>
      </c>
      <c r="B380" t="s">
        <v>509</v>
      </c>
      <c r="C380">
        <v>139</v>
      </c>
      <c r="D380">
        <v>23</v>
      </c>
      <c r="E380" t="s">
        <v>516</v>
      </c>
      <c r="F380" t="s">
        <v>520</v>
      </c>
      <c r="G380">
        <v>5</v>
      </c>
      <c r="H380" t="s">
        <v>527</v>
      </c>
      <c r="I380">
        <v>160.01</v>
      </c>
    </row>
    <row r="381" spans="1:9" x14ac:dyDescent="0.35">
      <c r="A381" t="s">
        <v>388</v>
      </c>
      <c r="B381" t="s">
        <v>509</v>
      </c>
      <c r="C381">
        <v>160</v>
      </c>
      <c r="D381">
        <v>48</v>
      </c>
      <c r="E381" t="s">
        <v>517</v>
      </c>
      <c r="F381" t="s">
        <v>521</v>
      </c>
      <c r="G381">
        <v>13</v>
      </c>
      <c r="H381" t="s">
        <v>527</v>
      </c>
      <c r="I381">
        <v>114.95</v>
      </c>
    </row>
    <row r="382" spans="1:9" x14ac:dyDescent="0.35">
      <c r="A382" t="s">
        <v>389</v>
      </c>
      <c r="B382" t="s">
        <v>511</v>
      </c>
      <c r="C382">
        <v>106</v>
      </c>
      <c r="D382">
        <v>67</v>
      </c>
      <c r="E382" t="s">
        <v>518</v>
      </c>
      <c r="F382" t="s">
        <v>522</v>
      </c>
      <c r="G382">
        <v>19</v>
      </c>
      <c r="H382" t="s">
        <v>526</v>
      </c>
      <c r="I382">
        <v>197.68</v>
      </c>
    </row>
    <row r="383" spans="1:9" x14ac:dyDescent="0.35">
      <c r="A383" t="s">
        <v>390</v>
      </c>
      <c r="B383" t="s">
        <v>509</v>
      </c>
      <c r="C383">
        <v>299</v>
      </c>
      <c r="D383">
        <v>21</v>
      </c>
      <c r="E383" t="s">
        <v>517</v>
      </c>
      <c r="F383" t="s">
        <v>521</v>
      </c>
      <c r="G383">
        <v>3</v>
      </c>
      <c r="H383" t="s">
        <v>527</v>
      </c>
      <c r="I383">
        <v>100.05</v>
      </c>
    </row>
    <row r="384" spans="1:9" x14ac:dyDescent="0.35">
      <c r="A384" t="s">
        <v>391</v>
      </c>
      <c r="B384" t="s">
        <v>512</v>
      </c>
      <c r="C384">
        <v>444</v>
      </c>
      <c r="D384">
        <v>46</v>
      </c>
      <c r="E384" t="s">
        <v>518</v>
      </c>
      <c r="F384" t="s">
        <v>522</v>
      </c>
      <c r="G384">
        <v>20</v>
      </c>
      <c r="H384" t="s">
        <v>526</v>
      </c>
      <c r="I384">
        <v>129.32</v>
      </c>
    </row>
    <row r="385" spans="1:9" x14ac:dyDescent="0.35">
      <c r="A385" t="s">
        <v>392</v>
      </c>
      <c r="B385" t="s">
        <v>515</v>
      </c>
      <c r="C385">
        <v>247</v>
      </c>
      <c r="D385">
        <v>56</v>
      </c>
      <c r="E385" t="s">
        <v>518</v>
      </c>
      <c r="F385" t="s">
        <v>522</v>
      </c>
      <c r="G385">
        <v>5</v>
      </c>
      <c r="H385" t="s">
        <v>526</v>
      </c>
      <c r="I385">
        <v>143.94</v>
      </c>
    </row>
    <row r="386" spans="1:9" x14ac:dyDescent="0.35">
      <c r="A386" t="s">
        <v>393</v>
      </c>
      <c r="B386" t="s">
        <v>514</v>
      </c>
      <c r="C386">
        <v>142</v>
      </c>
      <c r="D386">
        <v>83</v>
      </c>
      <c r="E386" t="s">
        <v>518</v>
      </c>
      <c r="F386" t="s">
        <v>522</v>
      </c>
      <c r="G386">
        <v>9</v>
      </c>
      <c r="H386" t="s">
        <v>527</v>
      </c>
      <c r="I386">
        <v>170.89</v>
      </c>
    </row>
    <row r="387" spans="1:9" x14ac:dyDescent="0.35">
      <c r="A387" t="s">
        <v>394</v>
      </c>
      <c r="B387" t="s">
        <v>514</v>
      </c>
      <c r="C387">
        <v>66</v>
      </c>
      <c r="D387">
        <v>24</v>
      </c>
      <c r="E387" t="s">
        <v>518</v>
      </c>
      <c r="F387" t="s">
        <v>522</v>
      </c>
      <c r="G387">
        <v>6</v>
      </c>
      <c r="H387" t="s">
        <v>524</v>
      </c>
      <c r="I387">
        <v>182.92</v>
      </c>
    </row>
    <row r="388" spans="1:9" x14ac:dyDescent="0.35">
      <c r="A388" t="s">
        <v>395</v>
      </c>
      <c r="B388" t="s">
        <v>514</v>
      </c>
      <c r="C388">
        <v>32</v>
      </c>
      <c r="D388">
        <v>85</v>
      </c>
      <c r="E388" t="s">
        <v>517</v>
      </c>
      <c r="F388" t="s">
        <v>521</v>
      </c>
      <c r="G388">
        <v>12</v>
      </c>
      <c r="H388" t="s">
        <v>526</v>
      </c>
      <c r="I388">
        <v>50.27</v>
      </c>
    </row>
    <row r="389" spans="1:9" x14ac:dyDescent="0.35">
      <c r="A389" t="s">
        <v>396</v>
      </c>
      <c r="B389" t="s">
        <v>514</v>
      </c>
      <c r="C389">
        <v>0</v>
      </c>
      <c r="D389">
        <v>98</v>
      </c>
      <c r="E389" t="s">
        <v>518</v>
      </c>
      <c r="F389" t="s">
        <v>522</v>
      </c>
      <c r="G389">
        <v>16</v>
      </c>
      <c r="H389" t="s">
        <v>528</v>
      </c>
      <c r="I389">
        <v>135.5</v>
      </c>
    </row>
    <row r="390" spans="1:9" x14ac:dyDescent="0.35">
      <c r="A390" t="s">
        <v>397</v>
      </c>
      <c r="B390" t="s">
        <v>514</v>
      </c>
      <c r="C390">
        <v>228</v>
      </c>
      <c r="D390">
        <v>49</v>
      </c>
      <c r="E390" t="s">
        <v>518</v>
      </c>
      <c r="F390" t="s">
        <v>522</v>
      </c>
      <c r="G390">
        <v>4</v>
      </c>
      <c r="H390" t="s">
        <v>525</v>
      </c>
      <c r="I390">
        <v>197.42</v>
      </c>
    </row>
    <row r="391" spans="1:9" x14ac:dyDescent="0.35">
      <c r="A391" t="s">
        <v>398</v>
      </c>
      <c r="B391" t="s">
        <v>511</v>
      </c>
      <c r="C391">
        <v>205</v>
      </c>
      <c r="D391">
        <v>38</v>
      </c>
      <c r="E391" t="s">
        <v>519</v>
      </c>
      <c r="F391" t="s">
        <v>523</v>
      </c>
      <c r="G391">
        <v>18</v>
      </c>
      <c r="H391" t="s">
        <v>524</v>
      </c>
      <c r="I391">
        <v>158.4</v>
      </c>
    </row>
    <row r="392" spans="1:9" x14ac:dyDescent="0.35">
      <c r="A392" t="s">
        <v>399</v>
      </c>
      <c r="B392" t="s">
        <v>511</v>
      </c>
      <c r="C392">
        <v>177</v>
      </c>
      <c r="D392">
        <v>31</v>
      </c>
      <c r="E392" t="s">
        <v>518</v>
      </c>
      <c r="F392" t="s">
        <v>522</v>
      </c>
      <c r="G392">
        <v>14</v>
      </c>
      <c r="H392" t="s">
        <v>527</v>
      </c>
      <c r="I392">
        <v>150.27000000000001</v>
      </c>
    </row>
    <row r="393" spans="1:9" x14ac:dyDescent="0.35">
      <c r="A393" t="s">
        <v>400</v>
      </c>
      <c r="B393" t="s">
        <v>511</v>
      </c>
      <c r="C393">
        <v>126</v>
      </c>
      <c r="D393">
        <v>95</v>
      </c>
      <c r="E393" t="s">
        <v>518</v>
      </c>
      <c r="F393" t="s">
        <v>522</v>
      </c>
      <c r="G393">
        <v>7</v>
      </c>
      <c r="H393" t="s">
        <v>528</v>
      </c>
      <c r="I393">
        <v>159.91</v>
      </c>
    </row>
    <row r="394" spans="1:9" x14ac:dyDescent="0.35">
      <c r="A394" t="s">
        <v>401</v>
      </c>
      <c r="B394" t="s">
        <v>515</v>
      </c>
      <c r="C394">
        <v>410</v>
      </c>
      <c r="D394">
        <v>93</v>
      </c>
      <c r="E394" t="s">
        <v>516</v>
      </c>
      <c r="F394" t="s">
        <v>520</v>
      </c>
      <c r="G394">
        <v>8</v>
      </c>
      <c r="H394" t="s">
        <v>527</v>
      </c>
      <c r="I394">
        <v>21.58</v>
      </c>
    </row>
    <row r="395" spans="1:9" x14ac:dyDescent="0.35">
      <c r="A395" t="s">
        <v>402</v>
      </c>
      <c r="B395" t="s">
        <v>510</v>
      </c>
      <c r="C395">
        <v>162</v>
      </c>
      <c r="D395">
        <v>78</v>
      </c>
      <c r="E395" t="s">
        <v>518</v>
      </c>
      <c r="F395" t="s">
        <v>522</v>
      </c>
      <c r="G395">
        <v>8</v>
      </c>
      <c r="H395" t="s">
        <v>526</v>
      </c>
      <c r="I395">
        <v>59.73</v>
      </c>
    </row>
    <row r="396" spans="1:9" x14ac:dyDescent="0.35">
      <c r="A396" t="s">
        <v>403</v>
      </c>
      <c r="B396" t="s">
        <v>515</v>
      </c>
      <c r="C396">
        <v>142</v>
      </c>
      <c r="D396">
        <v>40</v>
      </c>
      <c r="E396" t="s">
        <v>519</v>
      </c>
      <c r="F396" t="s">
        <v>523</v>
      </c>
      <c r="G396">
        <v>10</v>
      </c>
      <c r="H396" t="s">
        <v>527</v>
      </c>
      <c r="I396">
        <v>29.98</v>
      </c>
    </row>
    <row r="397" spans="1:9" x14ac:dyDescent="0.35">
      <c r="A397" t="s">
        <v>404</v>
      </c>
      <c r="B397" t="s">
        <v>509</v>
      </c>
      <c r="C397">
        <v>340</v>
      </c>
      <c r="D397">
        <v>58</v>
      </c>
      <c r="E397" t="s">
        <v>518</v>
      </c>
      <c r="F397" t="s">
        <v>522</v>
      </c>
      <c r="G397">
        <v>18</v>
      </c>
      <c r="H397" t="s">
        <v>525</v>
      </c>
      <c r="I397">
        <v>177.05</v>
      </c>
    </row>
    <row r="398" spans="1:9" x14ac:dyDescent="0.35">
      <c r="A398" t="s">
        <v>405</v>
      </c>
      <c r="B398" t="s">
        <v>511</v>
      </c>
      <c r="C398">
        <v>445</v>
      </c>
      <c r="D398">
        <v>30</v>
      </c>
      <c r="E398" t="s">
        <v>516</v>
      </c>
      <c r="F398" t="s">
        <v>520</v>
      </c>
      <c r="G398">
        <v>18</v>
      </c>
      <c r="H398" t="s">
        <v>526</v>
      </c>
      <c r="I398">
        <v>189.22</v>
      </c>
    </row>
    <row r="399" spans="1:9" x14ac:dyDescent="0.35">
      <c r="A399" t="s">
        <v>406</v>
      </c>
      <c r="B399" t="s">
        <v>511</v>
      </c>
      <c r="C399">
        <v>59</v>
      </c>
      <c r="D399">
        <v>89</v>
      </c>
      <c r="E399" t="s">
        <v>519</v>
      </c>
      <c r="F399" t="s">
        <v>523</v>
      </c>
      <c r="G399">
        <v>10</v>
      </c>
      <c r="H399" t="s">
        <v>528</v>
      </c>
      <c r="I399">
        <v>130.96</v>
      </c>
    </row>
    <row r="400" spans="1:9" x14ac:dyDescent="0.35">
      <c r="A400" t="s">
        <v>407</v>
      </c>
      <c r="B400" t="s">
        <v>509</v>
      </c>
      <c r="C400">
        <v>119</v>
      </c>
      <c r="D400">
        <v>61</v>
      </c>
      <c r="E400" t="s">
        <v>519</v>
      </c>
      <c r="F400" t="s">
        <v>523</v>
      </c>
      <c r="G400">
        <v>10</v>
      </c>
      <c r="H400" t="s">
        <v>525</v>
      </c>
      <c r="I400">
        <v>112.37</v>
      </c>
    </row>
    <row r="401" spans="1:9" x14ac:dyDescent="0.35">
      <c r="A401" t="s">
        <v>408</v>
      </c>
      <c r="B401" t="s">
        <v>513</v>
      </c>
      <c r="C401">
        <v>331</v>
      </c>
      <c r="D401">
        <v>93</v>
      </c>
      <c r="E401" t="s">
        <v>518</v>
      </c>
      <c r="F401" t="s">
        <v>522</v>
      </c>
      <c r="G401">
        <v>19</v>
      </c>
      <c r="H401" t="s">
        <v>528</v>
      </c>
      <c r="I401">
        <v>19.41</v>
      </c>
    </row>
    <row r="402" spans="1:9" x14ac:dyDescent="0.35">
      <c r="A402" t="s">
        <v>409</v>
      </c>
      <c r="B402" t="s">
        <v>512</v>
      </c>
      <c r="C402">
        <v>395</v>
      </c>
      <c r="D402">
        <v>31</v>
      </c>
      <c r="E402" t="s">
        <v>516</v>
      </c>
      <c r="F402" t="s">
        <v>520</v>
      </c>
      <c r="G402">
        <v>11</v>
      </c>
      <c r="H402" t="s">
        <v>524</v>
      </c>
      <c r="I402">
        <v>26.6</v>
      </c>
    </row>
    <row r="403" spans="1:9" x14ac:dyDescent="0.35">
      <c r="A403" t="s">
        <v>410</v>
      </c>
      <c r="B403" t="s">
        <v>512</v>
      </c>
      <c r="C403">
        <v>293</v>
      </c>
      <c r="D403">
        <v>35</v>
      </c>
      <c r="E403" t="s">
        <v>519</v>
      </c>
      <c r="F403" t="s">
        <v>523</v>
      </c>
      <c r="G403">
        <v>20</v>
      </c>
      <c r="H403" t="s">
        <v>526</v>
      </c>
      <c r="I403">
        <v>148.72999999999999</v>
      </c>
    </row>
    <row r="404" spans="1:9" x14ac:dyDescent="0.35">
      <c r="A404" t="s">
        <v>411</v>
      </c>
      <c r="B404" t="s">
        <v>512</v>
      </c>
      <c r="C404">
        <v>52</v>
      </c>
      <c r="D404">
        <v>54</v>
      </c>
      <c r="E404" t="s">
        <v>519</v>
      </c>
      <c r="F404" t="s">
        <v>523</v>
      </c>
      <c r="G404">
        <v>21</v>
      </c>
      <c r="H404" t="s">
        <v>527</v>
      </c>
      <c r="I404">
        <v>193.3</v>
      </c>
    </row>
    <row r="405" spans="1:9" x14ac:dyDescent="0.35">
      <c r="A405" t="s">
        <v>412</v>
      </c>
      <c r="B405" t="s">
        <v>510</v>
      </c>
      <c r="C405">
        <v>189</v>
      </c>
      <c r="D405">
        <v>40</v>
      </c>
      <c r="E405" t="s">
        <v>516</v>
      </c>
      <c r="F405" t="s">
        <v>520</v>
      </c>
      <c r="G405">
        <v>16</v>
      </c>
      <c r="H405" t="s">
        <v>525</v>
      </c>
      <c r="I405">
        <v>181.46</v>
      </c>
    </row>
    <row r="406" spans="1:9" x14ac:dyDescent="0.35">
      <c r="A406" t="s">
        <v>413</v>
      </c>
      <c r="B406" t="s">
        <v>513</v>
      </c>
      <c r="C406">
        <v>42</v>
      </c>
      <c r="D406">
        <v>36</v>
      </c>
      <c r="E406" t="s">
        <v>517</v>
      </c>
      <c r="F406" t="s">
        <v>521</v>
      </c>
      <c r="G406">
        <v>17</v>
      </c>
      <c r="H406" t="s">
        <v>526</v>
      </c>
      <c r="I406">
        <v>196.85</v>
      </c>
    </row>
    <row r="407" spans="1:9" x14ac:dyDescent="0.35">
      <c r="A407" t="s">
        <v>414</v>
      </c>
      <c r="B407" t="s">
        <v>515</v>
      </c>
      <c r="C407">
        <v>410</v>
      </c>
      <c r="D407">
        <v>27</v>
      </c>
      <c r="E407" t="s">
        <v>518</v>
      </c>
      <c r="F407" t="s">
        <v>522</v>
      </c>
      <c r="G407">
        <v>5</v>
      </c>
      <c r="H407" t="s">
        <v>528</v>
      </c>
      <c r="I407">
        <v>129.74</v>
      </c>
    </row>
    <row r="408" spans="1:9" x14ac:dyDescent="0.35">
      <c r="A408" t="s">
        <v>415</v>
      </c>
      <c r="B408" t="s">
        <v>514</v>
      </c>
      <c r="C408">
        <v>97</v>
      </c>
      <c r="D408">
        <v>47</v>
      </c>
      <c r="E408" t="s">
        <v>519</v>
      </c>
      <c r="F408" t="s">
        <v>523</v>
      </c>
      <c r="G408">
        <v>14</v>
      </c>
      <c r="H408" t="s">
        <v>528</v>
      </c>
      <c r="I408">
        <v>184.25</v>
      </c>
    </row>
    <row r="409" spans="1:9" x14ac:dyDescent="0.35">
      <c r="A409" t="s">
        <v>416</v>
      </c>
      <c r="B409" t="s">
        <v>511</v>
      </c>
      <c r="C409">
        <v>6</v>
      </c>
      <c r="D409">
        <v>53</v>
      </c>
      <c r="E409" t="s">
        <v>516</v>
      </c>
      <c r="F409" t="s">
        <v>520</v>
      </c>
      <c r="G409">
        <v>4</v>
      </c>
      <c r="H409" t="s">
        <v>528</v>
      </c>
      <c r="I409">
        <v>74.739999999999995</v>
      </c>
    </row>
    <row r="410" spans="1:9" x14ac:dyDescent="0.35">
      <c r="A410" t="s">
        <v>417</v>
      </c>
      <c r="B410" t="s">
        <v>511</v>
      </c>
      <c r="C410">
        <v>394</v>
      </c>
      <c r="D410">
        <v>29</v>
      </c>
      <c r="E410" t="s">
        <v>517</v>
      </c>
      <c r="F410" t="s">
        <v>521</v>
      </c>
      <c r="G410">
        <v>8</v>
      </c>
      <c r="H410" t="s">
        <v>527</v>
      </c>
      <c r="I410">
        <v>119.03</v>
      </c>
    </row>
    <row r="411" spans="1:9" x14ac:dyDescent="0.35">
      <c r="A411" t="s">
        <v>418</v>
      </c>
      <c r="B411" t="s">
        <v>511</v>
      </c>
      <c r="C411">
        <v>289</v>
      </c>
      <c r="D411">
        <v>47</v>
      </c>
      <c r="E411" t="s">
        <v>517</v>
      </c>
      <c r="F411" t="s">
        <v>521</v>
      </c>
      <c r="G411">
        <v>15</v>
      </c>
      <c r="H411" t="s">
        <v>526</v>
      </c>
      <c r="I411">
        <v>37.590000000000003</v>
      </c>
    </row>
    <row r="412" spans="1:9" x14ac:dyDescent="0.35">
      <c r="A412" t="s">
        <v>419</v>
      </c>
      <c r="B412" t="s">
        <v>512</v>
      </c>
      <c r="C412">
        <v>96</v>
      </c>
      <c r="D412">
        <v>25</v>
      </c>
      <c r="E412" t="s">
        <v>518</v>
      </c>
      <c r="F412" t="s">
        <v>522</v>
      </c>
      <c r="G412">
        <v>9</v>
      </c>
      <c r="H412" t="s">
        <v>527</v>
      </c>
      <c r="I412">
        <v>148.58000000000001</v>
      </c>
    </row>
    <row r="413" spans="1:9" x14ac:dyDescent="0.35">
      <c r="A413" t="s">
        <v>420</v>
      </c>
      <c r="B413" t="s">
        <v>515</v>
      </c>
      <c r="C413">
        <v>36</v>
      </c>
      <c r="D413">
        <v>86</v>
      </c>
      <c r="E413" t="s">
        <v>517</v>
      </c>
      <c r="F413" t="s">
        <v>521</v>
      </c>
      <c r="G413">
        <v>4</v>
      </c>
      <c r="H413" t="s">
        <v>524</v>
      </c>
      <c r="I413">
        <v>182.76</v>
      </c>
    </row>
    <row r="414" spans="1:9" x14ac:dyDescent="0.35">
      <c r="A414" t="s">
        <v>421</v>
      </c>
      <c r="B414" t="s">
        <v>515</v>
      </c>
      <c r="C414">
        <v>82</v>
      </c>
      <c r="D414">
        <v>26</v>
      </c>
      <c r="E414" t="s">
        <v>519</v>
      </c>
      <c r="F414" t="s">
        <v>523</v>
      </c>
      <c r="G414">
        <v>9</v>
      </c>
      <c r="H414" t="s">
        <v>526</v>
      </c>
      <c r="I414">
        <v>24.11</v>
      </c>
    </row>
    <row r="415" spans="1:9" x14ac:dyDescent="0.35">
      <c r="A415" t="s">
        <v>422</v>
      </c>
      <c r="B415" t="s">
        <v>512</v>
      </c>
      <c r="C415">
        <v>471</v>
      </c>
      <c r="D415">
        <v>74</v>
      </c>
      <c r="E415" t="s">
        <v>519</v>
      </c>
      <c r="F415" t="s">
        <v>523</v>
      </c>
      <c r="G415">
        <v>19</v>
      </c>
      <c r="H415" t="s">
        <v>524</v>
      </c>
      <c r="I415">
        <v>185.92</v>
      </c>
    </row>
    <row r="416" spans="1:9" x14ac:dyDescent="0.35">
      <c r="A416" t="s">
        <v>423</v>
      </c>
      <c r="B416" t="s">
        <v>510</v>
      </c>
      <c r="C416">
        <v>12</v>
      </c>
      <c r="D416">
        <v>61</v>
      </c>
      <c r="E416" t="s">
        <v>516</v>
      </c>
      <c r="F416" t="s">
        <v>520</v>
      </c>
      <c r="G416">
        <v>16</v>
      </c>
      <c r="H416" t="s">
        <v>528</v>
      </c>
      <c r="I416">
        <v>9.2799999999999994</v>
      </c>
    </row>
    <row r="417" spans="1:9" x14ac:dyDescent="0.35">
      <c r="A417" t="s">
        <v>424</v>
      </c>
      <c r="B417" t="s">
        <v>513</v>
      </c>
      <c r="C417">
        <v>119</v>
      </c>
      <c r="D417">
        <v>65</v>
      </c>
      <c r="E417" t="s">
        <v>519</v>
      </c>
      <c r="F417" t="s">
        <v>523</v>
      </c>
      <c r="G417">
        <v>17</v>
      </c>
      <c r="H417" t="s">
        <v>526</v>
      </c>
      <c r="I417">
        <v>18.14</v>
      </c>
    </row>
    <row r="418" spans="1:9" x14ac:dyDescent="0.35">
      <c r="A418" t="s">
        <v>425</v>
      </c>
      <c r="B418" t="s">
        <v>511</v>
      </c>
      <c r="C418">
        <v>220</v>
      </c>
      <c r="D418">
        <v>22</v>
      </c>
      <c r="E418" t="s">
        <v>518</v>
      </c>
      <c r="F418" t="s">
        <v>522</v>
      </c>
      <c r="G418">
        <v>15</v>
      </c>
      <c r="H418" t="s">
        <v>524</v>
      </c>
      <c r="I418">
        <v>130.05000000000001</v>
      </c>
    </row>
    <row r="419" spans="1:9" x14ac:dyDescent="0.35">
      <c r="A419" t="s">
        <v>426</v>
      </c>
      <c r="B419" t="s">
        <v>515</v>
      </c>
      <c r="C419">
        <v>234</v>
      </c>
      <c r="D419">
        <v>44</v>
      </c>
      <c r="E419" t="s">
        <v>517</v>
      </c>
      <c r="F419" t="s">
        <v>521</v>
      </c>
      <c r="G419">
        <v>5</v>
      </c>
      <c r="H419" t="s">
        <v>525</v>
      </c>
      <c r="I419">
        <v>50.51</v>
      </c>
    </row>
    <row r="420" spans="1:9" x14ac:dyDescent="0.35">
      <c r="A420" t="s">
        <v>427</v>
      </c>
      <c r="B420" t="s">
        <v>511</v>
      </c>
      <c r="C420">
        <v>241</v>
      </c>
      <c r="D420">
        <v>72</v>
      </c>
      <c r="E420" t="s">
        <v>519</v>
      </c>
      <c r="F420" t="s">
        <v>523</v>
      </c>
      <c r="G420">
        <v>5</v>
      </c>
      <c r="H420" t="s">
        <v>525</v>
      </c>
      <c r="I420">
        <v>186.5</v>
      </c>
    </row>
    <row r="421" spans="1:9" x14ac:dyDescent="0.35">
      <c r="A421" t="s">
        <v>428</v>
      </c>
      <c r="B421" t="s">
        <v>512</v>
      </c>
      <c r="C421">
        <v>444</v>
      </c>
      <c r="D421">
        <v>81</v>
      </c>
      <c r="E421" t="s">
        <v>516</v>
      </c>
      <c r="F421" t="s">
        <v>520</v>
      </c>
      <c r="G421">
        <v>15</v>
      </c>
      <c r="H421" t="s">
        <v>525</v>
      </c>
      <c r="I421">
        <v>3.86</v>
      </c>
    </row>
    <row r="422" spans="1:9" x14ac:dyDescent="0.35">
      <c r="A422" t="s">
        <v>429</v>
      </c>
      <c r="B422" t="s">
        <v>514</v>
      </c>
      <c r="C422">
        <v>266</v>
      </c>
      <c r="D422">
        <v>30</v>
      </c>
      <c r="E422" t="s">
        <v>518</v>
      </c>
      <c r="F422" t="s">
        <v>522</v>
      </c>
      <c r="G422">
        <v>18</v>
      </c>
      <c r="H422" t="s">
        <v>527</v>
      </c>
      <c r="I422">
        <v>99.64</v>
      </c>
    </row>
    <row r="423" spans="1:9" x14ac:dyDescent="0.35">
      <c r="A423" t="s">
        <v>430</v>
      </c>
      <c r="B423" t="s">
        <v>513</v>
      </c>
      <c r="C423">
        <v>72</v>
      </c>
      <c r="D423">
        <v>24</v>
      </c>
      <c r="E423" t="s">
        <v>519</v>
      </c>
      <c r="F423" t="s">
        <v>523</v>
      </c>
      <c r="G423">
        <v>18</v>
      </c>
      <c r="H423" t="s">
        <v>528</v>
      </c>
      <c r="I423">
        <v>22.11</v>
      </c>
    </row>
    <row r="424" spans="1:9" x14ac:dyDescent="0.35">
      <c r="A424" t="s">
        <v>431</v>
      </c>
      <c r="B424" t="s">
        <v>511</v>
      </c>
      <c r="C424">
        <v>310</v>
      </c>
      <c r="D424">
        <v>29</v>
      </c>
      <c r="E424" t="s">
        <v>517</v>
      </c>
      <c r="F424" t="s">
        <v>521</v>
      </c>
      <c r="G424">
        <v>18</v>
      </c>
      <c r="H424" t="s">
        <v>528</v>
      </c>
      <c r="I424">
        <v>111.67</v>
      </c>
    </row>
    <row r="425" spans="1:9" x14ac:dyDescent="0.35">
      <c r="A425" t="s">
        <v>432</v>
      </c>
      <c r="B425" t="s">
        <v>515</v>
      </c>
      <c r="C425">
        <v>239</v>
      </c>
      <c r="D425">
        <v>61</v>
      </c>
      <c r="E425" t="s">
        <v>516</v>
      </c>
      <c r="F425" t="s">
        <v>520</v>
      </c>
      <c r="G425">
        <v>4</v>
      </c>
      <c r="H425" t="s">
        <v>526</v>
      </c>
      <c r="I425">
        <v>197.31</v>
      </c>
    </row>
    <row r="426" spans="1:9" x14ac:dyDescent="0.35">
      <c r="A426" t="s">
        <v>433</v>
      </c>
      <c r="B426" t="s">
        <v>509</v>
      </c>
      <c r="C426">
        <v>479</v>
      </c>
      <c r="D426">
        <v>78</v>
      </c>
      <c r="E426" t="s">
        <v>519</v>
      </c>
      <c r="F426" t="s">
        <v>523</v>
      </c>
      <c r="G426">
        <v>21</v>
      </c>
      <c r="H426" t="s">
        <v>525</v>
      </c>
      <c r="I426">
        <v>130.76</v>
      </c>
    </row>
    <row r="427" spans="1:9" x14ac:dyDescent="0.35">
      <c r="A427" t="s">
        <v>434</v>
      </c>
      <c r="B427" t="s">
        <v>515</v>
      </c>
      <c r="C427">
        <v>198</v>
      </c>
      <c r="D427">
        <v>21</v>
      </c>
      <c r="E427" t="s">
        <v>519</v>
      </c>
      <c r="F427" t="s">
        <v>523</v>
      </c>
      <c r="G427">
        <v>14</v>
      </c>
      <c r="H427" t="s">
        <v>527</v>
      </c>
      <c r="I427">
        <v>74.3</v>
      </c>
    </row>
    <row r="428" spans="1:9" x14ac:dyDescent="0.35">
      <c r="A428" t="s">
        <v>435</v>
      </c>
      <c r="B428" t="s">
        <v>510</v>
      </c>
      <c r="C428">
        <v>383</v>
      </c>
      <c r="D428">
        <v>90</v>
      </c>
      <c r="E428" t="s">
        <v>516</v>
      </c>
      <c r="F428" t="s">
        <v>520</v>
      </c>
      <c r="G428">
        <v>20</v>
      </c>
      <c r="H428" t="s">
        <v>525</v>
      </c>
      <c r="I428">
        <v>154.76</v>
      </c>
    </row>
    <row r="429" spans="1:9" x14ac:dyDescent="0.35">
      <c r="A429" t="s">
        <v>436</v>
      </c>
      <c r="B429" t="s">
        <v>513</v>
      </c>
      <c r="C429">
        <v>55</v>
      </c>
      <c r="D429">
        <v>87</v>
      </c>
      <c r="E429" t="s">
        <v>517</v>
      </c>
      <c r="F429" t="s">
        <v>521</v>
      </c>
      <c r="G429">
        <v>3</v>
      </c>
      <c r="H429" t="s">
        <v>524</v>
      </c>
      <c r="I429">
        <v>27.69</v>
      </c>
    </row>
    <row r="430" spans="1:9" x14ac:dyDescent="0.35">
      <c r="A430" t="s">
        <v>437</v>
      </c>
      <c r="B430" t="s">
        <v>515</v>
      </c>
      <c r="C430">
        <v>421</v>
      </c>
      <c r="D430">
        <v>36</v>
      </c>
      <c r="E430" t="s">
        <v>517</v>
      </c>
      <c r="F430" t="s">
        <v>521</v>
      </c>
      <c r="G430">
        <v>9</v>
      </c>
      <c r="H430" t="s">
        <v>525</v>
      </c>
      <c r="I430">
        <v>166.82</v>
      </c>
    </row>
    <row r="431" spans="1:9" x14ac:dyDescent="0.35">
      <c r="A431" t="s">
        <v>438</v>
      </c>
      <c r="B431" t="s">
        <v>510</v>
      </c>
      <c r="C431">
        <v>348</v>
      </c>
      <c r="D431">
        <v>20</v>
      </c>
      <c r="E431" t="s">
        <v>517</v>
      </c>
      <c r="F431" t="s">
        <v>521</v>
      </c>
      <c r="G431">
        <v>7</v>
      </c>
      <c r="H431" t="s">
        <v>526</v>
      </c>
      <c r="I431">
        <v>140.53</v>
      </c>
    </row>
    <row r="432" spans="1:9" x14ac:dyDescent="0.35">
      <c r="A432" t="s">
        <v>439</v>
      </c>
      <c r="B432" t="s">
        <v>509</v>
      </c>
      <c r="C432">
        <v>174</v>
      </c>
      <c r="D432">
        <v>44</v>
      </c>
      <c r="E432" t="s">
        <v>517</v>
      </c>
      <c r="F432" t="s">
        <v>521</v>
      </c>
      <c r="G432">
        <v>4</v>
      </c>
      <c r="H432" t="s">
        <v>526</v>
      </c>
      <c r="I432">
        <v>168.76</v>
      </c>
    </row>
    <row r="433" spans="1:9" x14ac:dyDescent="0.35">
      <c r="A433" t="s">
        <v>440</v>
      </c>
      <c r="B433" t="s">
        <v>515</v>
      </c>
      <c r="C433">
        <v>342</v>
      </c>
      <c r="D433">
        <v>36</v>
      </c>
      <c r="E433" t="s">
        <v>518</v>
      </c>
      <c r="F433" t="s">
        <v>522</v>
      </c>
      <c r="G433">
        <v>4</v>
      </c>
      <c r="H433" t="s">
        <v>525</v>
      </c>
      <c r="I433">
        <v>56.35</v>
      </c>
    </row>
    <row r="434" spans="1:9" x14ac:dyDescent="0.35">
      <c r="A434" t="s">
        <v>441</v>
      </c>
      <c r="B434" t="s">
        <v>512</v>
      </c>
      <c r="C434">
        <v>439</v>
      </c>
      <c r="D434">
        <v>58</v>
      </c>
      <c r="E434" t="s">
        <v>518</v>
      </c>
      <c r="F434" t="s">
        <v>522</v>
      </c>
      <c r="G434">
        <v>18</v>
      </c>
      <c r="H434" t="s">
        <v>526</v>
      </c>
      <c r="I434">
        <v>104.18</v>
      </c>
    </row>
    <row r="435" spans="1:9" x14ac:dyDescent="0.35">
      <c r="A435" t="s">
        <v>442</v>
      </c>
      <c r="B435" t="s">
        <v>512</v>
      </c>
      <c r="C435">
        <v>65</v>
      </c>
      <c r="D435">
        <v>25</v>
      </c>
      <c r="E435" t="s">
        <v>518</v>
      </c>
      <c r="F435" t="s">
        <v>522</v>
      </c>
      <c r="G435">
        <v>18</v>
      </c>
      <c r="H435" t="s">
        <v>524</v>
      </c>
      <c r="I435">
        <v>187.89</v>
      </c>
    </row>
    <row r="436" spans="1:9" x14ac:dyDescent="0.35">
      <c r="A436" t="s">
        <v>443</v>
      </c>
      <c r="B436" t="s">
        <v>509</v>
      </c>
      <c r="C436">
        <v>420</v>
      </c>
      <c r="D436">
        <v>48</v>
      </c>
      <c r="E436" t="s">
        <v>517</v>
      </c>
      <c r="F436" t="s">
        <v>521</v>
      </c>
      <c r="G436">
        <v>3</v>
      </c>
      <c r="H436" t="s">
        <v>526</v>
      </c>
      <c r="I436">
        <v>85.74</v>
      </c>
    </row>
    <row r="437" spans="1:9" x14ac:dyDescent="0.35">
      <c r="A437" t="s">
        <v>444</v>
      </c>
      <c r="B437" t="s">
        <v>514</v>
      </c>
      <c r="C437">
        <v>338</v>
      </c>
      <c r="D437">
        <v>69</v>
      </c>
      <c r="E437" t="s">
        <v>518</v>
      </c>
      <c r="F437" t="s">
        <v>522</v>
      </c>
      <c r="G437">
        <v>11</v>
      </c>
      <c r="H437" t="s">
        <v>527</v>
      </c>
      <c r="I437">
        <v>130.62</v>
      </c>
    </row>
    <row r="438" spans="1:9" x14ac:dyDescent="0.35">
      <c r="A438" t="s">
        <v>445</v>
      </c>
      <c r="B438" t="s">
        <v>515</v>
      </c>
      <c r="C438">
        <v>493</v>
      </c>
      <c r="D438">
        <v>50</v>
      </c>
      <c r="E438" t="s">
        <v>519</v>
      </c>
      <c r="F438" t="s">
        <v>523</v>
      </c>
      <c r="G438">
        <v>16</v>
      </c>
      <c r="H438" t="s">
        <v>527</v>
      </c>
      <c r="I438">
        <v>114.8</v>
      </c>
    </row>
    <row r="439" spans="1:9" x14ac:dyDescent="0.35">
      <c r="A439" t="s">
        <v>446</v>
      </c>
      <c r="B439" t="s">
        <v>510</v>
      </c>
      <c r="C439">
        <v>24</v>
      </c>
      <c r="D439">
        <v>46</v>
      </c>
      <c r="E439" t="s">
        <v>516</v>
      </c>
      <c r="F439" t="s">
        <v>520</v>
      </c>
      <c r="G439">
        <v>14</v>
      </c>
      <c r="H439" t="s">
        <v>528</v>
      </c>
      <c r="I439">
        <v>150.9</v>
      </c>
    </row>
    <row r="440" spans="1:9" x14ac:dyDescent="0.35">
      <c r="A440" t="s">
        <v>447</v>
      </c>
      <c r="B440" t="s">
        <v>515</v>
      </c>
      <c r="C440">
        <v>362</v>
      </c>
      <c r="D440">
        <v>97</v>
      </c>
      <c r="E440" t="s">
        <v>516</v>
      </c>
      <c r="F440" t="s">
        <v>520</v>
      </c>
      <c r="G440">
        <v>8</v>
      </c>
      <c r="H440" t="s">
        <v>528</v>
      </c>
      <c r="I440">
        <v>13.07</v>
      </c>
    </row>
    <row r="441" spans="1:9" x14ac:dyDescent="0.35">
      <c r="A441" t="s">
        <v>448</v>
      </c>
      <c r="B441" t="s">
        <v>514</v>
      </c>
      <c r="C441">
        <v>278</v>
      </c>
      <c r="D441">
        <v>97</v>
      </c>
      <c r="E441" t="s">
        <v>518</v>
      </c>
      <c r="F441" t="s">
        <v>522</v>
      </c>
      <c r="G441">
        <v>3</v>
      </c>
      <c r="H441" t="s">
        <v>528</v>
      </c>
      <c r="I441">
        <v>58.03</v>
      </c>
    </row>
    <row r="442" spans="1:9" x14ac:dyDescent="0.35">
      <c r="A442" t="s">
        <v>449</v>
      </c>
      <c r="B442" t="s">
        <v>514</v>
      </c>
      <c r="C442">
        <v>421</v>
      </c>
      <c r="D442">
        <v>100</v>
      </c>
      <c r="E442" t="s">
        <v>519</v>
      </c>
      <c r="F442" t="s">
        <v>523</v>
      </c>
      <c r="G442">
        <v>21</v>
      </c>
      <c r="H442" t="s">
        <v>525</v>
      </c>
      <c r="I442">
        <v>51.69</v>
      </c>
    </row>
    <row r="443" spans="1:9" x14ac:dyDescent="0.35">
      <c r="A443" t="s">
        <v>450</v>
      </c>
      <c r="B443" t="s">
        <v>514</v>
      </c>
      <c r="C443">
        <v>449</v>
      </c>
      <c r="D443">
        <v>52</v>
      </c>
      <c r="E443" t="s">
        <v>519</v>
      </c>
      <c r="F443" t="s">
        <v>523</v>
      </c>
      <c r="G443">
        <v>21</v>
      </c>
      <c r="H443" t="s">
        <v>525</v>
      </c>
      <c r="I443">
        <v>168.89</v>
      </c>
    </row>
    <row r="444" spans="1:9" x14ac:dyDescent="0.35">
      <c r="A444" t="s">
        <v>451</v>
      </c>
      <c r="B444" t="s">
        <v>515</v>
      </c>
      <c r="C444">
        <v>361</v>
      </c>
      <c r="D444">
        <v>92</v>
      </c>
      <c r="E444" t="s">
        <v>519</v>
      </c>
      <c r="F444" t="s">
        <v>523</v>
      </c>
      <c r="G444">
        <v>6</v>
      </c>
      <c r="H444" t="s">
        <v>524</v>
      </c>
      <c r="I444">
        <v>78.41</v>
      </c>
    </row>
    <row r="445" spans="1:9" x14ac:dyDescent="0.35">
      <c r="A445" t="s">
        <v>452</v>
      </c>
      <c r="B445" t="s">
        <v>510</v>
      </c>
      <c r="C445">
        <v>258</v>
      </c>
      <c r="D445">
        <v>62</v>
      </c>
      <c r="E445" t="s">
        <v>519</v>
      </c>
      <c r="F445" t="s">
        <v>523</v>
      </c>
      <c r="G445">
        <v>18</v>
      </c>
      <c r="H445" t="s">
        <v>528</v>
      </c>
      <c r="I445">
        <v>40.72</v>
      </c>
    </row>
    <row r="446" spans="1:9" x14ac:dyDescent="0.35">
      <c r="A446" t="s">
        <v>453</v>
      </c>
      <c r="B446" t="s">
        <v>511</v>
      </c>
      <c r="C446">
        <v>330</v>
      </c>
      <c r="D446">
        <v>75</v>
      </c>
      <c r="E446" t="s">
        <v>518</v>
      </c>
      <c r="F446" t="s">
        <v>522</v>
      </c>
      <c r="G446">
        <v>11</v>
      </c>
      <c r="H446" t="s">
        <v>528</v>
      </c>
      <c r="I446">
        <v>33.4</v>
      </c>
    </row>
    <row r="447" spans="1:9" x14ac:dyDescent="0.35">
      <c r="A447" t="s">
        <v>454</v>
      </c>
      <c r="B447" t="s">
        <v>511</v>
      </c>
      <c r="C447">
        <v>83</v>
      </c>
      <c r="D447">
        <v>88</v>
      </c>
      <c r="E447" t="s">
        <v>517</v>
      </c>
      <c r="F447" t="s">
        <v>521</v>
      </c>
      <c r="G447">
        <v>12</v>
      </c>
      <c r="H447" t="s">
        <v>528</v>
      </c>
      <c r="I447">
        <v>135.38999999999999</v>
      </c>
    </row>
    <row r="448" spans="1:9" x14ac:dyDescent="0.35">
      <c r="A448" t="s">
        <v>455</v>
      </c>
      <c r="B448" t="s">
        <v>509</v>
      </c>
      <c r="C448">
        <v>186</v>
      </c>
      <c r="D448">
        <v>41</v>
      </c>
      <c r="E448" t="s">
        <v>519</v>
      </c>
      <c r="F448" t="s">
        <v>523</v>
      </c>
      <c r="G448">
        <v>17</v>
      </c>
      <c r="H448" t="s">
        <v>525</v>
      </c>
      <c r="I448">
        <v>54.66</v>
      </c>
    </row>
    <row r="449" spans="1:9" x14ac:dyDescent="0.35">
      <c r="A449" t="s">
        <v>456</v>
      </c>
      <c r="B449" t="s">
        <v>514</v>
      </c>
      <c r="C449">
        <v>63</v>
      </c>
      <c r="D449">
        <v>71</v>
      </c>
      <c r="E449" t="s">
        <v>518</v>
      </c>
      <c r="F449" t="s">
        <v>522</v>
      </c>
      <c r="G449">
        <v>6</v>
      </c>
      <c r="H449" t="s">
        <v>525</v>
      </c>
      <c r="I449">
        <v>152.72</v>
      </c>
    </row>
    <row r="450" spans="1:9" x14ac:dyDescent="0.35">
      <c r="A450" t="s">
        <v>457</v>
      </c>
      <c r="B450" t="s">
        <v>510</v>
      </c>
      <c r="C450">
        <v>494</v>
      </c>
      <c r="D450">
        <v>60</v>
      </c>
      <c r="E450" t="s">
        <v>519</v>
      </c>
      <c r="F450" t="s">
        <v>523</v>
      </c>
      <c r="G450">
        <v>3</v>
      </c>
      <c r="H450" t="s">
        <v>526</v>
      </c>
      <c r="I450">
        <v>160.38999999999999</v>
      </c>
    </row>
    <row r="451" spans="1:9" x14ac:dyDescent="0.35">
      <c r="A451" t="s">
        <v>458</v>
      </c>
      <c r="B451" t="s">
        <v>509</v>
      </c>
      <c r="C451">
        <v>173</v>
      </c>
      <c r="D451">
        <v>41</v>
      </c>
      <c r="E451" t="s">
        <v>518</v>
      </c>
      <c r="F451" t="s">
        <v>522</v>
      </c>
      <c r="G451">
        <v>18</v>
      </c>
      <c r="H451" t="s">
        <v>528</v>
      </c>
      <c r="I451">
        <v>172.6</v>
      </c>
    </row>
    <row r="452" spans="1:9" x14ac:dyDescent="0.35">
      <c r="A452" t="s">
        <v>459</v>
      </c>
      <c r="B452" t="s">
        <v>515</v>
      </c>
      <c r="C452">
        <v>146</v>
      </c>
      <c r="D452">
        <v>64</v>
      </c>
      <c r="E452" t="s">
        <v>517</v>
      </c>
      <c r="F452" t="s">
        <v>521</v>
      </c>
      <c r="G452">
        <v>8</v>
      </c>
      <c r="H452" t="s">
        <v>527</v>
      </c>
      <c r="I452">
        <v>178.01</v>
      </c>
    </row>
    <row r="453" spans="1:9" x14ac:dyDescent="0.35">
      <c r="A453" t="s">
        <v>460</v>
      </c>
      <c r="B453" t="s">
        <v>511</v>
      </c>
      <c r="C453">
        <v>8</v>
      </c>
      <c r="D453">
        <v>84</v>
      </c>
      <c r="E453" t="s">
        <v>517</v>
      </c>
      <c r="F453" t="s">
        <v>521</v>
      </c>
      <c r="G453">
        <v>5</v>
      </c>
      <c r="H453" t="s">
        <v>526</v>
      </c>
      <c r="I453">
        <v>30.68</v>
      </c>
    </row>
    <row r="454" spans="1:9" x14ac:dyDescent="0.35">
      <c r="A454" t="s">
        <v>461</v>
      </c>
      <c r="B454" t="s">
        <v>513</v>
      </c>
      <c r="C454">
        <v>337</v>
      </c>
      <c r="D454">
        <v>93</v>
      </c>
      <c r="E454" t="s">
        <v>519</v>
      </c>
      <c r="F454" t="s">
        <v>523</v>
      </c>
      <c r="G454">
        <v>3</v>
      </c>
      <c r="H454" t="s">
        <v>524</v>
      </c>
      <c r="I454">
        <v>4.2</v>
      </c>
    </row>
    <row r="455" spans="1:9" x14ac:dyDescent="0.35">
      <c r="A455" t="s">
        <v>462</v>
      </c>
      <c r="B455" t="s">
        <v>515</v>
      </c>
      <c r="C455">
        <v>448</v>
      </c>
      <c r="D455">
        <v>69</v>
      </c>
      <c r="E455" t="s">
        <v>519</v>
      </c>
      <c r="F455" t="s">
        <v>523</v>
      </c>
      <c r="G455">
        <v>10</v>
      </c>
      <c r="H455" t="s">
        <v>524</v>
      </c>
      <c r="I455">
        <v>108.09</v>
      </c>
    </row>
    <row r="456" spans="1:9" x14ac:dyDescent="0.35">
      <c r="A456" t="s">
        <v>463</v>
      </c>
      <c r="B456" t="s">
        <v>515</v>
      </c>
      <c r="C456">
        <v>319</v>
      </c>
      <c r="D456">
        <v>36</v>
      </c>
      <c r="E456" t="s">
        <v>518</v>
      </c>
      <c r="F456" t="s">
        <v>522</v>
      </c>
      <c r="G456">
        <v>3</v>
      </c>
      <c r="H456" t="s">
        <v>528</v>
      </c>
      <c r="I456">
        <v>70.81</v>
      </c>
    </row>
    <row r="457" spans="1:9" x14ac:dyDescent="0.35">
      <c r="A457" t="s">
        <v>464</v>
      </c>
      <c r="B457" t="s">
        <v>515</v>
      </c>
      <c r="C457">
        <v>162</v>
      </c>
      <c r="D457">
        <v>84</v>
      </c>
      <c r="E457" t="s">
        <v>518</v>
      </c>
      <c r="F457" t="s">
        <v>522</v>
      </c>
      <c r="G457">
        <v>4</v>
      </c>
      <c r="H457" t="s">
        <v>528</v>
      </c>
      <c r="I457">
        <v>109.81</v>
      </c>
    </row>
    <row r="458" spans="1:9" x14ac:dyDescent="0.35">
      <c r="A458" t="s">
        <v>465</v>
      </c>
      <c r="B458" t="s">
        <v>512</v>
      </c>
      <c r="C458">
        <v>466</v>
      </c>
      <c r="D458">
        <v>66</v>
      </c>
      <c r="E458" t="s">
        <v>519</v>
      </c>
      <c r="F458" t="s">
        <v>523</v>
      </c>
      <c r="G458">
        <v>16</v>
      </c>
      <c r="H458" t="s">
        <v>528</v>
      </c>
      <c r="I458">
        <v>162.41</v>
      </c>
    </row>
    <row r="459" spans="1:9" x14ac:dyDescent="0.35">
      <c r="A459" t="s">
        <v>466</v>
      </c>
      <c r="B459" t="s">
        <v>514</v>
      </c>
      <c r="C459">
        <v>87</v>
      </c>
      <c r="D459">
        <v>91</v>
      </c>
      <c r="E459" t="s">
        <v>519</v>
      </c>
      <c r="F459" t="s">
        <v>523</v>
      </c>
      <c r="G459">
        <v>18</v>
      </c>
      <c r="H459" t="s">
        <v>526</v>
      </c>
      <c r="I459">
        <v>10.63</v>
      </c>
    </row>
    <row r="460" spans="1:9" x14ac:dyDescent="0.35">
      <c r="A460" t="s">
        <v>467</v>
      </c>
      <c r="B460" t="s">
        <v>510</v>
      </c>
      <c r="C460">
        <v>333</v>
      </c>
      <c r="D460">
        <v>20</v>
      </c>
      <c r="E460" t="s">
        <v>516</v>
      </c>
      <c r="F460" t="s">
        <v>520</v>
      </c>
      <c r="G460">
        <v>16</v>
      </c>
      <c r="H460" t="s">
        <v>524</v>
      </c>
      <c r="I460">
        <v>117.94</v>
      </c>
    </row>
    <row r="461" spans="1:9" x14ac:dyDescent="0.35">
      <c r="A461" t="s">
        <v>468</v>
      </c>
      <c r="B461" t="s">
        <v>510</v>
      </c>
      <c r="C461">
        <v>63</v>
      </c>
      <c r="D461">
        <v>100</v>
      </c>
      <c r="E461" t="s">
        <v>518</v>
      </c>
      <c r="F461" t="s">
        <v>522</v>
      </c>
      <c r="G461">
        <v>13</v>
      </c>
      <c r="H461" t="s">
        <v>526</v>
      </c>
      <c r="I461">
        <v>171.33</v>
      </c>
    </row>
    <row r="462" spans="1:9" x14ac:dyDescent="0.35">
      <c r="A462" t="s">
        <v>469</v>
      </c>
      <c r="B462" t="s">
        <v>510</v>
      </c>
      <c r="C462">
        <v>253</v>
      </c>
      <c r="D462">
        <v>49</v>
      </c>
      <c r="E462" t="s">
        <v>519</v>
      </c>
      <c r="F462" t="s">
        <v>523</v>
      </c>
      <c r="G462">
        <v>19</v>
      </c>
      <c r="H462" t="s">
        <v>525</v>
      </c>
      <c r="I462">
        <v>16.79</v>
      </c>
    </row>
    <row r="463" spans="1:9" x14ac:dyDescent="0.35">
      <c r="A463" t="s">
        <v>470</v>
      </c>
      <c r="B463" t="s">
        <v>515</v>
      </c>
      <c r="C463">
        <v>453</v>
      </c>
      <c r="D463">
        <v>88</v>
      </c>
      <c r="E463" t="s">
        <v>516</v>
      </c>
      <c r="F463" t="s">
        <v>520</v>
      </c>
      <c r="G463">
        <v>21</v>
      </c>
      <c r="H463" t="s">
        <v>526</v>
      </c>
      <c r="I463">
        <v>128.54</v>
      </c>
    </row>
    <row r="464" spans="1:9" x14ac:dyDescent="0.35">
      <c r="A464" t="s">
        <v>471</v>
      </c>
      <c r="B464" t="s">
        <v>509</v>
      </c>
      <c r="C464">
        <v>3</v>
      </c>
      <c r="D464">
        <v>57</v>
      </c>
      <c r="E464" t="s">
        <v>519</v>
      </c>
      <c r="F464" t="s">
        <v>523</v>
      </c>
      <c r="G464">
        <v>18</v>
      </c>
      <c r="H464" t="s">
        <v>527</v>
      </c>
      <c r="I464">
        <v>87.48</v>
      </c>
    </row>
    <row r="465" spans="1:9" x14ac:dyDescent="0.35">
      <c r="A465" t="s">
        <v>472</v>
      </c>
      <c r="B465" t="s">
        <v>515</v>
      </c>
      <c r="C465">
        <v>227</v>
      </c>
      <c r="D465">
        <v>21</v>
      </c>
      <c r="E465" t="s">
        <v>518</v>
      </c>
      <c r="F465" t="s">
        <v>522</v>
      </c>
      <c r="G465">
        <v>21</v>
      </c>
      <c r="H465" t="s">
        <v>527</v>
      </c>
      <c r="I465">
        <v>58.75</v>
      </c>
    </row>
    <row r="466" spans="1:9" x14ac:dyDescent="0.35">
      <c r="A466" t="s">
        <v>473</v>
      </c>
      <c r="B466" t="s">
        <v>511</v>
      </c>
      <c r="C466">
        <v>307</v>
      </c>
      <c r="D466">
        <v>29</v>
      </c>
      <c r="E466" t="s">
        <v>518</v>
      </c>
      <c r="F466" t="s">
        <v>522</v>
      </c>
      <c r="G466">
        <v>12</v>
      </c>
      <c r="H466" t="s">
        <v>527</v>
      </c>
      <c r="I466">
        <v>37.94</v>
      </c>
    </row>
    <row r="467" spans="1:9" x14ac:dyDescent="0.35">
      <c r="A467" t="s">
        <v>474</v>
      </c>
      <c r="B467" t="s">
        <v>513</v>
      </c>
      <c r="C467">
        <v>119</v>
      </c>
      <c r="D467">
        <v>60</v>
      </c>
      <c r="E467" t="s">
        <v>518</v>
      </c>
      <c r="F467" t="s">
        <v>522</v>
      </c>
      <c r="G467">
        <v>3</v>
      </c>
      <c r="H467" t="s">
        <v>526</v>
      </c>
      <c r="I467">
        <v>187.62</v>
      </c>
    </row>
    <row r="468" spans="1:9" x14ac:dyDescent="0.35">
      <c r="A468" t="s">
        <v>475</v>
      </c>
      <c r="B468" t="s">
        <v>514</v>
      </c>
      <c r="C468">
        <v>419</v>
      </c>
      <c r="D468">
        <v>27</v>
      </c>
      <c r="E468" t="s">
        <v>518</v>
      </c>
      <c r="F468" t="s">
        <v>522</v>
      </c>
      <c r="G468">
        <v>16</v>
      </c>
      <c r="H468" t="s">
        <v>525</v>
      </c>
      <c r="I468">
        <v>179.1</v>
      </c>
    </row>
    <row r="469" spans="1:9" x14ac:dyDescent="0.35">
      <c r="A469" t="s">
        <v>476</v>
      </c>
      <c r="B469" t="s">
        <v>511</v>
      </c>
      <c r="C469">
        <v>48</v>
      </c>
      <c r="D469">
        <v>27</v>
      </c>
      <c r="E469" t="s">
        <v>519</v>
      </c>
      <c r="F469" t="s">
        <v>523</v>
      </c>
      <c r="G469">
        <v>18</v>
      </c>
      <c r="H469" t="s">
        <v>527</v>
      </c>
      <c r="I469">
        <v>61.23</v>
      </c>
    </row>
    <row r="470" spans="1:9" x14ac:dyDescent="0.35">
      <c r="A470" t="s">
        <v>477</v>
      </c>
      <c r="B470" t="s">
        <v>512</v>
      </c>
      <c r="C470">
        <v>454</v>
      </c>
      <c r="D470">
        <v>53</v>
      </c>
      <c r="E470" t="s">
        <v>517</v>
      </c>
      <c r="F470" t="s">
        <v>521</v>
      </c>
      <c r="G470">
        <v>19</v>
      </c>
      <c r="H470" t="s">
        <v>527</v>
      </c>
      <c r="I470">
        <v>70.62</v>
      </c>
    </row>
    <row r="471" spans="1:9" x14ac:dyDescent="0.35">
      <c r="A471" t="s">
        <v>478</v>
      </c>
      <c r="B471" t="s">
        <v>515</v>
      </c>
      <c r="C471">
        <v>179</v>
      </c>
      <c r="D471">
        <v>59</v>
      </c>
      <c r="E471" t="s">
        <v>517</v>
      </c>
      <c r="F471" t="s">
        <v>521</v>
      </c>
      <c r="G471">
        <v>8</v>
      </c>
      <c r="H471" t="s">
        <v>524</v>
      </c>
      <c r="I471">
        <v>63.73</v>
      </c>
    </row>
    <row r="472" spans="1:9" x14ac:dyDescent="0.35">
      <c r="A472" t="s">
        <v>479</v>
      </c>
      <c r="B472" t="s">
        <v>513</v>
      </c>
      <c r="C472">
        <v>42</v>
      </c>
      <c r="D472">
        <v>26</v>
      </c>
      <c r="E472" t="s">
        <v>518</v>
      </c>
      <c r="F472" t="s">
        <v>522</v>
      </c>
      <c r="G472">
        <v>3</v>
      </c>
      <c r="H472" t="s">
        <v>526</v>
      </c>
      <c r="I472">
        <v>155.19999999999999</v>
      </c>
    </row>
    <row r="473" spans="1:9" x14ac:dyDescent="0.35">
      <c r="A473" t="s">
        <v>480</v>
      </c>
      <c r="B473" t="s">
        <v>510</v>
      </c>
      <c r="C473">
        <v>288</v>
      </c>
      <c r="D473">
        <v>38</v>
      </c>
      <c r="E473" t="s">
        <v>518</v>
      </c>
      <c r="F473" t="s">
        <v>522</v>
      </c>
      <c r="G473">
        <v>16</v>
      </c>
      <c r="H473" t="s">
        <v>524</v>
      </c>
      <c r="I473">
        <v>95.74</v>
      </c>
    </row>
    <row r="474" spans="1:9" x14ac:dyDescent="0.35">
      <c r="A474" t="s">
        <v>481</v>
      </c>
      <c r="B474" t="s">
        <v>515</v>
      </c>
      <c r="C474">
        <v>178</v>
      </c>
      <c r="D474">
        <v>67</v>
      </c>
      <c r="E474" t="s">
        <v>519</v>
      </c>
      <c r="F474" t="s">
        <v>523</v>
      </c>
      <c r="G474">
        <v>11</v>
      </c>
      <c r="H474" t="s">
        <v>525</v>
      </c>
      <c r="I474">
        <v>20.309999999999999</v>
      </c>
    </row>
    <row r="475" spans="1:9" x14ac:dyDescent="0.35">
      <c r="A475" t="s">
        <v>482</v>
      </c>
      <c r="B475" t="s">
        <v>509</v>
      </c>
      <c r="C475">
        <v>267</v>
      </c>
      <c r="D475">
        <v>24</v>
      </c>
      <c r="E475" t="s">
        <v>517</v>
      </c>
      <c r="F475" t="s">
        <v>521</v>
      </c>
      <c r="G475">
        <v>11</v>
      </c>
      <c r="H475" t="s">
        <v>527</v>
      </c>
      <c r="I475">
        <v>138.83000000000001</v>
      </c>
    </row>
    <row r="476" spans="1:9" x14ac:dyDescent="0.35">
      <c r="A476" t="s">
        <v>483</v>
      </c>
      <c r="B476" t="s">
        <v>512</v>
      </c>
      <c r="C476">
        <v>392</v>
      </c>
      <c r="D476">
        <v>91</v>
      </c>
      <c r="E476" t="s">
        <v>519</v>
      </c>
      <c r="F476" t="s">
        <v>523</v>
      </c>
      <c r="G476">
        <v>21</v>
      </c>
      <c r="H476" t="s">
        <v>526</v>
      </c>
      <c r="I476">
        <v>100.38</v>
      </c>
    </row>
    <row r="477" spans="1:9" x14ac:dyDescent="0.35">
      <c r="A477" t="s">
        <v>484</v>
      </c>
      <c r="B477" t="s">
        <v>511</v>
      </c>
      <c r="C477">
        <v>194</v>
      </c>
      <c r="D477">
        <v>81</v>
      </c>
      <c r="E477" t="s">
        <v>519</v>
      </c>
      <c r="F477" t="s">
        <v>523</v>
      </c>
      <c r="G477">
        <v>19</v>
      </c>
      <c r="H477" t="s">
        <v>525</v>
      </c>
      <c r="I477">
        <v>74.510000000000005</v>
      </c>
    </row>
    <row r="478" spans="1:9" x14ac:dyDescent="0.35">
      <c r="A478" t="s">
        <v>485</v>
      </c>
      <c r="B478" t="s">
        <v>512</v>
      </c>
      <c r="C478">
        <v>150</v>
      </c>
      <c r="D478">
        <v>82</v>
      </c>
      <c r="E478" t="s">
        <v>519</v>
      </c>
      <c r="F478" t="s">
        <v>523</v>
      </c>
      <c r="G478">
        <v>12</v>
      </c>
      <c r="H478" t="s">
        <v>526</v>
      </c>
      <c r="I478">
        <v>54.41</v>
      </c>
    </row>
    <row r="479" spans="1:9" x14ac:dyDescent="0.35">
      <c r="A479" t="s">
        <v>486</v>
      </c>
      <c r="B479" t="s">
        <v>510</v>
      </c>
      <c r="C479">
        <v>230</v>
      </c>
      <c r="D479">
        <v>76</v>
      </c>
      <c r="E479" t="s">
        <v>519</v>
      </c>
      <c r="F479" t="s">
        <v>523</v>
      </c>
      <c r="G479">
        <v>18</v>
      </c>
      <c r="H479" t="s">
        <v>524</v>
      </c>
      <c r="I479">
        <v>164.84</v>
      </c>
    </row>
    <row r="480" spans="1:9" x14ac:dyDescent="0.35">
      <c r="A480" t="s">
        <v>487</v>
      </c>
      <c r="B480" t="s">
        <v>512</v>
      </c>
      <c r="C480">
        <v>345</v>
      </c>
      <c r="D480">
        <v>60</v>
      </c>
      <c r="E480" t="s">
        <v>516</v>
      </c>
      <c r="F480" t="s">
        <v>520</v>
      </c>
      <c r="G480">
        <v>12</v>
      </c>
      <c r="H480" t="s">
        <v>527</v>
      </c>
      <c r="I480">
        <v>73.89</v>
      </c>
    </row>
    <row r="481" spans="1:9" x14ac:dyDescent="0.35">
      <c r="A481" t="s">
        <v>488</v>
      </c>
      <c r="B481" t="s">
        <v>510</v>
      </c>
      <c r="C481">
        <v>115</v>
      </c>
      <c r="D481">
        <v>90</v>
      </c>
      <c r="E481" t="s">
        <v>518</v>
      </c>
      <c r="F481" t="s">
        <v>522</v>
      </c>
      <c r="G481">
        <v>16</v>
      </c>
      <c r="H481" t="s">
        <v>527</v>
      </c>
      <c r="I481">
        <v>148.41</v>
      </c>
    </row>
    <row r="482" spans="1:9" x14ac:dyDescent="0.35">
      <c r="A482" t="s">
        <v>489</v>
      </c>
      <c r="B482" t="s">
        <v>511</v>
      </c>
      <c r="C482">
        <v>423</v>
      </c>
      <c r="D482">
        <v>68</v>
      </c>
      <c r="E482" t="s">
        <v>518</v>
      </c>
      <c r="F482" t="s">
        <v>522</v>
      </c>
      <c r="G482">
        <v>20</v>
      </c>
      <c r="H482" t="s">
        <v>525</v>
      </c>
      <c r="I482">
        <v>111.14</v>
      </c>
    </row>
    <row r="483" spans="1:9" x14ac:dyDescent="0.35">
      <c r="A483" t="s">
        <v>490</v>
      </c>
      <c r="B483" t="s">
        <v>514</v>
      </c>
      <c r="C483">
        <v>396</v>
      </c>
      <c r="D483">
        <v>87</v>
      </c>
      <c r="E483" t="s">
        <v>517</v>
      </c>
      <c r="F483" t="s">
        <v>521</v>
      </c>
      <c r="G483">
        <v>6</v>
      </c>
      <c r="H483" t="s">
        <v>524</v>
      </c>
      <c r="I483">
        <v>125.49</v>
      </c>
    </row>
    <row r="484" spans="1:9" x14ac:dyDescent="0.35">
      <c r="A484" t="s">
        <v>491</v>
      </c>
      <c r="B484" t="s">
        <v>513</v>
      </c>
      <c r="C484">
        <v>166</v>
      </c>
      <c r="D484">
        <v>68</v>
      </c>
      <c r="E484" t="s">
        <v>516</v>
      </c>
      <c r="F484" t="s">
        <v>520</v>
      </c>
      <c r="G484">
        <v>18</v>
      </c>
      <c r="H484" t="s">
        <v>524</v>
      </c>
      <c r="I484">
        <v>54.96</v>
      </c>
    </row>
    <row r="485" spans="1:9" x14ac:dyDescent="0.35">
      <c r="A485" t="s">
        <v>492</v>
      </c>
      <c r="B485" t="s">
        <v>515</v>
      </c>
      <c r="C485">
        <v>46</v>
      </c>
      <c r="D485">
        <v>71</v>
      </c>
      <c r="E485" t="s">
        <v>517</v>
      </c>
      <c r="F485" t="s">
        <v>521</v>
      </c>
      <c r="G485">
        <v>17</v>
      </c>
      <c r="H485" t="s">
        <v>528</v>
      </c>
      <c r="I485">
        <v>100.69</v>
      </c>
    </row>
    <row r="486" spans="1:9" x14ac:dyDescent="0.35">
      <c r="A486" t="s">
        <v>493</v>
      </c>
      <c r="B486" t="s">
        <v>515</v>
      </c>
      <c r="C486">
        <v>414</v>
      </c>
      <c r="D486">
        <v>54</v>
      </c>
      <c r="E486" t="s">
        <v>518</v>
      </c>
      <c r="F486" t="s">
        <v>522</v>
      </c>
      <c r="G486">
        <v>8</v>
      </c>
      <c r="H486" t="s">
        <v>527</v>
      </c>
      <c r="I486">
        <v>129.54</v>
      </c>
    </row>
    <row r="487" spans="1:9" x14ac:dyDescent="0.35">
      <c r="A487" t="s">
        <v>494</v>
      </c>
      <c r="B487" t="s">
        <v>510</v>
      </c>
      <c r="C487">
        <v>270</v>
      </c>
      <c r="D487">
        <v>88</v>
      </c>
      <c r="E487" t="s">
        <v>518</v>
      </c>
      <c r="F487" t="s">
        <v>522</v>
      </c>
      <c r="G487">
        <v>10</v>
      </c>
      <c r="H487" t="s">
        <v>527</v>
      </c>
      <c r="I487">
        <v>164.9</v>
      </c>
    </row>
    <row r="488" spans="1:9" x14ac:dyDescent="0.35">
      <c r="A488" t="s">
        <v>495</v>
      </c>
      <c r="B488" t="s">
        <v>513</v>
      </c>
      <c r="C488">
        <v>273</v>
      </c>
      <c r="D488">
        <v>94</v>
      </c>
      <c r="E488" t="s">
        <v>519</v>
      </c>
      <c r="F488" t="s">
        <v>523</v>
      </c>
      <c r="G488">
        <v>14</v>
      </c>
      <c r="H488" t="s">
        <v>524</v>
      </c>
      <c r="I488">
        <v>37.29</v>
      </c>
    </row>
    <row r="489" spans="1:9" x14ac:dyDescent="0.35">
      <c r="A489" t="s">
        <v>496</v>
      </c>
      <c r="B489" t="s">
        <v>510</v>
      </c>
      <c r="C489">
        <v>378</v>
      </c>
      <c r="D489">
        <v>80</v>
      </c>
      <c r="E489" t="s">
        <v>516</v>
      </c>
      <c r="F489" t="s">
        <v>520</v>
      </c>
      <c r="G489">
        <v>8</v>
      </c>
      <c r="H489" t="s">
        <v>528</v>
      </c>
      <c r="I489">
        <v>46.06</v>
      </c>
    </row>
    <row r="490" spans="1:9" x14ac:dyDescent="0.35">
      <c r="A490" t="s">
        <v>497</v>
      </c>
      <c r="B490" t="s">
        <v>514</v>
      </c>
      <c r="C490">
        <v>51</v>
      </c>
      <c r="D490">
        <v>73</v>
      </c>
      <c r="E490" t="s">
        <v>518</v>
      </c>
      <c r="F490" t="s">
        <v>522</v>
      </c>
      <c r="G490">
        <v>9</v>
      </c>
      <c r="H490" t="s">
        <v>526</v>
      </c>
      <c r="I490">
        <v>117.44</v>
      </c>
    </row>
    <row r="491" spans="1:9" x14ac:dyDescent="0.35">
      <c r="A491" t="s">
        <v>498</v>
      </c>
      <c r="B491" t="s">
        <v>511</v>
      </c>
      <c r="C491">
        <v>386</v>
      </c>
      <c r="D491">
        <v>62</v>
      </c>
      <c r="E491" t="s">
        <v>518</v>
      </c>
      <c r="F491" t="s">
        <v>522</v>
      </c>
      <c r="G491">
        <v>21</v>
      </c>
      <c r="H491" t="s">
        <v>524</v>
      </c>
      <c r="I491">
        <v>158.38</v>
      </c>
    </row>
    <row r="492" spans="1:9" x14ac:dyDescent="0.35">
      <c r="A492" t="s">
        <v>499</v>
      </c>
      <c r="B492" t="s">
        <v>509</v>
      </c>
      <c r="C492">
        <v>131</v>
      </c>
      <c r="D492">
        <v>82</v>
      </c>
      <c r="E492" t="s">
        <v>516</v>
      </c>
      <c r="F492" t="s">
        <v>520</v>
      </c>
      <c r="G492">
        <v>16</v>
      </c>
      <c r="H492" t="s">
        <v>527</v>
      </c>
      <c r="I492">
        <v>179.08</v>
      </c>
    </row>
    <row r="493" spans="1:9" x14ac:dyDescent="0.35">
      <c r="A493" t="s">
        <v>500</v>
      </c>
      <c r="B493" t="s">
        <v>509</v>
      </c>
      <c r="C493">
        <v>218</v>
      </c>
      <c r="D493">
        <v>34</v>
      </c>
      <c r="E493" t="s">
        <v>517</v>
      </c>
      <c r="F493" t="s">
        <v>521</v>
      </c>
      <c r="G493">
        <v>9</v>
      </c>
      <c r="H493" t="s">
        <v>525</v>
      </c>
      <c r="I493">
        <v>150.88999999999999</v>
      </c>
    </row>
    <row r="494" spans="1:9" x14ac:dyDescent="0.35">
      <c r="A494" t="s">
        <v>501</v>
      </c>
      <c r="B494" t="s">
        <v>509</v>
      </c>
      <c r="C494">
        <v>111</v>
      </c>
      <c r="D494">
        <v>60</v>
      </c>
      <c r="E494" t="s">
        <v>518</v>
      </c>
      <c r="F494" t="s">
        <v>522</v>
      </c>
      <c r="G494">
        <v>12</v>
      </c>
      <c r="H494" t="s">
        <v>528</v>
      </c>
      <c r="I494">
        <v>124.11</v>
      </c>
    </row>
    <row r="495" spans="1:9" x14ac:dyDescent="0.35">
      <c r="A495" t="s">
        <v>502</v>
      </c>
      <c r="B495" t="s">
        <v>513</v>
      </c>
      <c r="C495">
        <v>411</v>
      </c>
      <c r="D495">
        <v>96</v>
      </c>
      <c r="E495" t="s">
        <v>517</v>
      </c>
      <c r="F495" t="s">
        <v>521</v>
      </c>
      <c r="G495">
        <v>13</v>
      </c>
      <c r="H495" t="s">
        <v>526</v>
      </c>
      <c r="I495">
        <v>5.3</v>
      </c>
    </row>
    <row r="496" spans="1:9" x14ac:dyDescent="0.35">
      <c r="A496" t="s">
        <v>503</v>
      </c>
      <c r="B496" t="s">
        <v>510</v>
      </c>
      <c r="C496">
        <v>184</v>
      </c>
      <c r="D496">
        <v>34</v>
      </c>
      <c r="E496" t="s">
        <v>516</v>
      </c>
      <c r="F496" t="s">
        <v>520</v>
      </c>
      <c r="G496">
        <v>3</v>
      </c>
      <c r="H496" t="s">
        <v>528</v>
      </c>
      <c r="I496">
        <v>81.569999999999993</v>
      </c>
    </row>
    <row r="497" spans="1:9" x14ac:dyDescent="0.35">
      <c r="A497" t="s">
        <v>504</v>
      </c>
      <c r="B497" t="s">
        <v>510</v>
      </c>
      <c r="C497">
        <v>479</v>
      </c>
      <c r="D497">
        <v>36</v>
      </c>
      <c r="E497" t="s">
        <v>518</v>
      </c>
      <c r="F497" t="s">
        <v>522</v>
      </c>
      <c r="G497">
        <v>14</v>
      </c>
      <c r="H497" t="s">
        <v>527</v>
      </c>
      <c r="I497">
        <v>90.22</v>
      </c>
    </row>
    <row r="498" spans="1:9" x14ac:dyDescent="0.35">
      <c r="A498" t="s">
        <v>505</v>
      </c>
      <c r="B498" t="s">
        <v>512</v>
      </c>
      <c r="C498">
        <v>186</v>
      </c>
      <c r="D498">
        <v>27</v>
      </c>
      <c r="E498" t="s">
        <v>516</v>
      </c>
      <c r="F498" t="s">
        <v>520</v>
      </c>
      <c r="G498">
        <v>3</v>
      </c>
      <c r="H498" t="s">
        <v>525</v>
      </c>
      <c r="I498">
        <v>146.94999999999999</v>
      </c>
    </row>
    <row r="499" spans="1:9" x14ac:dyDescent="0.35">
      <c r="A499" t="s">
        <v>506</v>
      </c>
      <c r="B499" t="s">
        <v>513</v>
      </c>
      <c r="C499">
        <v>240</v>
      </c>
      <c r="D499">
        <v>27</v>
      </c>
      <c r="E499" t="s">
        <v>517</v>
      </c>
      <c r="F499" t="s">
        <v>521</v>
      </c>
      <c r="G499">
        <v>6</v>
      </c>
      <c r="H499" t="s">
        <v>525</v>
      </c>
      <c r="I499">
        <v>153.49</v>
      </c>
    </row>
    <row r="500" spans="1:9" x14ac:dyDescent="0.35">
      <c r="A500" t="s">
        <v>507</v>
      </c>
      <c r="B500" t="s">
        <v>515</v>
      </c>
      <c r="C500">
        <v>307</v>
      </c>
      <c r="D500">
        <v>29</v>
      </c>
      <c r="E500" t="s">
        <v>519</v>
      </c>
      <c r="F500" t="s">
        <v>523</v>
      </c>
      <c r="G500">
        <v>5</v>
      </c>
      <c r="H500" t="s">
        <v>525</v>
      </c>
      <c r="I500">
        <v>116.3</v>
      </c>
    </row>
    <row r="501" spans="1:9" x14ac:dyDescent="0.35">
      <c r="A501" t="s">
        <v>508</v>
      </c>
      <c r="B501" t="s">
        <v>514</v>
      </c>
      <c r="C501">
        <v>386</v>
      </c>
      <c r="D501">
        <v>92</v>
      </c>
      <c r="E501" t="s">
        <v>518</v>
      </c>
      <c r="F501" t="s">
        <v>522</v>
      </c>
      <c r="G501">
        <v>15</v>
      </c>
      <c r="H501" t="s">
        <v>528</v>
      </c>
      <c r="I501">
        <v>43.5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A7FF-5D7F-4748-859A-79EB966BA92E}">
  <sheetPr>
    <tabColor rgb="FFFF0000"/>
  </sheetPr>
  <dimension ref="A1:K501"/>
  <sheetViews>
    <sheetView tabSelected="1" zoomScale="70" zoomScaleNormal="70" workbookViewId="0">
      <selection activeCell="G11" sqref="G11"/>
    </sheetView>
  </sheetViews>
  <sheetFormatPr defaultRowHeight="14.5" x14ac:dyDescent="0.35"/>
  <cols>
    <col min="1" max="1" width="13.81640625" customWidth="1"/>
    <col min="2" max="2" width="16.90625" customWidth="1"/>
    <col min="3" max="3" width="19" customWidth="1"/>
    <col min="4" max="4" width="16.54296875" style="6" customWidth="1"/>
    <col min="5" max="5" width="12.1796875" customWidth="1"/>
    <col min="6" max="6" width="23.81640625" customWidth="1"/>
    <col min="7" max="7" width="13.36328125" customWidth="1"/>
    <col min="8" max="8" width="18.90625" customWidth="1"/>
    <col min="9" max="9" width="12.6328125" style="4" customWidth="1"/>
    <col min="10" max="10" width="19.54296875" style="4" customWidth="1"/>
    <col min="11" max="11" width="18.81640625" customWidth="1"/>
    <col min="12" max="12" width="11.0898437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530</v>
      </c>
      <c r="K1" s="2" t="s">
        <v>531</v>
      </c>
    </row>
    <row r="2" spans="1:11" x14ac:dyDescent="0.35">
      <c r="A2" t="s">
        <v>20</v>
      </c>
      <c r="B2" t="s">
        <v>513</v>
      </c>
      <c r="C2">
        <v>445</v>
      </c>
      <c r="D2" s="6">
        <v>80</v>
      </c>
      <c r="E2" t="s">
        <v>517</v>
      </c>
      <c r="F2" t="s">
        <v>521</v>
      </c>
      <c r="G2">
        <v>20</v>
      </c>
      <c r="H2" t="s">
        <v>528</v>
      </c>
      <c r="I2" s="4">
        <v>4.07</v>
      </c>
      <c r="J2" s="4">
        <f>Project[[#This Row],[QuantityInStock]]*Project[[#This Row],[UnitCost]]</f>
        <v>1811.15</v>
      </c>
      <c r="K2" t="str">
        <f>IF(Project[[#This Row],[QuantityInStock]]&gt;Project[[#This Row],[ReorderPoint]],"Stock Sufficient","Reorder Needed")</f>
        <v>Stock Sufficient</v>
      </c>
    </row>
    <row r="3" spans="1:11" x14ac:dyDescent="0.35">
      <c r="A3" t="s">
        <v>23</v>
      </c>
      <c r="B3" t="s">
        <v>511</v>
      </c>
      <c r="C3">
        <v>16</v>
      </c>
      <c r="D3" s="6">
        <v>70</v>
      </c>
      <c r="E3" t="s">
        <v>518</v>
      </c>
      <c r="F3" t="s">
        <v>522</v>
      </c>
      <c r="G3">
        <v>3</v>
      </c>
      <c r="H3" t="s">
        <v>528</v>
      </c>
      <c r="I3" s="4">
        <v>182.34</v>
      </c>
      <c r="J3" s="4">
        <f>Project[[#This Row],[QuantityInStock]]*Project[[#This Row],[UnitCost]]</f>
        <v>2917.44</v>
      </c>
      <c r="K3" t="str">
        <f>IF(Project[[#This Row],[QuantityInStock]]&gt;Project[[#This Row],[ReorderPoint]],"Stock Sufficient","Reorder Needed")</f>
        <v>Reorder Needed</v>
      </c>
    </row>
    <row r="4" spans="1:11" x14ac:dyDescent="0.35">
      <c r="A4" t="s">
        <v>29</v>
      </c>
      <c r="B4" t="s">
        <v>514</v>
      </c>
      <c r="C4">
        <v>132</v>
      </c>
      <c r="D4" s="6">
        <v>33</v>
      </c>
      <c r="E4" t="s">
        <v>516</v>
      </c>
      <c r="F4" t="s">
        <v>520</v>
      </c>
      <c r="G4">
        <v>10</v>
      </c>
      <c r="H4" t="s">
        <v>528</v>
      </c>
      <c r="I4" s="4">
        <v>60.53</v>
      </c>
      <c r="J4" s="4">
        <f>Project[[#This Row],[QuantityInStock]]*Project[[#This Row],[UnitCost]]</f>
        <v>7989.96</v>
      </c>
      <c r="K4" t="str">
        <f>IF(Project[[#This Row],[QuantityInStock]]&gt;Project[[#This Row],[ReorderPoint]],"Stock Sufficient","Reorder Needed")</f>
        <v>Stock Sufficient</v>
      </c>
    </row>
    <row r="5" spans="1:11" x14ac:dyDescent="0.35">
      <c r="A5" t="s">
        <v>30</v>
      </c>
      <c r="B5" t="s">
        <v>514</v>
      </c>
      <c r="C5">
        <v>485</v>
      </c>
      <c r="D5" s="6">
        <v>64</v>
      </c>
      <c r="E5" t="s">
        <v>518</v>
      </c>
      <c r="F5" t="s">
        <v>522</v>
      </c>
      <c r="G5">
        <v>6</v>
      </c>
      <c r="H5" t="s">
        <v>528</v>
      </c>
      <c r="I5" s="4">
        <v>194.42</v>
      </c>
      <c r="J5" s="4">
        <f>Project[[#This Row],[QuantityInStock]]*Project[[#This Row],[UnitCost]]</f>
        <v>94293.7</v>
      </c>
      <c r="K5" t="str">
        <f>IF(Project[[#This Row],[QuantityInStock]]&gt;Project[[#This Row],[ReorderPoint]],"Stock Sufficient","Reorder Needed")</f>
        <v>Stock Sufficient</v>
      </c>
    </row>
    <row r="6" spans="1:11" x14ac:dyDescent="0.35">
      <c r="A6" t="s">
        <v>35</v>
      </c>
      <c r="B6" t="s">
        <v>515</v>
      </c>
      <c r="C6">
        <v>322</v>
      </c>
      <c r="D6" s="6">
        <v>73</v>
      </c>
      <c r="E6" t="s">
        <v>517</v>
      </c>
      <c r="F6" t="s">
        <v>521</v>
      </c>
      <c r="G6">
        <v>9</v>
      </c>
      <c r="H6" t="s">
        <v>528</v>
      </c>
      <c r="I6" s="4">
        <v>168.96</v>
      </c>
      <c r="J6" s="4">
        <f>Project[[#This Row],[QuantityInStock]]*Project[[#This Row],[UnitCost]]</f>
        <v>54405.120000000003</v>
      </c>
      <c r="K6" t="str">
        <f>IF(Project[[#This Row],[QuantityInStock]]&gt;Project[[#This Row],[ReorderPoint]],"Stock Sufficient","Reorder Needed")</f>
        <v>Stock Sufficient</v>
      </c>
    </row>
    <row r="7" spans="1:11" x14ac:dyDescent="0.35">
      <c r="A7" t="s">
        <v>37</v>
      </c>
      <c r="B7" t="s">
        <v>509</v>
      </c>
      <c r="C7">
        <v>385</v>
      </c>
      <c r="D7" s="6">
        <v>57</v>
      </c>
      <c r="E7" t="s">
        <v>516</v>
      </c>
      <c r="F7" t="s">
        <v>520</v>
      </c>
      <c r="G7">
        <v>10</v>
      </c>
      <c r="H7" t="s">
        <v>528</v>
      </c>
      <c r="I7" s="4">
        <v>169.39</v>
      </c>
      <c r="J7" s="4">
        <f>Project[[#This Row],[QuantityInStock]]*Project[[#This Row],[UnitCost]]</f>
        <v>65215.149999999994</v>
      </c>
      <c r="K7" t="str">
        <f>IF(Project[[#This Row],[QuantityInStock]]&gt;Project[[#This Row],[ReorderPoint]],"Stock Sufficient","Reorder Needed")</f>
        <v>Stock Sufficient</v>
      </c>
    </row>
    <row r="8" spans="1:11" x14ac:dyDescent="0.35">
      <c r="A8" t="s">
        <v>42</v>
      </c>
      <c r="B8" t="s">
        <v>511</v>
      </c>
      <c r="C8">
        <v>476</v>
      </c>
      <c r="D8" s="6">
        <v>99</v>
      </c>
      <c r="E8" t="s">
        <v>517</v>
      </c>
      <c r="F8" t="s">
        <v>521</v>
      </c>
      <c r="G8">
        <v>17</v>
      </c>
      <c r="H8" t="s">
        <v>528</v>
      </c>
      <c r="I8" s="4">
        <v>175.08</v>
      </c>
      <c r="J8" s="4">
        <f>Project[[#This Row],[QuantityInStock]]*Project[[#This Row],[UnitCost]]</f>
        <v>83338.080000000002</v>
      </c>
      <c r="K8" t="str">
        <f>IF(Project[[#This Row],[QuantityInStock]]&gt;Project[[#This Row],[ReorderPoint]],"Stock Sufficient","Reorder Needed")</f>
        <v>Stock Sufficient</v>
      </c>
    </row>
    <row r="9" spans="1:11" x14ac:dyDescent="0.35">
      <c r="A9" t="s">
        <v>44</v>
      </c>
      <c r="B9" t="s">
        <v>515</v>
      </c>
      <c r="C9">
        <v>367</v>
      </c>
      <c r="D9" s="6">
        <v>81</v>
      </c>
      <c r="E9" t="s">
        <v>518</v>
      </c>
      <c r="F9" t="s">
        <v>522</v>
      </c>
      <c r="G9">
        <v>14</v>
      </c>
      <c r="H9" t="s">
        <v>528</v>
      </c>
      <c r="I9" s="4">
        <v>77.84</v>
      </c>
      <c r="J9" s="4">
        <f>Project[[#This Row],[QuantityInStock]]*Project[[#This Row],[UnitCost]]</f>
        <v>28567.280000000002</v>
      </c>
      <c r="K9" t="str">
        <f>IF(Project[[#This Row],[QuantityInStock]]&gt;Project[[#This Row],[ReorderPoint]],"Stock Sufficient","Reorder Needed")</f>
        <v>Stock Sufficient</v>
      </c>
    </row>
    <row r="10" spans="1:11" x14ac:dyDescent="0.35">
      <c r="A10" t="s">
        <v>46</v>
      </c>
      <c r="B10" t="s">
        <v>515</v>
      </c>
      <c r="C10">
        <v>38</v>
      </c>
      <c r="D10" s="6">
        <v>43</v>
      </c>
      <c r="E10" t="s">
        <v>517</v>
      </c>
      <c r="F10" t="s">
        <v>521</v>
      </c>
      <c r="G10">
        <v>14</v>
      </c>
      <c r="H10" t="s">
        <v>528</v>
      </c>
      <c r="I10" s="4">
        <v>177.72</v>
      </c>
      <c r="J10" s="4">
        <f>Project[[#This Row],[QuantityInStock]]*Project[[#This Row],[UnitCost]]</f>
        <v>6753.36</v>
      </c>
      <c r="K10" t="str">
        <f>IF(Project[[#This Row],[QuantityInStock]]&gt;Project[[#This Row],[ReorderPoint]],"Stock Sufficient","Reorder Needed")</f>
        <v>Reorder Needed</v>
      </c>
    </row>
    <row r="11" spans="1:11" x14ac:dyDescent="0.35">
      <c r="A11" t="s">
        <v>56</v>
      </c>
      <c r="B11" t="s">
        <v>512</v>
      </c>
      <c r="C11">
        <v>391</v>
      </c>
      <c r="D11" s="6">
        <v>79</v>
      </c>
      <c r="E11" t="s">
        <v>516</v>
      </c>
      <c r="F11" t="s">
        <v>520</v>
      </c>
      <c r="G11">
        <v>14</v>
      </c>
      <c r="H11" t="s">
        <v>528</v>
      </c>
      <c r="I11" s="4">
        <v>12.09</v>
      </c>
      <c r="J11" s="4">
        <f>Project[[#This Row],[QuantityInStock]]*Project[[#This Row],[UnitCost]]</f>
        <v>4727.1899999999996</v>
      </c>
      <c r="K11" t="str">
        <f>IF(Project[[#This Row],[QuantityInStock]]&gt;Project[[#This Row],[ReorderPoint]],"Stock Sufficient","Reorder Needed")</f>
        <v>Stock Sufficient</v>
      </c>
    </row>
    <row r="12" spans="1:11" x14ac:dyDescent="0.35">
      <c r="A12" t="s">
        <v>61</v>
      </c>
      <c r="B12" t="s">
        <v>515</v>
      </c>
      <c r="C12">
        <v>38</v>
      </c>
      <c r="D12" s="6">
        <v>35</v>
      </c>
      <c r="E12" t="s">
        <v>518</v>
      </c>
      <c r="F12" t="s">
        <v>522</v>
      </c>
      <c r="G12">
        <v>7</v>
      </c>
      <c r="H12" t="s">
        <v>528</v>
      </c>
      <c r="I12" s="4">
        <v>31.88</v>
      </c>
      <c r="J12" s="4">
        <f>Project[[#This Row],[QuantityInStock]]*Project[[#This Row],[UnitCost]]</f>
        <v>1211.44</v>
      </c>
      <c r="K12" t="str">
        <f>IF(Project[[#This Row],[QuantityInStock]]&gt;Project[[#This Row],[ReorderPoint]],"Stock Sufficient","Reorder Needed")</f>
        <v>Stock Sufficient</v>
      </c>
    </row>
    <row r="13" spans="1:11" x14ac:dyDescent="0.35">
      <c r="A13" t="s">
        <v>63</v>
      </c>
      <c r="B13" t="s">
        <v>509</v>
      </c>
      <c r="C13">
        <v>480</v>
      </c>
      <c r="D13" s="6">
        <v>91</v>
      </c>
      <c r="E13" t="s">
        <v>517</v>
      </c>
      <c r="F13" t="s">
        <v>521</v>
      </c>
      <c r="G13">
        <v>19</v>
      </c>
      <c r="H13" t="s">
        <v>528</v>
      </c>
      <c r="I13" s="4">
        <v>79.510000000000005</v>
      </c>
      <c r="J13" s="4">
        <f>Project[[#This Row],[QuantityInStock]]*Project[[#This Row],[UnitCost]]</f>
        <v>38164.800000000003</v>
      </c>
      <c r="K13" t="str">
        <f>IF(Project[[#This Row],[QuantityInStock]]&gt;Project[[#This Row],[ReorderPoint]],"Stock Sufficient","Reorder Needed")</f>
        <v>Stock Sufficient</v>
      </c>
    </row>
    <row r="14" spans="1:11" x14ac:dyDescent="0.35">
      <c r="A14" t="s">
        <v>64</v>
      </c>
      <c r="B14" t="s">
        <v>511</v>
      </c>
      <c r="C14">
        <v>327</v>
      </c>
      <c r="D14" s="6">
        <v>97</v>
      </c>
      <c r="E14" t="s">
        <v>517</v>
      </c>
      <c r="F14" t="s">
        <v>521</v>
      </c>
      <c r="G14">
        <v>7</v>
      </c>
      <c r="H14" t="s">
        <v>528</v>
      </c>
      <c r="I14" s="4">
        <v>7.41</v>
      </c>
      <c r="J14" s="4">
        <f>Project[[#This Row],[QuantityInStock]]*Project[[#This Row],[UnitCost]]</f>
        <v>2423.0700000000002</v>
      </c>
      <c r="K14" t="str">
        <f>IF(Project[[#This Row],[QuantityInStock]]&gt;Project[[#This Row],[ReorderPoint]],"Stock Sufficient","Reorder Needed")</f>
        <v>Stock Sufficient</v>
      </c>
    </row>
    <row r="15" spans="1:11" x14ac:dyDescent="0.35">
      <c r="A15" t="s">
        <v>65</v>
      </c>
      <c r="B15" t="s">
        <v>509</v>
      </c>
      <c r="C15">
        <v>119</v>
      </c>
      <c r="D15" s="6">
        <v>96</v>
      </c>
      <c r="E15" t="s">
        <v>517</v>
      </c>
      <c r="F15" t="s">
        <v>521</v>
      </c>
      <c r="G15">
        <v>12</v>
      </c>
      <c r="H15" t="s">
        <v>528</v>
      </c>
      <c r="I15" s="4">
        <v>28.11</v>
      </c>
      <c r="J15" s="4">
        <f>Project[[#This Row],[QuantityInStock]]*Project[[#This Row],[UnitCost]]</f>
        <v>3345.09</v>
      </c>
      <c r="K15" t="str">
        <f>IF(Project[[#This Row],[QuantityInStock]]&gt;Project[[#This Row],[ReorderPoint]],"Stock Sufficient","Reorder Needed")</f>
        <v>Stock Sufficient</v>
      </c>
    </row>
    <row r="16" spans="1:11" x14ac:dyDescent="0.35">
      <c r="A16" t="s">
        <v>67</v>
      </c>
      <c r="B16" t="s">
        <v>509</v>
      </c>
      <c r="C16">
        <v>472</v>
      </c>
      <c r="D16" s="6">
        <v>27</v>
      </c>
      <c r="E16" t="s">
        <v>517</v>
      </c>
      <c r="F16" t="s">
        <v>521</v>
      </c>
      <c r="G16">
        <v>7</v>
      </c>
      <c r="H16" t="s">
        <v>528</v>
      </c>
      <c r="I16" s="4">
        <v>101.98</v>
      </c>
      <c r="J16" s="4">
        <f>Project[[#This Row],[QuantityInStock]]*Project[[#This Row],[UnitCost]]</f>
        <v>48134.560000000005</v>
      </c>
      <c r="K16" t="str">
        <f>IF(Project[[#This Row],[QuantityInStock]]&gt;Project[[#This Row],[ReorderPoint]],"Stock Sufficient","Reorder Needed")</f>
        <v>Stock Sufficient</v>
      </c>
    </row>
    <row r="17" spans="1:11" x14ac:dyDescent="0.35">
      <c r="A17" t="s">
        <v>69</v>
      </c>
      <c r="B17" t="s">
        <v>510</v>
      </c>
      <c r="C17">
        <v>192</v>
      </c>
      <c r="D17" s="6">
        <v>73</v>
      </c>
      <c r="E17" t="s">
        <v>519</v>
      </c>
      <c r="F17" t="s">
        <v>523</v>
      </c>
      <c r="G17">
        <v>21</v>
      </c>
      <c r="H17" t="s">
        <v>528</v>
      </c>
      <c r="I17" s="4">
        <v>87.57</v>
      </c>
      <c r="J17" s="4">
        <f>Project[[#This Row],[QuantityInStock]]*Project[[#This Row],[UnitCost]]</f>
        <v>16813.439999999999</v>
      </c>
      <c r="K17" t="str">
        <f>IF(Project[[#This Row],[QuantityInStock]]&gt;Project[[#This Row],[ReorderPoint]],"Stock Sufficient","Reorder Needed")</f>
        <v>Stock Sufficient</v>
      </c>
    </row>
    <row r="18" spans="1:11" x14ac:dyDescent="0.35">
      <c r="A18" t="s">
        <v>74</v>
      </c>
      <c r="B18" t="s">
        <v>512</v>
      </c>
      <c r="C18">
        <v>320</v>
      </c>
      <c r="D18" s="6">
        <v>63</v>
      </c>
      <c r="E18" t="s">
        <v>519</v>
      </c>
      <c r="F18" t="s">
        <v>523</v>
      </c>
      <c r="G18">
        <v>5</v>
      </c>
      <c r="H18" t="s">
        <v>528</v>
      </c>
      <c r="I18" s="4">
        <v>15.35</v>
      </c>
      <c r="J18" s="4">
        <f>Project[[#This Row],[QuantityInStock]]*Project[[#This Row],[UnitCost]]</f>
        <v>4912</v>
      </c>
      <c r="K18" t="str">
        <f>IF(Project[[#This Row],[QuantityInStock]]&gt;Project[[#This Row],[ReorderPoint]],"Stock Sufficient","Reorder Needed")</f>
        <v>Stock Sufficient</v>
      </c>
    </row>
    <row r="19" spans="1:11" x14ac:dyDescent="0.35">
      <c r="A19" t="s">
        <v>80</v>
      </c>
      <c r="B19" t="s">
        <v>511</v>
      </c>
      <c r="C19">
        <v>214</v>
      </c>
      <c r="D19" s="6">
        <v>91</v>
      </c>
      <c r="E19" t="s">
        <v>519</v>
      </c>
      <c r="F19" t="s">
        <v>523</v>
      </c>
      <c r="G19">
        <v>9</v>
      </c>
      <c r="H19" t="s">
        <v>528</v>
      </c>
      <c r="I19" s="4">
        <v>95.8</v>
      </c>
      <c r="J19" s="4">
        <f>Project[[#This Row],[QuantityInStock]]*Project[[#This Row],[UnitCost]]</f>
        <v>20501.2</v>
      </c>
      <c r="K19" t="str">
        <f>IF(Project[[#This Row],[QuantityInStock]]&gt;Project[[#This Row],[ReorderPoint]],"Stock Sufficient","Reorder Needed")</f>
        <v>Stock Sufficient</v>
      </c>
    </row>
    <row r="20" spans="1:11" x14ac:dyDescent="0.35">
      <c r="A20" t="s">
        <v>85</v>
      </c>
      <c r="B20" t="s">
        <v>512</v>
      </c>
      <c r="C20">
        <v>432</v>
      </c>
      <c r="D20" s="6">
        <v>62</v>
      </c>
      <c r="E20" t="s">
        <v>518</v>
      </c>
      <c r="F20" t="s">
        <v>522</v>
      </c>
      <c r="G20">
        <v>13</v>
      </c>
      <c r="H20" t="s">
        <v>528</v>
      </c>
      <c r="I20" s="4">
        <v>75.58</v>
      </c>
      <c r="J20" s="4">
        <f>Project[[#This Row],[QuantityInStock]]*Project[[#This Row],[UnitCost]]</f>
        <v>32650.559999999998</v>
      </c>
      <c r="K20" t="str">
        <f>IF(Project[[#This Row],[QuantityInStock]]&gt;Project[[#This Row],[ReorderPoint]],"Stock Sufficient","Reorder Needed")</f>
        <v>Stock Sufficient</v>
      </c>
    </row>
    <row r="21" spans="1:11" x14ac:dyDescent="0.35">
      <c r="A21" t="s">
        <v>86</v>
      </c>
      <c r="B21" t="s">
        <v>515</v>
      </c>
      <c r="C21">
        <v>412</v>
      </c>
      <c r="D21" s="6">
        <v>79</v>
      </c>
      <c r="E21" t="s">
        <v>517</v>
      </c>
      <c r="F21" t="s">
        <v>521</v>
      </c>
      <c r="G21">
        <v>6</v>
      </c>
      <c r="H21" t="s">
        <v>528</v>
      </c>
      <c r="I21" s="4">
        <v>166.89</v>
      </c>
      <c r="J21" s="4">
        <f>Project[[#This Row],[QuantityInStock]]*Project[[#This Row],[UnitCost]]</f>
        <v>68758.679999999993</v>
      </c>
      <c r="K21" t="str">
        <f>IF(Project[[#This Row],[QuantityInStock]]&gt;Project[[#This Row],[ReorderPoint]],"Stock Sufficient","Reorder Needed")</f>
        <v>Stock Sufficient</v>
      </c>
    </row>
    <row r="22" spans="1:11" x14ac:dyDescent="0.35">
      <c r="A22" t="s">
        <v>87</v>
      </c>
      <c r="B22" t="s">
        <v>514</v>
      </c>
      <c r="C22">
        <v>47</v>
      </c>
      <c r="D22" s="6">
        <v>52</v>
      </c>
      <c r="E22" t="s">
        <v>517</v>
      </c>
      <c r="F22" t="s">
        <v>521</v>
      </c>
      <c r="G22">
        <v>19</v>
      </c>
      <c r="H22" t="s">
        <v>528</v>
      </c>
      <c r="I22" s="4">
        <v>153.72999999999999</v>
      </c>
      <c r="J22" s="4">
        <f>Project[[#This Row],[QuantityInStock]]*Project[[#This Row],[UnitCost]]</f>
        <v>7225.3099999999995</v>
      </c>
      <c r="K22" t="str">
        <f>IF(Project[[#This Row],[QuantityInStock]]&gt;Project[[#This Row],[ReorderPoint]],"Stock Sufficient","Reorder Needed")</f>
        <v>Reorder Needed</v>
      </c>
    </row>
    <row r="23" spans="1:11" x14ac:dyDescent="0.35">
      <c r="A23" t="s">
        <v>103</v>
      </c>
      <c r="B23" t="s">
        <v>514</v>
      </c>
      <c r="C23">
        <v>64</v>
      </c>
      <c r="D23" s="6">
        <v>36</v>
      </c>
      <c r="E23" t="s">
        <v>517</v>
      </c>
      <c r="F23" t="s">
        <v>521</v>
      </c>
      <c r="G23">
        <v>3</v>
      </c>
      <c r="H23" t="s">
        <v>528</v>
      </c>
      <c r="I23" s="4">
        <v>24.54</v>
      </c>
      <c r="J23" s="4">
        <f>Project[[#This Row],[QuantityInStock]]*Project[[#This Row],[UnitCost]]</f>
        <v>1570.56</v>
      </c>
      <c r="K23" t="str">
        <f>IF(Project[[#This Row],[QuantityInStock]]&gt;Project[[#This Row],[ReorderPoint]],"Stock Sufficient","Reorder Needed")</f>
        <v>Stock Sufficient</v>
      </c>
    </row>
    <row r="24" spans="1:11" x14ac:dyDescent="0.35">
      <c r="A24" t="s">
        <v>111</v>
      </c>
      <c r="B24" t="s">
        <v>513</v>
      </c>
      <c r="C24">
        <v>43</v>
      </c>
      <c r="D24" s="6">
        <v>77</v>
      </c>
      <c r="E24" t="s">
        <v>518</v>
      </c>
      <c r="F24" t="s">
        <v>522</v>
      </c>
      <c r="G24">
        <v>13</v>
      </c>
      <c r="H24" t="s">
        <v>528</v>
      </c>
      <c r="I24" s="4">
        <v>153.81</v>
      </c>
      <c r="J24" s="4">
        <f>Project[[#This Row],[QuantityInStock]]*Project[[#This Row],[UnitCost]]</f>
        <v>6613.83</v>
      </c>
      <c r="K24" t="str">
        <f>IF(Project[[#This Row],[QuantityInStock]]&gt;Project[[#This Row],[ReorderPoint]],"Stock Sufficient","Reorder Needed")</f>
        <v>Reorder Needed</v>
      </c>
    </row>
    <row r="25" spans="1:11" x14ac:dyDescent="0.35">
      <c r="A25" t="s">
        <v>117</v>
      </c>
      <c r="B25" t="s">
        <v>514</v>
      </c>
      <c r="C25">
        <v>55</v>
      </c>
      <c r="D25" s="6">
        <v>69</v>
      </c>
      <c r="E25" t="s">
        <v>518</v>
      </c>
      <c r="F25" t="s">
        <v>522</v>
      </c>
      <c r="G25">
        <v>17</v>
      </c>
      <c r="H25" t="s">
        <v>528</v>
      </c>
      <c r="I25" s="4">
        <v>88.55</v>
      </c>
      <c r="J25" s="4">
        <f>Project[[#This Row],[QuantityInStock]]*Project[[#This Row],[UnitCost]]</f>
        <v>4870.25</v>
      </c>
      <c r="K25" t="str">
        <f>IF(Project[[#This Row],[QuantityInStock]]&gt;Project[[#This Row],[ReorderPoint]],"Stock Sufficient","Reorder Needed")</f>
        <v>Reorder Needed</v>
      </c>
    </row>
    <row r="26" spans="1:11" x14ac:dyDescent="0.35">
      <c r="A26" t="s">
        <v>119</v>
      </c>
      <c r="B26" t="s">
        <v>511</v>
      </c>
      <c r="C26">
        <v>352</v>
      </c>
      <c r="D26" s="6">
        <v>34</v>
      </c>
      <c r="E26" t="s">
        <v>519</v>
      </c>
      <c r="F26" t="s">
        <v>523</v>
      </c>
      <c r="G26">
        <v>21</v>
      </c>
      <c r="H26" t="s">
        <v>528</v>
      </c>
      <c r="I26" s="4">
        <v>181.7</v>
      </c>
      <c r="J26" s="4">
        <f>Project[[#This Row],[QuantityInStock]]*Project[[#This Row],[UnitCost]]</f>
        <v>63958.399999999994</v>
      </c>
      <c r="K26" t="str">
        <f>IF(Project[[#This Row],[QuantityInStock]]&gt;Project[[#This Row],[ReorderPoint]],"Stock Sufficient","Reorder Needed")</f>
        <v>Stock Sufficient</v>
      </c>
    </row>
    <row r="27" spans="1:11" x14ac:dyDescent="0.35">
      <c r="A27" t="s">
        <v>120</v>
      </c>
      <c r="B27" t="s">
        <v>510</v>
      </c>
      <c r="C27">
        <v>479</v>
      </c>
      <c r="D27" s="6">
        <v>47</v>
      </c>
      <c r="E27" t="s">
        <v>517</v>
      </c>
      <c r="F27" t="s">
        <v>521</v>
      </c>
      <c r="G27">
        <v>17</v>
      </c>
      <c r="H27" t="s">
        <v>528</v>
      </c>
      <c r="I27" s="4">
        <v>133.54</v>
      </c>
      <c r="J27" s="4">
        <f>Project[[#This Row],[QuantityInStock]]*Project[[#This Row],[UnitCost]]</f>
        <v>63965.659999999996</v>
      </c>
      <c r="K27" t="str">
        <f>IF(Project[[#This Row],[QuantityInStock]]&gt;Project[[#This Row],[ReorderPoint]],"Stock Sufficient","Reorder Needed")</f>
        <v>Stock Sufficient</v>
      </c>
    </row>
    <row r="28" spans="1:11" x14ac:dyDescent="0.35">
      <c r="A28" t="s">
        <v>121</v>
      </c>
      <c r="B28" t="s">
        <v>515</v>
      </c>
      <c r="C28">
        <v>74</v>
      </c>
      <c r="D28" s="6">
        <v>50</v>
      </c>
      <c r="E28" t="s">
        <v>516</v>
      </c>
      <c r="F28" t="s">
        <v>520</v>
      </c>
      <c r="G28">
        <v>14</v>
      </c>
      <c r="H28" t="s">
        <v>528</v>
      </c>
      <c r="I28" s="4">
        <v>6.57</v>
      </c>
      <c r="J28" s="4">
        <f>Project[[#This Row],[QuantityInStock]]*Project[[#This Row],[UnitCost]]</f>
        <v>486.18</v>
      </c>
      <c r="K28" t="str">
        <f>IF(Project[[#This Row],[QuantityInStock]]&gt;Project[[#This Row],[ReorderPoint]],"Stock Sufficient","Reorder Needed")</f>
        <v>Stock Sufficient</v>
      </c>
    </row>
    <row r="29" spans="1:11" x14ac:dyDescent="0.35">
      <c r="A29" t="s">
        <v>122</v>
      </c>
      <c r="B29" t="s">
        <v>515</v>
      </c>
      <c r="C29">
        <v>374</v>
      </c>
      <c r="D29" s="6">
        <v>68</v>
      </c>
      <c r="E29" t="s">
        <v>516</v>
      </c>
      <c r="F29" t="s">
        <v>520</v>
      </c>
      <c r="G29">
        <v>3</v>
      </c>
      <c r="H29" t="s">
        <v>528</v>
      </c>
      <c r="I29" s="4">
        <v>165.44</v>
      </c>
      <c r="J29" s="4">
        <f>Project[[#This Row],[QuantityInStock]]*Project[[#This Row],[UnitCost]]</f>
        <v>61874.559999999998</v>
      </c>
      <c r="K29" t="str">
        <f>IF(Project[[#This Row],[QuantityInStock]]&gt;Project[[#This Row],[ReorderPoint]],"Stock Sufficient","Reorder Needed")</f>
        <v>Stock Sufficient</v>
      </c>
    </row>
    <row r="30" spans="1:11" x14ac:dyDescent="0.35">
      <c r="A30" t="s">
        <v>129</v>
      </c>
      <c r="B30" t="s">
        <v>510</v>
      </c>
      <c r="C30">
        <v>247</v>
      </c>
      <c r="D30" s="6">
        <v>23</v>
      </c>
      <c r="E30" t="s">
        <v>516</v>
      </c>
      <c r="F30" t="s">
        <v>520</v>
      </c>
      <c r="G30">
        <v>10</v>
      </c>
      <c r="H30" t="s">
        <v>528</v>
      </c>
      <c r="I30" s="4">
        <v>185.85</v>
      </c>
      <c r="J30" s="4">
        <f>Project[[#This Row],[QuantityInStock]]*Project[[#This Row],[UnitCost]]</f>
        <v>45904.95</v>
      </c>
      <c r="K30" t="str">
        <f>IF(Project[[#This Row],[QuantityInStock]]&gt;Project[[#This Row],[ReorderPoint]],"Stock Sufficient","Reorder Needed")</f>
        <v>Stock Sufficient</v>
      </c>
    </row>
    <row r="31" spans="1:11" x14ac:dyDescent="0.35">
      <c r="A31" t="s">
        <v>130</v>
      </c>
      <c r="B31" t="s">
        <v>513</v>
      </c>
      <c r="C31">
        <v>368</v>
      </c>
      <c r="D31" s="6">
        <v>94</v>
      </c>
      <c r="E31" t="s">
        <v>517</v>
      </c>
      <c r="F31" t="s">
        <v>521</v>
      </c>
      <c r="G31">
        <v>14</v>
      </c>
      <c r="H31" t="s">
        <v>528</v>
      </c>
      <c r="I31" s="4">
        <v>110.9</v>
      </c>
      <c r="J31" s="4">
        <f>Project[[#This Row],[QuantityInStock]]*Project[[#This Row],[UnitCost]]</f>
        <v>40811.200000000004</v>
      </c>
      <c r="K31" t="str">
        <f>IF(Project[[#This Row],[QuantityInStock]]&gt;Project[[#This Row],[ReorderPoint]],"Stock Sufficient","Reorder Needed")</f>
        <v>Stock Sufficient</v>
      </c>
    </row>
    <row r="32" spans="1:11" x14ac:dyDescent="0.35">
      <c r="A32" t="s">
        <v>132</v>
      </c>
      <c r="B32" t="s">
        <v>514</v>
      </c>
      <c r="C32">
        <v>72</v>
      </c>
      <c r="D32" s="6">
        <v>86</v>
      </c>
      <c r="E32" t="s">
        <v>516</v>
      </c>
      <c r="F32" t="s">
        <v>520</v>
      </c>
      <c r="G32">
        <v>18</v>
      </c>
      <c r="H32" t="s">
        <v>528</v>
      </c>
      <c r="I32" s="4">
        <v>50.02</v>
      </c>
      <c r="J32" s="4">
        <f>Project[[#This Row],[QuantityInStock]]*Project[[#This Row],[UnitCost]]</f>
        <v>3601.44</v>
      </c>
      <c r="K32" t="str">
        <f>IF(Project[[#This Row],[QuantityInStock]]&gt;Project[[#This Row],[ReorderPoint]],"Stock Sufficient","Reorder Needed")</f>
        <v>Reorder Needed</v>
      </c>
    </row>
    <row r="33" spans="1:11" x14ac:dyDescent="0.35">
      <c r="A33" t="s">
        <v>135</v>
      </c>
      <c r="B33" t="s">
        <v>514</v>
      </c>
      <c r="C33">
        <v>135</v>
      </c>
      <c r="D33" s="6">
        <v>79</v>
      </c>
      <c r="E33" t="s">
        <v>518</v>
      </c>
      <c r="F33" t="s">
        <v>522</v>
      </c>
      <c r="G33">
        <v>15</v>
      </c>
      <c r="H33" t="s">
        <v>528</v>
      </c>
      <c r="I33" s="4">
        <v>64.23</v>
      </c>
      <c r="J33" s="4">
        <f>Project[[#This Row],[QuantityInStock]]*Project[[#This Row],[UnitCost]]</f>
        <v>8671.0500000000011</v>
      </c>
      <c r="K33" t="str">
        <f>IF(Project[[#This Row],[QuantityInStock]]&gt;Project[[#This Row],[ReorderPoint]],"Stock Sufficient","Reorder Needed")</f>
        <v>Stock Sufficient</v>
      </c>
    </row>
    <row r="34" spans="1:11" x14ac:dyDescent="0.35">
      <c r="A34" t="s">
        <v>139</v>
      </c>
      <c r="B34" t="s">
        <v>515</v>
      </c>
      <c r="C34">
        <v>90</v>
      </c>
      <c r="D34" s="6">
        <v>90</v>
      </c>
      <c r="E34" t="s">
        <v>519</v>
      </c>
      <c r="F34" t="s">
        <v>523</v>
      </c>
      <c r="G34">
        <v>7</v>
      </c>
      <c r="H34" t="s">
        <v>528</v>
      </c>
      <c r="I34" s="4">
        <v>91.27</v>
      </c>
      <c r="J34" s="4">
        <f>Project[[#This Row],[QuantityInStock]]*Project[[#This Row],[UnitCost]]</f>
        <v>8214.2999999999993</v>
      </c>
      <c r="K34" t="str">
        <f>IF(Project[[#This Row],[QuantityInStock]]&gt;Project[[#This Row],[ReorderPoint]],"Stock Sufficient","Reorder Needed")</f>
        <v>Reorder Needed</v>
      </c>
    </row>
    <row r="35" spans="1:11" x14ac:dyDescent="0.35">
      <c r="A35" t="s">
        <v>140</v>
      </c>
      <c r="B35" t="s">
        <v>512</v>
      </c>
      <c r="C35">
        <v>380</v>
      </c>
      <c r="D35" s="6">
        <v>29</v>
      </c>
      <c r="E35" t="s">
        <v>517</v>
      </c>
      <c r="F35" t="s">
        <v>521</v>
      </c>
      <c r="G35">
        <v>19</v>
      </c>
      <c r="H35" t="s">
        <v>528</v>
      </c>
      <c r="I35" s="4">
        <v>51.95</v>
      </c>
      <c r="J35" s="4">
        <f>Project[[#This Row],[QuantityInStock]]*Project[[#This Row],[UnitCost]]</f>
        <v>19741</v>
      </c>
      <c r="K35" t="str">
        <f>IF(Project[[#This Row],[QuantityInStock]]&gt;Project[[#This Row],[ReorderPoint]],"Stock Sufficient","Reorder Needed")</f>
        <v>Stock Sufficient</v>
      </c>
    </row>
    <row r="36" spans="1:11" x14ac:dyDescent="0.35">
      <c r="A36" t="s">
        <v>145</v>
      </c>
      <c r="B36" t="s">
        <v>510</v>
      </c>
      <c r="C36">
        <v>403</v>
      </c>
      <c r="D36" s="6">
        <v>99</v>
      </c>
      <c r="E36" t="s">
        <v>517</v>
      </c>
      <c r="F36" t="s">
        <v>521</v>
      </c>
      <c r="G36">
        <v>7</v>
      </c>
      <c r="H36" t="s">
        <v>528</v>
      </c>
      <c r="I36" s="4">
        <v>156.72</v>
      </c>
      <c r="J36" s="4">
        <f>Project[[#This Row],[QuantityInStock]]*Project[[#This Row],[UnitCost]]</f>
        <v>63158.159999999996</v>
      </c>
      <c r="K36" t="str">
        <f>IF(Project[[#This Row],[QuantityInStock]]&gt;Project[[#This Row],[ReorderPoint]],"Stock Sufficient","Reorder Needed")</f>
        <v>Stock Sufficient</v>
      </c>
    </row>
    <row r="37" spans="1:11" x14ac:dyDescent="0.35">
      <c r="A37" t="s">
        <v>148</v>
      </c>
      <c r="B37" t="s">
        <v>510</v>
      </c>
      <c r="C37">
        <v>453</v>
      </c>
      <c r="D37" s="6">
        <v>94</v>
      </c>
      <c r="E37" t="s">
        <v>516</v>
      </c>
      <c r="F37" t="s">
        <v>520</v>
      </c>
      <c r="G37">
        <v>17</v>
      </c>
      <c r="H37" t="s">
        <v>528</v>
      </c>
      <c r="I37" s="4">
        <v>8.67</v>
      </c>
      <c r="J37" s="4">
        <f>Project[[#This Row],[QuantityInStock]]*Project[[#This Row],[UnitCost]]</f>
        <v>3927.5099999999998</v>
      </c>
      <c r="K37" t="str">
        <f>IF(Project[[#This Row],[QuantityInStock]]&gt;Project[[#This Row],[ReorderPoint]],"Stock Sufficient","Reorder Needed")</f>
        <v>Stock Sufficient</v>
      </c>
    </row>
    <row r="38" spans="1:11" x14ac:dyDescent="0.35">
      <c r="A38" t="s">
        <v>149</v>
      </c>
      <c r="B38" t="s">
        <v>510</v>
      </c>
      <c r="C38">
        <v>348</v>
      </c>
      <c r="D38" s="6">
        <v>48</v>
      </c>
      <c r="E38" t="s">
        <v>517</v>
      </c>
      <c r="F38" t="s">
        <v>521</v>
      </c>
      <c r="G38">
        <v>18</v>
      </c>
      <c r="H38" t="s">
        <v>528</v>
      </c>
      <c r="I38" s="4">
        <v>114.6</v>
      </c>
      <c r="J38" s="4">
        <f>Project[[#This Row],[QuantityInStock]]*Project[[#This Row],[UnitCost]]</f>
        <v>39880.799999999996</v>
      </c>
      <c r="K38" t="str">
        <f>IF(Project[[#This Row],[QuantityInStock]]&gt;Project[[#This Row],[ReorderPoint]],"Stock Sufficient","Reorder Needed")</f>
        <v>Stock Sufficient</v>
      </c>
    </row>
    <row r="39" spans="1:11" x14ac:dyDescent="0.35">
      <c r="A39" t="s">
        <v>153</v>
      </c>
      <c r="B39" t="s">
        <v>513</v>
      </c>
      <c r="C39">
        <v>108</v>
      </c>
      <c r="D39" s="6">
        <v>45</v>
      </c>
      <c r="E39" t="s">
        <v>518</v>
      </c>
      <c r="F39" t="s">
        <v>522</v>
      </c>
      <c r="G39">
        <v>15</v>
      </c>
      <c r="H39" t="s">
        <v>528</v>
      </c>
      <c r="I39" s="4">
        <v>95.59</v>
      </c>
      <c r="J39" s="4">
        <f>Project[[#This Row],[QuantityInStock]]*Project[[#This Row],[UnitCost]]</f>
        <v>10323.720000000001</v>
      </c>
      <c r="K39" t="str">
        <f>IF(Project[[#This Row],[QuantityInStock]]&gt;Project[[#This Row],[ReorderPoint]],"Stock Sufficient","Reorder Needed")</f>
        <v>Stock Sufficient</v>
      </c>
    </row>
    <row r="40" spans="1:11" x14ac:dyDescent="0.35">
      <c r="A40" t="s">
        <v>156</v>
      </c>
      <c r="B40" t="s">
        <v>514</v>
      </c>
      <c r="C40">
        <v>112</v>
      </c>
      <c r="D40" s="6">
        <v>69</v>
      </c>
      <c r="E40" t="s">
        <v>516</v>
      </c>
      <c r="F40" t="s">
        <v>520</v>
      </c>
      <c r="G40">
        <v>5</v>
      </c>
      <c r="H40" t="s">
        <v>528</v>
      </c>
      <c r="I40" s="4">
        <v>102.27</v>
      </c>
      <c r="J40" s="4">
        <f>Project[[#This Row],[QuantityInStock]]*Project[[#This Row],[UnitCost]]</f>
        <v>11454.24</v>
      </c>
      <c r="K40" t="str">
        <f>IF(Project[[#This Row],[QuantityInStock]]&gt;Project[[#This Row],[ReorderPoint]],"Stock Sufficient","Reorder Needed")</f>
        <v>Stock Sufficient</v>
      </c>
    </row>
    <row r="41" spans="1:11" x14ac:dyDescent="0.35">
      <c r="A41" t="s">
        <v>159</v>
      </c>
      <c r="B41" t="s">
        <v>515</v>
      </c>
      <c r="C41">
        <v>170</v>
      </c>
      <c r="D41" s="6">
        <v>92</v>
      </c>
      <c r="E41" t="s">
        <v>519</v>
      </c>
      <c r="F41" t="s">
        <v>523</v>
      </c>
      <c r="G41">
        <v>18</v>
      </c>
      <c r="H41" t="s">
        <v>528</v>
      </c>
      <c r="I41" s="4">
        <v>11.78</v>
      </c>
      <c r="J41" s="4">
        <f>Project[[#This Row],[QuantityInStock]]*Project[[#This Row],[UnitCost]]</f>
        <v>2002.6</v>
      </c>
      <c r="K41" t="str">
        <f>IF(Project[[#This Row],[QuantityInStock]]&gt;Project[[#This Row],[ReorderPoint]],"Stock Sufficient","Reorder Needed")</f>
        <v>Stock Sufficient</v>
      </c>
    </row>
    <row r="42" spans="1:11" x14ac:dyDescent="0.35">
      <c r="A42" t="s">
        <v>165</v>
      </c>
      <c r="B42" t="s">
        <v>511</v>
      </c>
      <c r="C42">
        <v>339</v>
      </c>
      <c r="D42" s="6">
        <v>22</v>
      </c>
      <c r="E42" t="s">
        <v>516</v>
      </c>
      <c r="F42" t="s">
        <v>520</v>
      </c>
      <c r="G42">
        <v>10</v>
      </c>
      <c r="H42" t="s">
        <v>528</v>
      </c>
      <c r="I42" s="4">
        <v>14.99</v>
      </c>
      <c r="J42" s="4">
        <f>Project[[#This Row],[QuantityInStock]]*Project[[#This Row],[UnitCost]]</f>
        <v>5081.6099999999997</v>
      </c>
      <c r="K42" t="str">
        <f>IF(Project[[#This Row],[QuantityInStock]]&gt;Project[[#This Row],[ReorderPoint]],"Stock Sufficient","Reorder Needed")</f>
        <v>Stock Sufficient</v>
      </c>
    </row>
    <row r="43" spans="1:11" x14ac:dyDescent="0.35">
      <c r="A43" t="s">
        <v>171</v>
      </c>
      <c r="B43" t="s">
        <v>515</v>
      </c>
      <c r="C43">
        <v>57</v>
      </c>
      <c r="D43" s="6">
        <v>67</v>
      </c>
      <c r="E43" t="s">
        <v>519</v>
      </c>
      <c r="F43" t="s">
        <v>523</v>
      </c>
      <c r="G43">
        <v>10</v>
      </c>
      <c r="H43" t="s">
        <v>528</v>
      </c>
      <c r="I43" s="4">
        <v>114.89</v>
      </c>
      <c r="J43" s="4">
        <f>Project[[#This Row],[QuantityInStock]]*Project[[#This Row],[UnitCost]]</f>
        <v>6548.7300000000005</v>
      </c>
      <c r="K43" t="str">
        <f>IF(Project[[#This Row],[QuantityInStock]]&gt;Project[[#This Row],[ReorderPoint]],"Stock Sufficient","Reorder Needed")</f>
        <v>Reorder Needed</v>
      </c>
    </row>
    <row r="44" spans="1:11" x14ac:dyDescent="0.35">
      <c r="A44" t="s">
        <v>173</v>
      </c>
      <c r="B44" t="s">
        <v>511</v>
      </c>
      <c r="C44">
        <v>387</v>
      </c>
      <c r="D44" s="6">
        <v>98</v>
      </c>
      <c r="E44" t="s">
        <v>518</v>
      </c>
      <c r="F44" t="s">
        <v>522</v>
      </c>
      <c r="G44">
        <v>13</v>
      </c>
      <c r="H44" t="s">
        <v>528</v>
      </c>
      <c r="I44" s="4">
        <v>98.29</v>
      </c>
      <c r="J44" s="4">
        <f>Project[[#This Row],[QuantityInStock]]*Project[[#This Row],[UnitCost]]</f>
        <v>38038.230000000003</v>
      </c>
      <c r="K44" t="str">
        <f>IF(Project[[#This Row],[QuantityInStock]]&gt;Project[[#This Row],[ReorderPoint]],"Stock Sufficient","Reorder Needed")</f>
        <v>Stock Sufficient</v>
      </c>
    </row>
    <row r="45" spans="1:11" x14ac:dyDescent="0.35">
      <c r="A45" t="s">
        <v>176</v>
      </c>
      <c r="B45" t="s">
        <v>515</v>
      </c>
      <c r="C45">
        <v>317</v>
      </c>
      <c r="D45" s="6">
        <v>68</v>
      </c>
      <c r="E45" t="s">
        <v>517</v>
      </c>
      <c r="F45" t="s">
        <v>521</v>
      </c>
      <c r="G45">
        <v>8</v>
      </c>
      <c r="H45" t="s">
        <v>528</v>
      </c>
      <c r="I45" s="4">
        <v>152.06</v>
      </c>
      <c r="J45" s="4">
        <f>Project[[#This Row],[QuantityInStock]]*Project[[#This Row],[UnitCost]]</f>
        <v>48203.020000000004</v>
      </c>
      <c r="K45" t="str">
        <f>IF(Project[[#This Row],[QuantityInStock]]&gt;Project[[#This Row],[ReorderPoint]],"Stock Sufficient","Reorder Needed")</f>
        <v>Stock Sufficient</v>
      </c>
    </row>
    <row r="46" spans="1:11" x14ac:dyDescent="0.35">
      <c r="A46" t="s">
        <v>177</v>
      </c>
      <c r="B46" t="s">
        <v>509</v>
      </c>
      <c r="C46">
        <v>38</v>
      </c>
      <c r="D46" s="6">
        <v>22</v>
      </c>
      <c r="E46" t="s">
        <v>518</v>
      </c>
      <c r="F46" t="s">
        <v>522</v>
      </c>
      <c r="G46">
        <v>15</v>
      </c>
      <c r="H46" t="s">
        <v>528</v>
      </c>
      <c r="I46" s="4">
        <v>175.2</v>
      </c>
      <c r="J46" s="4">
        <f>Project[[#This Row],[QuantityInStock]]*Project[[#This Row],[UnitCost]]</f>
        <v>6657.5999999999995</v>
      </c>
      <c r="K46" t="str">
        <f>IF(Project[[#This Row],[QuantityInStock]]&gt;Project[[#This Row],[ReorderPoint]],"Stock Sufficient","Reorder Needed")</f>
        <v>Stock Sufficient</v>
      </c>
    </row>
    <row r="47" spans="1:11" x14ac:dyDescent="0.35">
      <c r="A47" t="s">
        <v>178</v>
      </c>
      <c r="B47" t="s">
        <v>513</v>
      </c>
      <c r="C47">
        <v>178</v>
      </c>
      <c r="D47" s="6">
        <v>46</v>
      </c>
      <c r="E47" t="s">
        <v>517</v>
      </c>
      <c r="F47" t="s">
        <v>521</v>
      </c>
      <c r="G47">
        <v>3</v>
      </c>
      <c r="H47" t="s">
        <v>528</v>
      </c>
      <c r="I47" s="4">
        <v>126.5</v>
      </c>
      <c r="J47" s="4">
        <f>Project[[#This Row],[QuantityInStock]]*Project[[#This Row],[UnitCost]]</f>
        <v>22517</v>
      </c>
      <c r="K47" t="str">
        <f>IF(Project[[#This Row],[QuantityInStock]]&gt;Project[[#This Row],[ReorderPoint]],"Stock Sufficient","Reorder Needed")</f>
        <v>Stock Sufficient</v>
      </c>
    </row>
    <row r="48" spans="1:11" x14ac:dyDescent="0.35">
      <c r="A48" t="s">
        <v>180</v>
      </c>
      <c r="B48" t="s">
        <v>515</v>
      </c>
      <c r="C48">
        <v>180</v>
      </c>
      <c r="D48" s="6">
        <v>92</v>
      </c>
      <c r="E48" t="s">
        <v>518</v>
      </c>
      <c r="F48" t="s">
        <v>522</v>
      </c>
      <c r="G48">
        <v>8</v>
      </c>
      <c r="H48" t="s">
        <v>528</v>
      </c>
      <c r="I48" s="4">
        <v>108.19</v>
      </c>
      <c r="J48" s="4">
        <f>Project[[#This Row],[QuantityInStock]]*Project[[#This Row],[UnitCost]]</f>
        <v>19474.2</v>
      </c>
      <c r="K48" t="str">
        <f>IF(Project[[#This Row],[QuantityInStock]]&gt;Project[[#This Row],[ReorderPoint]],"Stock Sufficient","Reorder Needed")</f>
        <v>Stock Sufficient</v>
      </c>
    </row>
    <row r="49" spans="1:11" x14ac:dyDescent="0.35">
      <c r="A49" t="s">
        <v>183</v>
      </c>
      <c r="B49" t="s">
        <v>514</v>
      </c>
      <c r="C49">
        <v>324</v>
      </c>
      <c r="D49" s="6">
        <v>33</v>
      </c>
      <c r="E49" t="s">
        <v>517</v>
      </c>
      <c r="F49" t="s">
        <v>521</v>
      </c>
      <c r="G49">
        <v>15</v>
      </c>
      <c r="H49" t="s">
        <v>528</v>
      </c>
      <c r="I49" s="4">
        <v>125.97</v>
      </c>
      <c r="J49" s="4">
        <f>Project[[#This Row],[QuantityInStock]]*Project[[#This Row],[UnitCost]]</f>
        <v>40814.28</v>
      </c>
      <c r="K49" t="str">
        <f>IF(Project[[#This Row],[QuantityInStock]]&gt;Project[[#This Row],[ReorderPoint]],"Stock Sufficient","Reorder Needed")</f>
        <v>Stock Sufficient</v>
      </c>
    </row>
    <row r="50" spans="1:11" x14ac:dyDescent="0.35">
      <c r="A50" t="s">
        <v>191</v>
      </c>
      <c r="B50" t="s">
        <v>514</v>
      </c>
      <c r="C50">
        <v>406</v>
      </c>
      <c r="D50" s="6">
        <v>62</v>
      </c>
      <c r="E50" t="s">
        <v>518</v>
      </c>
      <c r="F50" t="s">
        <v>522</v>
      </c>
      <c r="G50">
        <v>4</v>
      </c>
      <c r="H50" t="s">
        <v>528</v>
      </c>
      <c r="I50" s="4">
        <v>199.33</v>
      </c>
      <c r="J50" s="4">
        <f>Project[[#This Row],[QuantityInStock]]*Project[[#This Row],[UnitCost]]</f>
        <v>80927.98000000001</v>
      </c>
      <c r="K50" t="str">
        <f>IF(Project[[#This Row],[QuantityInStock]]&gt;Project[[#This Row],[ReorderPoint]],"Stock Sufficient","Reorder Needed")</f>
        <v>Stock Sufficient</v>
      </c>
    </row>
    <row r="51" spans="1:11" x14ac:dyDescent="0.35">
      <c r="A51" t="s">
        <v>192</v>
      </c>
      <c r="B51" t="s">
        <v>513</v>
      </c>
      <c r="C51">
        <v>422</v>
      </c>
      <c r="D51" s="6">
        <v>78</v>
      </c>
      <c r="E51" t="s">
        <v>516</v>
      </c>
      <c r="F51" t="s">
        <v>520</v>
      </c>
      <c r="G51">
        <v>13</v>
      </c>
      <c r="H51" t="s">
        <v>528</v>
      </c>
      <c r="I51" s="4">
        <v>178.68</v>
      </c>
      <c r="J51" s="4">
        <f>Project[[#This Row],[QuantityInStock]]*Project[[#This Row],[UnitCost]]</f>
        <v>75402.960000000006</v>
      </c>
      <c r="K51" t="str">
        <f>IF(Project[[#This Row],[QuantityInStock]]&gt;Project[[#This Row],[ReorderPoint]],"Stock Sufficient","Reorder Needed")</f>
        <v>Stock Sufficient</v>
      </c>
    </row>
    <row r="52" spans="1:11" x14ac:dyDescent="0.35">
      <c r="A52" t="s">
        <v>193</v>
      </c>
      <c r="B52" t="s">
        <v>511</v>
      </c>
      <c r="C52">
        <v>37</v>
      </c>
      <c r="D52" s="6">
        <v>49</v>
      </c>
      <c r="E52" t="s">
        <v>517</v>
      </c>
      <c r="F52" t="s">
        <v>521</v>
      </c>
      <c r="G52">
        <v>17</v>
      </c>
      <c r="H52" t="s">
        <v>528</v>
      </c>
      <c r="I52" s="4">
        <v>159.78</v>
      </c>
      <c r="J52" s="4">
        <f>Project[[#This Row],[QuantityInStock]]*Project[[#This Row],[UnitCost]]</f>
        <v>5911.86</v>
      </c>
      <c r="K52" t="str">
        <f>IF(Project[[#This Row],[QuantityInStock]]&gt;Project[[#This Row],[ReorderPoint]],"Stock Sufficient","Reorder Needed")</f>
        <v>Reorder Needed</v>
      </c>
    </row>
    <row r="53" spans="1:11" x14ac:dyDescent="0.35">
      <c r="A53" t="s">
        <v>199</v>
      </c>
      <c r="B53" t="s">
        <v>512</v>
      </c>
      <c r="C53">
        <v>448</v>
      </c>
      <c r="D53" s="6">
        <v>53</v>
      </c>
      <c r="E53" t="s">
        <v>518</v>
      </c>
      <c r="F53" t="s">
        <v>522</v>
      </c>
      <c r="G53">
        <v>13</v>
      </c>
      <c r="H53" t="s">
        <v>528</v>
      </c>
      <c r="I53" s="4">
        <v>152.66999999999999</v>
      </c>
      <c r="J53" s="4">
        <f>Project[[#This Row],[QuantityInStock]]*Project[[#This Row],[UnitCost]]</f>
        <v>68396.159999999989</v>
      </c>
      <c r="K53" t="str">
        <f>IF(Project[[#This Row],[QuantityInStock]]&gt;Project[[#This Row],[ReorderPoint]],"Stock Sufficient","Reorder Needed")</f>
        <v>Stock Sufficient</v>
      </c>
    </row>
    <row r="54" spans="1:11" x14ac:dyDescent="0.35">
      <c r="A54" t="s">
        <v>204</v>
      </c>
      <c r="B54" t="s">
        <v>513</v>
      </c>
      <c r="C54">
        <v>104</v>
      </c>
      <c r="D54" s="6">
        <v>37</v>
      </c>
      <c r="E54" t="s">
        <v>516</v>
      </c>
      <c r="F54" t="s">
        <v>520</v>
      </c>
      <c r="G54">
        <v>13</v>
      </c>
      <c r="H54" t="s">
        <v>528</v>
      </c>
      <c r="I54" s="4">
        <v>184.82</v>
      </c>
      <c r="J54" s="4">
        <f>Project[[#This Row],[QuantityInStock]]*Project[[#This Row],[UnitCost]]</f>
        <v>19221.28</v>
      </c>
      <c r="K54" t="str">
        <f>IF(Project[[#This Row],[QuantityInStock]]&gt;Project[[#This Row],[ReorderPoint]],"Stock Sufficient","Reorder Needed")</f>
        <v>Stock Sufficient</v>
      </c>
    </row>
    <row r="55" spans="1:11" x14ac:dyDescent="0.35">
      <c r="A55" t="s">
        <v>209</v>
      </c>
      <c r="B55" t="s">
        <v>510</v>
      </c>
      <c r="C55">
        <v>89</v>
      </c>
      <c r="D55" s="6">
        <v>31</v>
      </c>
      <c r="E55" t="s">
        <v>516</v>
      </c>
      <c r="F55" t="s">
        <v>520</v>
      </c>
      <c r="G55">
        <v>13</v>
      </c>
      <c r="H55" t="s">
        <v>528</v>
      </c>
      <c r="I55" s="4">
        <v>142.34</v>
      </c>
      <c r="J55" s="4">
        <f>Project[[#This Row],[QuantityInStock]]*Project[[#This Row],[UnitCost]]</f>
        <v>12668.26</v>
      </c>
      <c r="K55" t="str">
        <f>IF(Project[[#This Row],[QuantityInStock]]&gt;Project[[#This Row],[ReorderPoint]],"Stock Sufficient","Reorder Needed")</f>
        <v>Stock Sufficient</v>
      </c>
    </row>
    <row r="56" spans="1:11" x14ac:dyDescent="0.35">
      <c r="A56" t="s">
        <v>212</v>
      </c>
      <c r="B56" t="s">
        <v>511</v>
      </c>
      <c r="C56">
        <v>357</v>
      </c>
      <c r="D56" s="6">
        <v>82</v>
      </c>
      <c r="E56" t="s">
        <v>519</v>
      </c>
      <c r="F56" t="s">
        <v>523</v>
      </c>
      <c r="G56">
        <v>3</v>
      </c>
      <c r="H56" t="s">
        <v>528</v>
      </c>
      <c r="I56" s="4">
        <v>100.15</v>
      </c>
      <c r="J56" s="4">
        <f>Project[[#This Row],[QuantityInStock]]*Project[[#This Row],[UnitCost]]</f>
        <v>35753.550000000003</v>
      </c>
      <c r="K56" t="str">
        <f>IF(Project[[#This Row],[QuantityInStock]]&gt;Project[[#This Row],[ReorderPoint]],"Stock Sufficient","Reorder Needed")</f>
        <v>Stock Sufficient</v>
      </c>
    </row>
    <row r="57" spans="1:11" x14ac:dyDescent="0.35">
      <c r="A57" t="s">
        <v>216</v>
      </c>
      <c r="B57" t="s">
        <v>514</v>
      </c>
      <c r="C57">
        <v>497</v>
      </c>
      <c r="D57" s="6">
        <v>74</v>
      </c>
      <c r="E57" t="s">
        <v>516</v>
      </c>
      <c r="F57" t="s">
        <v>520</v>
      </c>
      <c r="G57">
        <v>20</v>
      </c>
      <c r="H57" t="s">
        <v>528</v>
      </c>
      <c r="I57" s="4">
        <v>159.19</v>
      </c>
      <c r="J57" s="4">
        <f>Project[[#This Row],[QuantityInStock]]*Project[[#This Row],[UnitCost]]</f>
        <v>79117.429999999993</v>
      </c>
      <c r="K57" t="str">
        <f>IF(Project[[#This Row],[QuantityInStock]]&gt;Project[[#This Row],[ReorderPoint]],"Stock Sufficient","Reorder Needed")</f>
        <v>Stock Sufficient</v>
      </c>
    </row>
    <row r="58" spans="1:11" x14ac:dyDescent="0.35">
      <c r="A58" t="s">
        <v>217</v>
      </c>
      <c r="B58" t="s">
        <v>509</v>
      </c>
      <c r="C58">
        <v>440</v>
      </c>
      <c r="D58" s="6">
        <v>47</v>
      </c>
      <c r="E58" t="s">
        <v>518</v>
      </c>
      <c r="F58" t="s">
        <v>522</v>
      </c>
      <c r="G58">
        <v>17</v>
      </c>
      <c r="H58" t="s">
        <v>528</v>
      </c>
      <c r="I58" s="4">
        <v>154.55000000000001</v>
      </c>
      <c r="J58" s="4">
        <f>Project[[#This Row],[QuantityInStock]]*Project[[#This Row],[UnitCost]]</f>
        <v>68002</v>
      </c>
      <c r="K58" t="str">
        <f>IF(Project[[#This Row],[QuantityInStock]]&gt;Project[[#This Row],[ReorderPoint]],"Stock Sufficient","Reorder Needed")</f>
        <v>Stock Sufficient</v>
      </c>
    </row>
    <row r="59" spans="1:11" x14ac:dyDescent="0.35">
      <c r="A59" t="s">
        <v>230</v>
      </c>
      <c r="B59" t="s">
        <v>509</v>
      </c>
      <c r="C59">
        <v>452</v>
      </c>
      <c r="D59" s="6">
        <v>74</v>
      </c>
      <c r="E59" t="s">
        <v>516</v>
      </c>
      <c r="F59" t="s">
        <v>520</v>
      </c>
      <c r="G59">
        <v>8</v>
      </c>
      <c r="H59" t="s">
        <v>528</v>
      </c>
      <c r="I59" s="4">
        <v>83.89</v>
      </c>
      <c r="J59" s="4">
        <f>Project[[#This Row],[QuantityInStock]]*Project[[#This Row],[UnitCost]]</f>
        <v>37918.28</v>
      </c>
      <c r="K59" t="str">
        <f>IF(Project[[#This Row],[QuantityInStock]]&gt;Project[[#This Row],[ReorderPoint]],"Stock Sufficient","Reorder Needed")</f>
        <v>Stock Sufficient</v>
      </c>
    </row>
    <row r="60" spans="1:11" x14ac:dyDescent="0.35">
      <c r="A60" t="s">
        <v>236</v>
      </c>
      <c r="B60" t="s">
        <v>515</v>
      </c>
      <c r="C60">
        <v>382</v>
      </c>
      <c r="D60" s="6">
        <v>67</v>
      </c>
      <c r="E60" t="s">
        <v>519</v>
      </c>
      <c r="F60" t="s">
        <v>523</v>
      </c>
      <c r="G60">
        <v>7</v>
      </c>
      <c r="H60" t="s">
        <v>528</v>
      </c>
      <c r="I60" s="4">
        <v>48.29</v>
      </c>
      <c r="J60" s="4">
        <f>Project[[#This Row],[QuantityInStock]]*Project[[#This Row],[UnitCost]]</f>
        <v>18446.78</v>
      </c>
      <c r="K60" t="str">
        <f>IF(Project[[#This Row],[QuantityInStock]]&gt;Project[[#This Row],[ReorderPoint]],"Stock Sufficient","Reorder Needed")</f>
        <v>Stock Sufficient</v>
      </c>
    </row>
    <row r="61" spans="1:11" x14ac:dyDescent="0.35">
      <c r="A61" t="s">
        <v>238</v>
      </c>
      <c r="B61" t="s">
        <v>513</v>
      </c>
      <c r="C61">
        <v>184</v>
      </c>
      <c r="D61" s="6">
        <v>25</v>
      </c>
      <c r="E61" t="s">
        <v>516</v>
      </c>
      <c r="F61" t="s">
        <v>520</v>
      </c>
      <c r="G61">
        <v>21</v>
      </c>
      <c r="H61" t="s">
        <v>528</v>
      </c>
      <c r="I61" s="4">
        <v>34.01</v>
      </c>
      <c r="J61" s="4">
        <f>Project[[#This Row],[QuantityInStock]]*Project[[#This Row],[UnitCost]]</f>
        <v>6257.8399999999992</v>
      </c>
      <c r="K61" t="str">
        <f>IF(Project[[#This Row],[QuantityInStock]]&gt;Project[[#This Row],[ReorderPoint]],"Stock Sufficient","Reorder Needed")</f>
        <v>Stock Sufficient</v>
      </c>
    </row>
    <row r="62" spans="1:11" x14ac:dyDescent="0.35">
      <c r="A62" t="s">
        <v>250</v>
      </c>
      <c r="B62" t="s">
        <v>512</v>
      </c>
      <c r="C62">
        <v>133</v>
      </c>
      <c r="D62" s="6">
        <v>82</v>
      </c>
      <c r="E62" t="s">
        <v>519</v>
      </c>
      <c r="F62" t="s">
        <v>523</v>
      </c>
      <c r="G62">
        <v>5</v>
      </c>
      <c r="H62" t="s">
        <v>528</v>
      </c>
      <c r="I62" s="4">
        <v>137.94999999999999</v>
      </c>
      <c r="J62" s="4">
        <f>Project[[#This Row],[QuantityInStock]]*Project[[#This Row],[UnitCost]]</f>
        <v>18347.349999999999</v>
      </c>
      <c r="K62" t="str">
        <f>IF(Project[[#This Row],[QuantityInStock]]&gt;Project[[#This Row],[ReorderPoint]],"Stock Sufficient","Reorder Needed")</f>
        <v>Stock Sufficient</v>
      </c>
    </row>
    <row r="63" spans="1:11" x14ac:dyDescent="0.35">
      <c r="A63" t="s">
        <v>253</v>
      </c>
      <c r="B63" t="s">
        <v>515</v>
      </c>
      <c r="C63">
        <v>74</v>
      </c>
      <c r="D63" s="6">
        <v>60</v>
      </c>
      <c r="E63" t="s">
        <v>518</v>
      </c>
      <c r="F63" t="s">
        <v>522</v>
      </c>
      <c r="G63">
        <v>4</v>
      </c>
      <c r="H63" t="s">
        <v>528</v>
      </c>
      <c r="I63" s="4">
        <v>170.91</v>
      </c>
      <c r="J63" s="4">
        <f>Project[[#This Row],[QuantityInStock]]*Project[[#This Row],[UnitCost]]</f>
        <v>12647.34</v>
      </c>
      <c r="K63" t="str">
        <f>IF(Project[[#This Row],[QuantityInStock]]&gt;Project[[#This Row],[ReorderPoint]],"Stock Sufficient","Reorder Needed")</f>
        <v>Stock Sufficient</v>
      </c>
    </row>
    <row r="64" spans="1:11" x14ac:dyDescent="0.35">
      <c r="A64" t="s">
        <v>261</v>
      </c>
      <c r="B64" t="s">
        <v>513</v>
      </c>
      <c r="C64">
        <v>293</v>
      </c>
      <c r="D64" s="6">
        <v>89</v>
      </c>
      <c r="E64" t="s">
        <v>516</v>
      </c>
      <c r="F64" t="s">
        <v>520</v>
      </c>
      <c r="G64">
        <v>12</v>
      </c>
      <c r="H64" t="s">
        <v>528</v>
      </c>
      <c r="I64" s="4">
        <v>145.97</v>
      </c>
      <c r="J64" s="4">
        <f>Project[[#This Row],[QuantityInStock]]*Project[[#This Row],[UnitCost]]</f>
        <v>42769.21</v>
      </c>
      <c r="K64" t="str">
        <f>IF(Project[[#This Row],[QuantityInStock]]&gt;Project[[#This Row],[ReorderPoint]],"Stock Sufficient","Reorder Needed")</f>
        <v>Stock Sufficient</v>
      </c>
    </row>
    <row r="65" spans="1:11" x14ac:dyDescent="0.35">
      <c r="A65" t="s">
        <v>262</v>
      </c>
      <c r="B65" t="s">
        <v>509</v>
      </c>
      <c r="C65">
        <v>63</v>
      </c>
      <c r="D65" s="6">
        <v>35</v>
      </c>
      <c r="E65" t="s">
        <v>516</v>
      </c>
      <c r="F65" t="s">
        <v>520</v>
      </c>
      <c r="G65">
        <v>11</v>
      </c>
      <c r="H65" t="s">
        <v>528</v>
      </c>
      <c r="I65" s="4">
        <v>153.03</v>
      </c>
      <c r="J65" s="4">
        <f>Project[[#This Row],[QuantityInStock]]*Project[[#This Row],[UnitCost]]</f>
        <v>9640.89</v>
      </c>
      <c r="K65" t="str">
        <f>IF(Project[[#This Row],[QuantityInStock]]&gt;Project[[#This Row],[ReorderPoint]],"Stock Sufficient","Reorder Needed")</f>
        <v>Stock Sufficient</v>
      </c>
    </row>
    <row r="66" spans="1:11" x14ac:dyDescent="0.35">
      <c r="A66" t="s">
        <v>265</v>
      </c>
      <c r="B66" t="s">
        <v>509</v>
      </c>
      <c r="C66">
        <v>358</v>
      </c>
      <c r="D66" s="6">
        <v>96</v>
      </c>
      <c r="E66" t="s">
        <v>519</v>
      </c>
      <c r="F66" t="s">
        <v>523</v>
      </c>
      <c r="G66">
        <v>19</v>
      </c>
      <c r="H66" t="s">
        <v>528</v>
      </c>
      <c r="I66" s="4">
        <v>120.24</v>
      </c>
      <c r="J66" s="4">
        <f>Project[[#This Row],[QuantityInStock]]*Project[[#This Row],[UnitCost]]</f>
        <v>43045.919999999998</v>
      </c>
      <c r="K66" t="str">
        <f>IF(Project[[#This Row],[QuantityInStock]]&gt;Project[[#This Row],[ReorderPoint]],"Stock Sufficient","Reorder Needed")</f>
        <v>Stock Sufficient</v>
      </c>
    </row>
    <row r="67" spans="1:11" x14ac:dyDescent="0.35">
      <c r="A67" t="s">
        <v>285</v>
      </c>
      <c r="B67" t="s">
        <v>514</v>
      </c>
      <c r="C67">
        <v>23</v>
      </c>
      <c r="D67" s="6">
        <v>66</v>
      </c>
      <c r="E67" t="s">
        <v>517</v>
      </c>
      <c r="F67" t="s">
        <v>521</v>
      </c>
      <c r="G67">
        <v>3</v>
      </c>
      <c r="H67" t="s">
        <v>528</v>
      </c>
      <c r="I67" s="4">
        <v>126.67</v>
      </c>
      <c r="J67" s="4">
        <f>Project[[#This Row],[QuantityInStock]]*Project[[#This Row],[UnitCost]]</f>
        <v>2913.41</v>
      </c>
      <c r="K67" t="str">
        <f>IF(Project[[#This Row],[QuantityInStock]]&gt;Project[[#This Row],[ReorderPoint]],"Stock Sufficient","Reorder Needed")</f>
        <v>Reorder Needed</v>
      </c>
    </row>
    <row r="68" spans="1:11" x14ac:dyDescent="0.35">
      <c r="A68" t="s">
        <v>288</v>
      </c>
      <c r="B68" t="s">
        <v>509</v>
      </c>
      <c r="C68">
        <v>364</v>
      </c>
      <c r="D68" s="6">
        <v>50</v>
      </c>
      <c r="E68" t="s">
        <v>517</v>
      </c>
      <c r="F68" t="s">
        <v>521</v>
      </c>
      <c r="G68">
        <v>11</v>
      </c>
      <c r="H68" t="s">
        <v>528</v>
      </c>
      <c r="I68" s="4">
        <v>165.7</v>
      </c>
      <c r="J68" s="4">
        <f>Project[[#This Row],[QuantityInStock]]*Project[[#This Row],[UnitCost]]</f>
        <v>60314.799999999996</v>
      </c>
      <c r="K68" t="str">
        <f>IF(Project[[#This Row],[QuantityInStock]]&gt;Project[[#This Row],[ReorderPoint]],"Stock Sufficient","Reorder Needed")</f>
        <v>Stock Sufficient</v>
      </c>
    </row>
    <row r="69" spans="1:11" x14ac:dyDescent="0.35">
      <c r="A69" t="s">
        <v>292</v>
      </c>
      <c r="B69" t="s">
        <v>515</v>
      </c>
      <c r="C69">
        <v>101</v>
      </c>
      <c r="D69" s="6">
        <v>81</v>
      </c>
      <c r="E69" t="s">
        <v>517</v>
      </c>
      <c r="F69" t="s">
        <v>521</v>
      </c>
      <c r="G69">
        <v>6</v>
      </c>
      <c r="H69" t="s">
        <v>528</v>
      </c>
      <c r="I69" s="4">
        <v>53.16</v>
      </c>
      <c r="J69" s="4">
        <f>Project[[#This Row],[QuantityInStock]]*Project[[#This Row],[UnitCost]]</f>
        <v>5369.16</v>
      </c>
      <c r="K69" t="str">
        <f>IF(Project[[#This Row],[QuantityInStock]]&gt;Project[[#This Row],[ReorderPoint]],"Stock Sufficient","Reorder Needed")</f>
        <v>Stock Sufficient</v>
      </c>
    </row>
    <row r="70" spans="1:11" x14ac:dyDescent="0.35">
      <c r="A70" t="s">
        <v>301</v>
      </c>
      <c r="B70" t="s">
        <v>510</v>
      </c>
      <c r="C70">
        <v>282</v>
      </c>
      <c r="D70" s="6">
        <v>74</v>
      </c>
      <c r="E70" t="s">
        <v>518</v>
      </c>
      <c r="F70" t="s">
        <v>522</v>
      </c>
      <c r="G70">
        <v>6</v>
      </c>
      <c r="H70" t="s">
        <v>528</v>
      </c>
      <c r="I70" s="4">
        <v>26.62</v>
      </c>
      <c r="J70" s="4">
        <f>Project[[#This Row],[QuantityInStock]]*Project[[#This Row],[UnitCost]]</f>
        <v>7506.84</v>
      </c>
      <c r="K70" t="str">
        <f>IF(Project[[#This Row],[QuantityInStock]]&gt;Project[[#This Row],[ReorderPoint]],"Stock Sufficient","Reorder Needed")</f>
        <v>Stock Sufficient</v>
      </c>
    </row>
    <row r="71" spans="1:11" x14ac:dyDescent="0.35">
      <c r="A71" t="s">
        <v>302</v>
      </c>
      <c r="B71" t="s">
        <v>509</v>
      </c>
      <c r="C71">
        <v>407</v>
      </c>
      <c r="D71" s="6">
        <v>97</v>
      </c>
      <c r="E71" t="s">
        <v>516</v>
      </c>
      <c r="F71" t="s">
        <v>520</v>
      </c>
      <c r="G71">
        <v>4</v>
      </c>
      <c r="H71" t="s">
        <v>528</v>
      </c>
      <c r="I71" s="4">
        <v>33.81</v>
      </c>
      <c r="J71" s="4">
        <f>Project[[#This Row],[QuantityInStock]]*Project[[#This Row],[UnitCost]]</f>
        <v>13760.67</v>
      </c>
      <c r="K71" t="str">
        <f>IF(Project[[#This Row],[QuantityInStock]]&gt;Project[[#This Row],[ReorderPoint]],"Stock Sufficient","Reorder Needed")</f>
        <v>Stock Sufficient</v>
      </c>
    </row>
    <row r="72" spans="1:11" x14ac:dyDescent="0.35">
      <c r="A72" t="s">
        <v>303</v>
      </c>
      <c r="B72" t="s">
        <v>513</v>
      </c>
      <c r="C72">
        <v>248</v>
      </c>
      <c r="D72" s="6">
        <v>71</v>
      </c>
      <c r="E72" t="s">
        <v>517</v>
      </c>
      <c r="F72" t="s">
        <v>521</v>
      </c>
      <c r="G72">
        <v>15</v>
      </c>
      <c r="H72" t="s">
        <v>528</v>
      </c>
      <c r="I72" s="4">
        <v>13.94</v>
      </c>
      <c r="J72" s="4">
        <f>Project[[#This Row],[QuantityInStock]]*Project[[#This Row],[UnitCost]]</f>
        <v>3457.12</v>
      </c>
      <c r="K72" t="str">
        <f>IF(Project[[#This Row],[QuantityInStock]]&gt;Project[[#This Row],[ReorderPoint]],"Stock Sufficient","Reorder Needed")</f>
        <v>Stock Sufficient</v>
      </c>
    </row>
    <row r="73" spans="1:11" x14ac:dyDescent="0.35">
      <c r="A73" t="s">
        <v>305</v>
      </c>
      <c r="B73" t="s">
        <v>510</v>
      </c>
      <c r="C73">
        <v>227</v>
      </c>
      <c r="D73" s="6">
        <v>59</v>
      </c>
      <c r="E73" t="s">
        <v>519</v>
      </c>
      <c r="F73" t="s">
        <v>523</v>
      </c>
      <c r="G73">
        <v>4</v>
      </c>
      <c r="H73" t="s">
        <v>528</v>
      </c>
      <c r="I73" s="4">
        <v>146.75</v>
      </c>
      <c r="J73" s="4">
        <f>Project[[#This Row],[QuantityInStock]]*Project[[#This Row],[UnitCost]]</f>
        <v>33312.25</v>
      </c>
      <c r="K73" t="str">
        <f>IF(Project[[#This Row],[QuantityInStock]]&gt;Project[[#This Row],[ReorderPoint]],"Stock Sufficient","Reorder Needed")</f>
        <v>Stock Sufficient</v>
      </c>
    </row>
    <row r="74" spans="1:11" x14ac:dyDescent="0.35">
      <c r="A74" t="s">
        <v>306</v>
      </c>
      <c r="B74" t="s">
        <v>513</v>
      </c>
      <c r="C74">
        <v>430</v>
      </c>
      <c r="D74" s="6">
        <v>31</v>
      </c>
      <c r="E74" t="s">
        <v>516</v>
      </c>
      <c r="F74" t="s">
        <v>520</v>
      </c>
      <c r="G74">
        <v>14</v>
      </c>
      <c r="H74" t="s">
        <v>528</v>
      </c>
      <c r="I74" s="4">
        <v>83.2</v>
      </c>
      <c r="J74" s="4">
        <f>Project[[#This Row],[QuantityInStock]]*Project[[#This Row],[UnitCost]]</f>
        <v>35776</v>
      </c>
      <c r="K74" t="str">
        <f>IF(Project[[#This Row],[QuantityInStock]]&gt;Project[[#This Row],[ReorderPoint]],"Stock Sufficient","Reorder Needed")</f>
        <v>Stock Sufficient</v>
      </c>
    </row>
    <row r="75" spans="1:11" x14ac:dyDescent="0.35">
      <c r="A75" t="s">
        <v>335</v>
      </c>
      <c r="B75" t="s">
        <v>510</v>
      </c>
      <c r="C75">
        <v>369</v>
      </c>
      <c r="D75" s="6">
        <v>53</v>
      </c>
      <c r="E75" t="s">
        <v>519</v>
      </c>
      <c r="F75" t="s">
        <v>523</v>
      </c>
      <c r="G75">
        <v>17</v>
      </c>
      <c r="H75" t="s">
        <v>528</v>
      </c>
      <c r="I75" s="4">
        <v>164.41</v>
      </c>
      <c r="J75" s="4">
        <f>Project[[#This Row],[QuantityInStock]]*Project[[#This Row],[UnitCost]]</f>
        <v>60667.29</v>
      </c>
      <c r="K75" t="str">
        <f>IF(Project[[#This Row],[QuantityInStock]]&gt;Project[[#This Row],[ReorderPoint]],"Stock Sufficient","Reorder Needed")</f>
        <v>Stock Sufficient</v>
      </c>
    </row>
    <row r="76" spans="1:11" x14ac:dyDescent="0.35">
      <c r="A76" t="s">
        <v>336</v>
      </c>
      <c r="B76" t="s">
        <v>515</v>
      </c>
      <c r="C76">
        <v>119</v>
      </c>
      <c r="D76" s="6">
        <v>44</v>
      </c>
      <c r="E76" t="s">
        <v>519</v>
      </c>
      <c r="F76" t="s">
        <v>523</v>
      </c>
      <c r="G76">
        <v>17</v>
      </c>
      <c r="H76" t="s">
        <v>528</v>
      </c>
      <c r="I76" s="4">
        <v>25.82</v>
      </c>
      <c r="J76" s="4">
        <f>Project[[#This Row],[QuantityInStock]]*Project[[#This Row],[UnitCost]]</f>
        <v>3072.58</v>
      </c>
      <c r="K76" t="str">
        <f>IF(Project[[#This Row],[QuantityInStock]]&gt;Project[[#This Row],[ReorderPoint]],"Stock Sufficient","Reorder Needed")</f>
        <v>Stock Sufficient</v>
      </c>
    </row>
    <row r="77" spans="1:11" x14ac:dyDescent="0.35">
      <c r="A77" t="s">
        <v>337</v>
      </c>
      <c r="B77" t="s">
        <v>512</v>
      </c>
      <c r="C77">
        <v>101</v>
      </c>
      <c r="D77" s="6">
        <v>38</v>
      </c>
      <c r="E77" t="s">
        <v>516</v>
      </c>
      <c r="F77" t="s">
        <v>520</v>
      </c>
      <c r="G77">
        <v>17</v>
      </c>
      <c r="H77" t="s">
        <v>528</v>
      </c>
      <c r="I77" s="4">
        <v>8.77</v>
      </c>
      <c r="J77" s="4">
        <f>Project[[#This Row],[QuantityInStock]]*Project[[#This Row],[UnitCost]]</f>
        <v>885.77</v>
      </c>
      <c r="K77" t="str">
        <f>IF(Project[[#This Row],[QuantityInStock]]&gt;Project[[#This Row],[ReorderPoint]],"Stock Sufficient","Reorder Needed")</f>
        <v>Stock Sufficient</v>
      </c>
    </row>
    <row r="78" spans="1:11" x14ac:dyDescent="0.35">
      <c r="A78" t="s">
        <v>355</v>
      </c>
      <c r="B78" t="s">
        <v>514</v>
      </c>
      <c r="C78">
        <v>277</v>
      </c>
      <c r="D78" s="6">
        <v>48</v>
      </c>
      <c r="E78" t="s">
        <v>518</v>
      </c>
      <c r="F78" t="s">
        <v>522</v>
      </c>
      <c r="G78">
        <v>4</v>
      </c>
      <c r="H78" t="s">
        <v>528</v>
      </c>
      <c r="I78" s="4">
        <v>198.14</v>
      </c>
      <c r="J78" s="4">
        <f>Project[[#This Row],[QuantityInStock]]*Project[[#This Row],[UnitCost]]</f>
        <v>54884.78</v>
      </c>
      <c r="K78" t="str">
        <f>IF(Project[[#This Row],[QuantityInStock]]&gt;Project[[#This Row],[ReorderPoint]],"Stock Sufficient","Reorder Needed")</f>
        <v>Stock Sufficient</v>
      </c>
    </row>
    <row r="79" spans="1:11" x14ac:dyDescent="0.35">
      <c r="A79" t="s">
        <v>361</v>
      </c>
      <c r="B79" t="s">
        <v>509</v>
      </c>
      <c r="C79">
        <v>333</v>
      </c>
      <c r="D79" s="6">
        <v>25</v>
      </c>
      <c r="E79" t="s">
        <v>517</v>
      </c>
      <c r="F79" t="s">
        <v>521</v>
      </c>
      <c r="G79">
        <v>16</v>
      </c>
      <c r="H79" t="s">
        <v>528</v>
      </c>
      <c r="I79" s="4">
        <v>95.6</v>
      </c>
      <c r="J79" s="4">
        <f>Project[[#This Row],[QuantityInStock]]*Project[[#This Row],[UnitCost]]</f>
        <v>31834.799999999999</v>
      </c>
      <c r="K79" t="str">
        <f>IF(Project[[#This Row],[QuantityInStock]]&gt;Project[[#This Row],[ReorderPoint]],"Stock Sufficient","Reorder Needed")</f>
        <v>Stock Sufficient</v>
      </c>
    </row>
    <row r="80" spans="1:11" x14ac:dyDescent="0.35">
      <c r="A80" t="s">
        <v>364</v>
      </c>
      <c r="B80" t="s">
        <v>514</v>
      </c>
      <c r="C80">
        <v>257</v>
      </c>
      <c r="D80" s="6">
        <v>47</v>
      </c>
      <c r="E80" t="s">
        <v>518</v>
      </c>
      <c r="F80" t="s">
        <v>522</v>
      </c>
      <c r="G80">
        <v>10</v>
      </c>
      <c r="H80" t="s">
        <v>528</v>
      </c>
      <c r="I80" s="4">
        <v>122.44</v>
      </c>
      <c r="J80" s="4">
        <f>Project[[#This Row],[QuantityInStock]]*Project[[#This Row],[UnitCost]]</f>
        <v>31467.079999999998</v>
      </c>
      <c r="K80" t="str">
        <f>IF(Project[[#This Row],[QuantityInStock]]&gt;Project[[#This Row],[ReorderPoint]],"Stock Sufficient","Reorder Needed")</f>
        <v>Stock Sufficient</v>
      </c>
    </row>
    <row r="81" spans="1:11" x14ac:dyDescent="0.35">
      <c r="A81" t="s">
        <v>376</v>
      </c>
      <c r="B81" t="s">
        <v>515</v>
      </c>
      <c r="C81">
        <v>52</v>
      </c>
      <c r="D81" s="6">
        <v>32</v>
      </c>
      <c r="E81" t="s">
        <v>516</v>
      </c>
      <c r="F81" t="s">
        <v>520</v>
      </c>
      <c r="G81">
        <v>15</v>
      </c>
      <c r="H81" t="s">
        <v>528</v>
      </c>
      <c r="I81" s="4">
        <v>137.58000000000001</v>
      </c>
      <c r="J81" s="4">
        <f>Project[[#This Row],[QuantityInStock]]*Project[[#This Row],[UnitCost]]</f>
        <v>7154.1600000000008</v>
      </c>
      <c r="K81" t="str">
        <f>IF(Project[[#This Row],[QuantityInStock]]&gt;Project[[#This Row],[ReorderPoint]],"Stock Sufficient","Reorder Needed")</f>
        <v>Stock Sufficient</v>
      </c>
    </row>
    <row r="82" spans="1:11" x14ac:dyDescent="0.35">
      <c r="A82" t="s">
        <v>380</v>
      </c>
      <c r="B82" t="s">
        <v>513</v>
      </c>
      <c r="C82">
        <v>22</v>
      </c>
      <c r="D82" s="6">
        <v>76</v>
      </c>
      <c r="E82" t="s">
        <v>519</v>
      </c>
      <c r="F82" t="s">
        <v>523</v>
      </c>
      <c r="G82">
        <v>4</v>
      </c>
      <c r="H82" t="s">
        <v>528</v>
      </c>
      <c r="I82" s="4">
        <v>169.81</v>
      </c>
      <c r="J82" s="4">
        <f>Project[[#This Row],[QuantityInStock]]*Project[[#This Row],[UnitCost]]</f>
        <v>3735.82</v>
      </c>
      <c r="K82" t="str">
        <f>IF(Project[[#This Row],[QuantityInStock]]&gt;Project[[#This Row],[ReorderPoint]],"Stock Sufficient","Reorder Needed")</f>
        <v>Reorder Needed</v>
      </c>
    </row>
    <row r="83" spans="1:11" x14ac:dyDescent="0.35">
      <c r="A83" t="s">
        <v>381</v>
      </c>
      <c r="B83" t="s">
        <v>512</v>
      </c>
      <c r="C83">
        <v>269</v>
      </c>
      <c r="D83" s="6">
        <v>82</v>
      </c>
      <c r="E83" t="s">
        <v>519</v>
      </c>
      <c r="F83" t="s">
        <v>523</v>
      </c>
      <c r="G83">
        <v>19</v>
      </c>
      <c r="H83" t="s">
        <v>528</v>
      </c>
      <c r="I83" s="4">
        <v>196.27</v>
      </c>
      <c r="J83" s="4">
        <f>Project[[#This Row],[QuantityInStock]]*Project[[#This Row],[UnitCost]]</f>
        <v>52796.630000000005</v>
      </c>
      <c r="K83" t="str">
        <f>IF(Project[[#This Row],[QuantityInStock]]&gt;Project[[#This Row],[ReorderPoint]],"Stock Sufficient","Reorder Needed")</f>
        <v>Stock Sufficient</v>
      </c>
    </row>
    <row r="84" spans="1:11" x14ac:dyDescent="0.35">
      <c r="A84" t="s">
        <v>384</v>
      </c>
      <c r="B84" t="s">
        <v>510</v>
      </c>
      <c r="C84">
        <v>194</v>
      </c>
      <c r="D84" s="6">
        <v>80</v>
      </c>
      <c r="E84" t="s">
        <v>518</v>
      </c>
      <c r="F84" t="s">
        <v>522</v>
      </c>
      <c r="G84">
        <v>9</v>
      </c>
      <c r="H84" t="s">
        <v>528</v>
      </c>
      <c r="I84" s="4">
        <v>36.24</v>
      </c>
      <c r="J84" s="4">
        <f>Project[[#This Row],[QuantityInStock]]*Project[[#This Row],[UnitCost]]</f>
        <v>7030.56</v>
      </c>
      <c r="K84" t="str">
        <f>IF(Project[[#This Row],[QuantityInStock]]&gt;Project[[#This Row],[ReorderPoint]],"Stock Sufficient","Reorder Needed")</f>
        <v>Stock Sufficient</v>
      </c>
    </row>
    <row r="85" spans="1:11" x14ac:dyDescent="0.35">
      <c r="A85" t="s">
        <v>385</v>
      </c>
      <c r="B85" t="s">
        <v>510</v>
      </c>
      <c r="C85">
        <v>403</v>
      </c>
      <c r="D85" s="6">
        <v>70</v>
      </c>
      <c r="E85" t="s">
        <v>519</v>
      </c>
      <c r="F85" t="s">
        <v>523</v>
      </c>
      <c r="G85">
        <v>17</v>
      </c>
      <c r="H85" t="s">
        <v>528</v>
      </c>
      <c r="I85" s="4">
        <v>181.71</v>
      </c>
      <c r="J85" s="4">
        <f>Project[[#This Row],[QuantityInStock]]*Project[[#This Row],[UnitCost]]</f>
        <v>73229.13</v>
      </c>
      <c r="K85" t="str">
        <f>IF(Project[[#This Row],[QuantityInStock]]&gt;Project[[#This Row],[ReorderPoint]],"Stock Sufficient","Reorder Needed")</f>
        <v>Stock Sufficient</v>
      </c>
    </row>
    <row r="86" spans="1:11" x14ac:dyDescent="0.35">
      <c r="A86" t="s">
        <v>396</v>
      </c>
      <c r="B86" t="s">
        <v>514</v>
      </c>
      <c r="C86">
        <v>0</v>
      </c>
      <c r="D86" s="6">
        <v>98</v>
      </c>
      <c r="E86" t="s">
        <v>518</v>
      </c>
      <c r="F86" t="s">
        <v>522</v>
      </c>
      <c r="G86">
        <v>16</v>
      </c>
      <c r="H86" t="s">
        <v>528</v>
      </c>
      <c r="I86" s="4">
        <v>135.5</v>
      </c>
      <c r="J86" s="4">
        <f>Project[[#This Row],[QuantityInStock]]*Project[[#This Row],[UnitCost]]</f>
        <v>0</v>
      </c>
      <c r="K86" t="str">
        <f>IF(Project[[#This Row],[QuantityInStock]]&gt;Project[[#This Row],[ReorderPoint]],"Stock Sufficient","Reorder Needed")</f>
        <v>Reorder Needed</v>
      </c>
    </row>
    <row r="87" spans="1:11" x14ac:dyDescent="0.35">
      <c r="A87" t="s">
        <v>400</v>
      </c>
      <c r="B87" t="s">
        <v>511</v>
      </c>
      <c r="C87">
        <v>126</v>
      </c>
      <c r="D87" s="6">
        <v>95</v>
      </c>
      <c r="E87" t="s">
        <v>518</v>
      </c>
      <c r="F87" t="s">
        <v>522</v>
      </c>
      <c r="G87">
        <v>7</v>
      </c>
      <c r="H87" t="s">
        <v>528</v>
      </c>
      <c r="I87" s="4">
        <v>159.91</v>
      </c>
      <c r="J87" s="4">
        <f>Project[[#This Row],[QuantityInStock]]*Project[[#This Row],[UnitCost]]</f>
        <v>20148.66</v>
      </c>
      <c r="K87" t="str">
        <f>IF(Project[[#This Row],[QuantityInStock]]&gt;Project[[#This Row],[ReorderPoint]],"Stock Sufficient","Reorder Needed")</f>
        <v>Stock Sufficient</v>
      </c>
    </row>
    <row r="88" spans="1:11" x14ac:dyDescent="0.35">
      <c r="A88" t="s">
        <v>406</v>
      </c>
      <c r="B88" t="s">
        <v>511</v>
      </c>
      <c r="C88">
        <v>59</v>
      </c>
      <c r="D88" s="6">
        <v>89</v>
      </c>
      <c r="E88" t="s">
        <v>519</v>
      </c>
      <c r="F88" t="s">
        <v>523</v>
      </c>
      <c r="G88">
        <v>10</v>
      </c>
      <c r="H88" t="s">
        <v>528</v>
      </c>
      <c r="I88" s="4">
        <v>130.96</v>
      </c>
      <c r="J88" s="4">
        <f>Project[[#This Row],[QuantityInStock]]*Project[[#This Row],[UnitCost]]</f>
        <v>7726.64</v>
      </c>
      <c r="K88" t="str">
        <f>IF(Project[[#This Row],[QuantityInStock]]&gt;Project[[#This Row],[ReorderPoint]],"Stock Sufficient","Reorder Needed")</f>
        <v>Reorder Needed</v>
      </c>
    </row>
    <row r="89" spans="1:11" x14ac:dyDescent="0.35">
      <c r="A89" t="s">
        <v>408</v>
      </c>
      <c r="B89" t="s">
        <v>513</v>
      </c>
      <c r="C89">
        <v>331</v>
      </c>
      <c r="D89" s="6">
        <v>93</v>
      </c>
      <c r="E89" t="s">
        <v>518</v>
      </c>
      <c r="F89" t="s">
        <v>522</v>
      </c>
      <c r="G89">
        <v>19</v>
      </c>
      <c r="H89" t="s">
        <v>528</v>
      </c>
      <c r="I89" s="4">
        <v>19.41</v>
      </c>
      <c r="J89" s="4">
        <f>Project[[#This Row],[QuantityInStock]]*Project[[#This Row],[UnitCost]]</f>
        <v>6424.71</v>
      </c>
      <c r="K89" t="str">
        <f>IF(Project[[#This Row],[QuantityInStock]]&gt;Project[[#This Row],[ReorderPoint]],"Stock Sufficient","Reorder Needed")</f>
        <v>Stock Sufficient</v>
      </c>
    </row>
    <row r="90" spans="1:11" x14ac:dyDescent="0.35">
      <c r="A90" t="s">
        <v>414</v>
      </c>
      <c r="B90" t="s">
        <v>515</v>
      </c>
      <c r="C90">
        <v>410</v>
      </c>
      <c r="D90" s="6">
        <v>27</v>
      </c>
      <c r="E90" t="s">
        <v>518</v>
      </c>
      <c r="F90" t="s">
        <v>522</v>
      </c>
      <c r="G90">
        <v>5</v>
      </c>
      <c r="H90" t="s">
        <v>528</v>
      </c>
      <c r="I90" s="4">
        <v>129.74</v>
      </c>
      <c r="J90" s="4">
        <f>Project[[#This Row],[QuantityInStock]]*Project[[#This Row],[UnitCost]]</f>
        <v>53193.4</v>
      </c>
      <c r="K90" t="str">
        <f>IF(Project[[#This Row],[QuantityInStock]]&gt;Project[[#This Row],[ReorderPoint]],"Stock Sufficient","Reorder Needed")</f>
        <v>Stock Sufficient</v>
      </c>
    </row>
    <row r="91" spans="1:11" x14ac:dyDescent="0.35">
      <c r="A91" t="s">
        <v>415</v>
      </c>
      <c r="B91" t="s">
        <v>514</v>
      </c>
      <c r="C91">
        <v>97</v>
      </c>
      <c r="D91" s="6">
        <v>47</v>
      </c>
      <c r="E91" t="s">
        <v>519</v>
      </c>
      <c r="F91" t="s">
        <v>523</v>
      </c>
      <c r="G91">
        <v>14</v>
      </c>
      <c r="H91" t="s">
        <v>528</v>
      </c>
      <c r="I91" s="4">
        <v>184.25</v>
      </c>
      <c r="J91" s="4">
        <f>Project[[#This Row],[QuantityInStock]]*Project[[#This Row],[UnitCost]]</f>
        <v>17872.25</v>
      </c>
      <c r="K91" t="str">
        <f>IF(Project[[#This Row],[QuantityInStock]]&gt;Project[[#This Row],[ReorderPoint]],"Stock Sufficient","Reorder Needed")</f>
        <v>Stock Sufficient</v>
      </c>
    </row>
    <row r="92" spans="1:11" x14ac:dyDescent="0.35">
      <c r="A92" t="s">
        <v>416</v>
      </c>
      <c r="B92" t="s">
        <v>511</v>
      </c>
      <c r="C92">
        <v>6</v>
      </c>
      <c r="D92" s="6">
        <v>53</v>
      </c>
      <c r="E92" t="s">
        <v>516</v>
      </c>
      <c r="F92" t="s">
        <v>520</v>
      </c>
      <c r="G92">
        <v>4</v>
      </c>
      <c r="H92" t="s">
        <v>528</v>
      </c>
      <c r="I92" s="4">
        <v>74.739999999999995</v>
      </c>
      <c r="J92" s="4">
        <f>Project[[#This Row],[QuantityInStock]]*Project[[#This Row],[UnitCost]]</f>
        <v>448.43999999999994</v>
      </c>
      <c r="K92" t="str">
        <f>IF(Project[[#This Row],[QuantityInStock]]&gt;Project[[#This Row],[ReorderPoint]],"Stock Sufficient","Reorder Needed")</f>
        <v>Reorder Needed</v>
      </c>
    </row>
    <row r="93" spans="1:11" x14ac:dyDescent="0.35">
      <c r="A93" t="s">
        <v>423</v>
      </c>
      <c r="B93" t="s">
        <v>510</v>
      </c>
      <c r="C93">
        <v>12</v>
      </c>
      <c r="D93" s="6">
        <v>61</v>
      </c>
      <c r="E93" t="s">
        <v>516</v>
      </c>
      <c r="F93" t="s">
        <v>520</v>
      </c>
      <c r="G93">
        <v>16</v>
      </c>
      <c r="H93" t="s">
        <v>528</v>
      </c>
      <c r="I93" s="4">
        <v>9.2799999999999994</v>
      </c>
      <c r="J93" s="4">
        <f>Project[[#This Row],[QuantityInStock]]*Project[[#This Row],[UnitCost]]</f>
        <v>111.35999999999999</v>
      </c>
      <c r="K93" t="str">
        <f>IF(Project[[#This Row],[QuantityInStock]]&gt;Project[[#This Row],[ReorderPoint]],"Stock Sufficient","Reorder Needed")</f>
        <v>Reorder Needed</v>
      </c>
    </row>
    <row r="94" spans="1:11" x14ac:dyDescent="0.35">
      <c r="A94" t="s">
        <v>430</v>
      </c>
      <c r="B94" t="s">
        <v>513</v>
      </c>
      <c r="C94">
        <v>72</v>
      </c>
      <c r="D94" s="6">
        <v>24</v>
      </c>
      <c r="E94" t="s">
        <v>519</v>
      </c>
      <c r="F94" t="s">
        <v>523</v>
      </c>
      <c r="G94">
        <v>18</v>
      </c>
      <c r="H94" t="s">
        <v>528</v>
      </c>
      <c r="I94" s="4">
        <v>22.11</v>
      </c>
      <c r="J94" s="4">
        <f>Project[[#This Row],[QuantityInStock]]*Project[[#This Row],[UnitCost]]</f>
        <v>1591.92</v>
      </c>
      <c r="K94" t="str">
        <f>IF(Project[[#This Row],[QuantityInStock]]&gt;Project[[#This Row],[ReorderPoint]],"Stock Sufficient","Reorder Needed")</f>
        <v>Stock Sufficient</v>
      </c>
    </row>
    <row r="95" spans="1:11" x14ac:dyDescent="0.35">
      <c r="A95" t="s">
        <v>431</v>
      </c>
      <c r="B95" t="s">
        <v>511</v>
      </c>
      <c r="C95">
        <v>310</v>
      </c>
      <c r="D95" s="6">
        <v>29</v>
      </c>
      <c r="E95" t="s">
        <v>517</v>
      </c>
      <c r="F95" t="s">
        <v>521</v>
      </c>
      <c r="G95">
        <v>18</v>
      </c>
      <c r="H95" t="s">
        <v>528</v>
      </c>
      <c r="I95" s="4">
        <v>111.67</v>
      </c>
      <c r="J95" s="4">
        <f>Project[[#This Row],[QuantityInStock]]*Project[[#This Row],[UnitCost]]</f>
        <v>34617.699999999997</v>
      </c>
      <c r="K95" t="str">
        <f>IF(Project[[#This Row],[QuantityInStock]]&gt;Project[[#This Row],[ReorderPoint]],"Stock Sufficient","Reorder Needed")</f>
        <v>Stock Sufficient</v>
      </c>
    </row>
    <row r="96" spans="1:11" x14ac:dyDescent="0.35">
      <c r="A96" t="s">
        <v>446</v>
      </c>
      <c r="B96" t="s">
        <v>510</v>
      </c>
      <c r="C96">
        <v>24</v>
      </c>
      <c r="D96" s="6">
        <v>46</v>
      </c>
      <c r="E96" t="s">
        <v>516</v>
      </c>
      <c r="F96" t="s">
        <v>520</v>
      </c>
      <c r="G96">
        <v>14</v>
      </c>
      <c r="H96" t="s">
        <v>528</v>
      </c>
      <c r="I96" s="4">
        <v>150.9</v>
      </c>
      <c r="J96" s="4">
        <f>Project[[#This Row],[QuantityInStock]]*Project[[#This Row],[UnitCost]]</f>
        <v>3621.6000000000004</v>
      </c>
      <c r="K96" t="str">
        <f>IF(Project[[#This Row],[QuantityInStock]]&gt;Project[[#This Row],[ReorderPoint]],"Stock Sufficient","Reorder Needed")</f>
        <v>Reorder Needed</v>
      </c>
    </row>
    <row r="97" spans="1:11" x14ac:dyDescent="0.35">
      <c r="A97" t="s">
        <v>447</v>
      </c>
      <c r="B97" t="s">
        <v>515</v>
      </c>
      <c r="C97">
        <v>362</v>
      </c>
      <c r="D97" s="6">
        <v>97</v>
      </c>
      <c r="E97" t="s">
        <v>516</v>
      </c>
      <c r="F97" t="s">
        <v>520</v>
      </c>
      <c r="G97">
        <v>8</v>
      </c>
      <c r="H97" t="s">
        <v>528</v>
      </c>
      <c r="I97" s="4">
        <v>13.07</v>
      </c>
      <c r="J97" s="4">
        <f>Project[[#This Row],[QuantityInStock]]*Project[[#This Row],[UnitCost]]</f>
        <v>4731.34</v>
      </c>
      <c r="K97" t="str">
        <f>IF(Project[[#This Row],[QuantityInStock]]&gt;Project[[#This Row],[ReorderPoint]],"Stock Sufficient","Reorder Needed")</f>
        <v>Stock Sufficient</v>
      </c>
    </row>
    <row r="98" spans="1:11" x14ac:dyDescent="0.35">
      <c r="A98" t="s">
        <v>448</v>
      </c>
      <c r="B98" t="s">
        <v>514</v>
      </c>
      <c r="C98">
        <v>278</v>
      </c>
      <c r="D98" s="6">
        <v>97</v>
      </c>
      <c r="E98" t="s">
        <v>518</v>
      </c>
      <c r="F98" t="s">
        <v>522</v>
      </c>
      <c r="G98">
        <v>3</v>
      </c>
      <c r="H98" t="s">
        <v>528</v>
      </c>
      <c r="I98" s="4">
        <v>58.03</v>
      </c>
      <c r="J98" s="4">
        <f>Project[[#This Row],[QuantityInStock]]*Project[[#This Row],[UnitCost]]</f>
        <v>16132.34</v>
      </c>
      <c r="K98" t="str">
        <f>IF(Project[[#This Row],[QuantityInStock]]&gt;Project[[#This Row],[ReorderPoint]],"Stock Sufficient","Reorder Needed")</f>
        <v>Stock Sufficient</v>
      </c>
    </row>
    <row r="99" spans="1:11" x14ac:dyDescent="0.35">
      <c r="A99" t="s">
        <v>452</v>
      </c>
      <c r="B99" t="s">
        <v>510</v>
      </c>
      <c r="C99">
        <v>258</v>
      </c>
      <c r="D99" s="6">
        <v>62</v>
      </c>
      <c r="E99" t="s">
        <v>519</v>
      </c>
      <c r="F99" t="s">
        <v>523</v>
      </c>
      <c r="G99">
        <v>18</v>
      </c>
      <c r="H99" t="s">
        <v>528</v>
      </c>
      <c r="I99" s="4">
        <v>40.72</v>
      </c>
      <c r="J99" s="4">
        <f>Project[[#This Row],[QuantityInStock]]*Project[[#This Row],[UnitCost]]</f>
        <v>10505.76</v>
      </c>
      <c r="K99" t="str">
        <f>IF(Project[[#This Row],[QuantityInStock]]&gt;Project[[#This Row],[ReorderPoint]],"Stock Sufficient","Reorder Needed")</f>
        <v>Stock Sufficient</v>
      </c>
    </row>
    <row r="100" spans="1:11" x14ac:dyDescent="0.35">
      <c r="A100" t="s">
        <v>453</v>
      </c>
      <c r="B100" t="s">
        <v>511</v>
      </c>
      <c r="C100">
        <v>330</v>
      </c>
      <c r="D100" s="6">
        <v>75</v>
      </c>
      <c r="E100" t="s">
        <v>518</v>
      </c>
      <c r="F100" t="s">
        <v>522</v>
      </c>
      <c r="G100">
        <v>11</v>
      </c>
      <c r="H100" t="s">
        <v>528</v>
      </c>
      <c r="I100" s="4">
        <v>33.4</v>
      </c>
      <c r="J100" s="4">
        <f>Project[[#This Row],[QuantityInStock]]*Project[[#This Row],[UnitCost]]</f>
        <v>11022</v>
      </c>
      <c r="K100" t="str">
        <f>IF(Project[[#This Row],[QuantityInStock]]&gt;Project[[#This Row],[ReorderPoint]],"Stock Sufficient","Reorder Needed")</f>
        <v>Stock Sufficient</v>
      </c>
    </row>
    <row r="101" spans="1:11" x14ac:dyDescent="0.35">
      <c r="A101" t="s">
        <v>454</v>
      </c>
      <c r="B101" t="s">
        <v>511</v>
      </c>
      <c r="C101">
        <v>83</v>
      </c>
      <c r="D101" s="6">
        <v>88</v>
      </c>
      <c r="E101" t="s">
        <v>517</v>
      </c>
      <c r="F101" t="s">
        <v>521</v>
      </c>
      <c r="G101">
        <v>12</v>
      </c>
      <c r="H101" t="s">
        <v>528</v>
      </c>
      <c r="I101" s="4">
        <v>135.38999999999999</v>
      </c>
      <c r="J101" s="4">
        <f>Project[[#This Row],[QuantityInStock]]*Project[[#This Row],[UnitCost]]</f>
        <v>11237.369999999999</v>
      </c>
      <c r="K101" t="str">
        <f>IF(Project[[#This Row],[QuantityInStock]]&gt;Project[[#This Row],[ReorderPoint]],"Stock Sufficient","Reorder Needed")</f>
        <v>Reorder Needed</v>
      </c>
    </row>
    <row r="102" spans="1:11" x14ac:dyDescent="0.35">
      <c r="A102" t="s">
        <v>458</v>
      </c>
      <c r="B102" t="s">
        <v>509</v>
      </c>
      <c r="C102">
        <v>173</v>
      </c>
      <c r="D102" s="6">
        <v>41</v>
      </c>
      <c r="E102" t="s">
        <v>518</v>
      </c>
      <c r="F102" t="s">
        <v>522</v>
      </c>
      <c r="G102">
        <v>18</v>
      </c>
      <c r="H102" t="s">
        <v>528</v>
      </c>
      <c r="I102" s="4">
        <v>172.6</v>
      </c>
      <c r="J102" s="4">
        <f>Project[[#This Row],[QuantityInStock]]*Project[[#This Row],[UnitCost]]</f>
        <v>29859.8</v>
      </c>
      <c r="K102" t="str">
        <f>IF(Project[[#This Row],[QuantityInStock]]&gt;Project[[#This Row],[ReorderPoint]],"Stock Sufficient","Reorder Needed")</f>
        <v>Stock Sufficient</v>
      </c>
    </row>
    <row r="103" spans="1:11" x14ac:dyDescent="0.35">
      <c r="A103" t="s">
        <v>463</v>
      </c>
      <c r="B103" t="s">
        <v>515</v>
      </c>
      <c r="C103">
        <v>319</v>
      </c>
      <c r="D103" s="6">
        <v>36</v>
      </c>
      <c r="E103" t="s">
        <v>518</v>
      </c>
      <c r="F103" t="s">
        <v>522</v>
      </c>
      <c r="G103">
        <v>3</v>
      </c>
      <c r="H103" t="s">
        <v>528</v>
      </c>
      <c r="I103" s="4">
        <v>70.81</v>
      </c>
      <c r="J103" s="4">
        <f>Project[[#This Row],[QuantityInStock]]*Project[[#This Row],[UnitCost]]</f>
        <v>22588.39</v>
      </c>
      <c r="K103" t="str">
        <f>IF(Project[[#This Row],[QuantityInStock]]&gt;Project[[#This Row],[ReorderPoint]],"Stock Sufficient","Reorder Needed")</f>
        <v>Stock Sufficient</v>
      </c>
    </row>
    <row r="104" spans="1:11" x14ac:dyDescent="0.35">
      <c r="A104" t="s">
        <v>464</v>
      </c>
      <c r="B104" t="s">
        <v>515</v>
      </c>
      <c r="C104">
        <v>162</v>
      </c>
      <c r="D104" s="6">
        <v>84</v>
      </c>
      <c r="E104" t="s">
        <v>518</v>
      </c>
      <c r="F104" t="s">
        <v>522</v>
      </c>
      <c r="G104">
        <v>4</v>
      </c>
      <c r="H104" t="s">
        <v>528</v>
      </c>
      <c r="I104" s="4">
        <v>109.81</v>
      </c>
      <c r="J104" s="4">
        <f>Project[[#This Row],[QuantityInStock]]*Project[[#This Row],[UnitCost]]</f>
        <v>17789.22</v>
      </c>
      <c r="K104" t="str">
        <f>IF(Project[[#This Row],[QuantityInStock]]&gt;Project[[#This Row],[ReorderPoint]],"Stock Sufficient","Reorder Needed")</f>
        <v>Stock Sufficient</v>
      </c>
    </row>
    <row r="105" spans="1:11" x14ac:dyDescent="0.35">
      <c r="A105" t="s">
        <v>465</v>
      </c>
      <c r="B105" t="s">
        <v>512</v>
      </c>
      <c r="C105">
        <v>466</v>
      </c>
      <c r="D105" s="6">
        <v>66</v>
      </c>
      <c r="E105" t="s">
        <v>519</v>
      </c>
      <c r="F105" t="s">
        <v>523</v>
      </c>
      <c r="G105">
        <v>16</v>
      </c>
      <c r="H105" t="s">
        <v>528</v>
      </c>
      <c r="I105" s="4">
        <v>162.41</v>
      </c>
      <c r="J105" s="4">
        <f>Project[[#This Row],[QuantityInStock]]*Project[[#This Row],[UnitCost]]</f>
        <v>75683.06</v>
      </c>
      <c r="K105" t="str">
        <f>IF(Project[[#This Row],[QuantityInStock]]&gt;Project[[#This Row],[ReorderPoint]],"Stock Sufficient","Reorder Needed")</f>
        <v>Stock Sufficient</v>
      </c>
    </row>
    <row r="106" spans="1:11" x14ac:dyDescent="0.35">
      <c r="A106" t="s">
        <v>492</v>
      </c>
      <c r="B106" t="s">
        <v>515</v>
      </c>
      <c r="C106">
        <v>46</v>
      </c>
      <c r="D106" s="6">
        <v>71</v>
      </c>
      <c r="E106" t="s">
        <v>517</v>
      </c>
      <c r="F106" t="s">
        <v>521</v>
      </c>
      <c r="G106">
        <v>17</v>
      </c>
      <c r="H106" t="s">
        <v>528</v>
      </c>
      <c r="I106" s="4">
        <v>100.69</v>
      </c>
      <c r="J106" s="4">
        <f>Project[[#This Row],[QuantityInStock]]*Project[[#This Row],[UnitCost]]</f>
        <v>4631.74</v>
      </c>
      <c r="K106" t="str">
        <f>IF(Project[[#This Row],[QuantityInStock]]&gt;Project[[#This Row],[ReorderPoint]],"Stock Sufficient","Reorder Needed")</f>
        <v>Reorder Needed</v>
      </c>
    </row>
    <row r="107" spans="1:11" x14ac:dyDescent="0.35">
      <c r="A107" t="s">
        <v>496</v>
      </c>
      <c r="B107" t="s">
        <v>510</v>
      </c>
      <c r="C107">
        <v>378</v>
      </c>
      <c r="D107" s="6">
        <v>80</v>
      </c>
      <c r="E107" t="s">
        <v>516</v>
      </c>
      <c r="F107" t="s">
        <v>520</v>
      </c>
      <c r="G107">
        <v>8</v>
      </c>
      <c r="H107" t="s">
        <v>528</v>
      </c>
      <c r="I107" s="4">
        <v>46.06</v>
      </c>
      <c r="J107" s="4">
        <f>Project[[#This Row],[QuantityInStock]]*Project[[#This Row],[UnitCost]]</f>
        <v>17410.68</v>
      </c>
      <c r="K107" t="str">
        <f>IF(Project[[#This Row],[QuantityInStock]]&gt;Project[[#This Row],[ReorderPoint]],"Stock Sufficient","Reorder Needed")</f>
        <v>Stock Sufficient</v>
      </c>
    </row>
    <row r="108" spans="1:11" x14ac:dyDescent="0.35">
      <c r="A108" t="s">
        <v>501</v>
      </c>
      <c r="B108" t="s">
        <v>509</v>
      </c>
      <c r="C108">
        <v>111</v>
      </c>
      <c r="D108" s="6">
        <v>60</v>
      </c>
      <c r="E108" t="s">
        <v>518</v>
      </c>
      <c r="F108" t="s">
        <v>522</v>
      </c>
      <c r="G108">
        <v>12</v>
      </c>
      <c r="H108" t="s">
        <v>528</v>
      </c>
      <c r="I108" s="4">
        <v>124.11</v>
      </c>
      <c r="J108" s="4">
        <f>Project[[#This Row],[QuantityInStock]]*Project[[#This Row],[UnitCost]]</f>
        <v>13776.21</v>
      </c>
      <c r="K108" t="str">
        <f>IF(Project[[#This Row],[QuantityInStock]]&gt;Project[[#This Row],[ReorderPoint]],"Stock Sufficient","Reorder Needed")</f>
        <v>Stock Sufficient</v>
      </c>
    </row>
    <row r="109" spans="1:11" x14ac:dyDescent="0.35">
      <c r="A109" t="s">
        <v>503</v>
      </c>
      <c r="B109" t="s">
        <v>510</v>
      </c>
      <c r="C109">
        <v>184</v>
      </c>
      <c r="D109" s="6">
        <v>34</v>
      </c>
      <c r="E109" t="s">
        <v>516</v>
      </c>
      <c r="F109" t="s">
        <v>520</v>
      </c>
      <c r="G109">
        <v>3</v>
      </c>
      <c r="H109" t="s">
        <v>528</v>
      </c>
      <c r="I109" s="4">
        <v>81.569999999999993</v>
      </c>
      <c r="J109" s="4">
        <f>Project[[#This Row],[QuantityInStock]]*Project[[#This Row],[UnitCost]]</f>
        <v>15008.88</v>
      </c>
      <c r="K109" t="str">
        <f>IF(Project[[#This Row],[QuantityInStock]]&gt;Project[[#This Row],[ReorderPoint]],"Stock Sufficient","Reorder Needed")</f>
        <v>Stock Sufficient</v>
      </c>
    </row>
    <row r="110" spans="1:11" x14ac:dyDescent="0.35">
      <c r="A110" t="s">
        <v>508</v>
      </c>
      <c r="B110" t="s">
        <v>514</v>
      </c>
      <c r="C110">
        <v>386</v>
      </c>
      <c r="D110" s="6">
        <v>92</v>
      </c>
      <c r="E110" t="s">
        <v>518</v>
      </c>
      <c r="F110" t="s">
        <v>522</v>
      </c>
      <c r="G110">
        <v>15</v>
      </c>
      <c r="H110" t="s">
        <v>528</v>
      </c>
      <c r="I110" s="4">
        <v>43.5</v>
      </c>
      <c r="J110" s="4">
        <f>Project[[#This Row],[QuantityInStock]]*Project[[#This Row],[UnitCost]]</f>
        <v>16791</v>
      </c>
      <c r="K110" t="str">
        <f>IF(Project[[#This Row],[QuantityInStock]]&gt;Project[[#This Row],[ReorderPoint]],"Stock Sufficient","Reorder Needed")</f>
        <v>Stock Sufficient</v>
      </c>
    </row>
    <row r="111" spans="1:11" x14ac:dyDescent="0.35">
      <c r="A111" t="s">
        <v>12</v>
      </c>
      <c r="B111" t="s">
        <v>511</v>
      </c>
      <c r="C111">
        <v>35</v>
      </c>
      <c r="D111" s="6">
        <v>56</v>
      </c>
      <c r="E111" t="s">
        <v>516</v>
      </c>
      <c r="F111" t="s">
        <v>520</v>
      </c>
      <c r="G111">
        <v>21</v>
      </c>
      <c r="H111" t="s">
        <v>526</v>
      </c>
      <c r="I111" s="4">
        <v>159.55000000000001</v>
      </c>
      <c r="J111" s="4">
        <f>Project[[#This Row],[QuantityInStock]]*Project[[#This Row],[UnitCost]]</f>
        <v>5584.25</v>
      </c>
      <c r="K111" t="str">
        <f>IF(Project[[#This Row],[QuantityInStock]]&gt;Project[[#This Row],[ReorderPoint]],"Stock Sufficient","Reorder Needed")</f>
        <v>Reorder Needed</v>
      </c>
    </row>
    <row r="112" spans="1:11" x14ac:dyDescent="0.35">
      <c r="A112" t="s">
        <v>21</v>
      </c>
      <c r="B112" t="s">
        <v>512</v>
      </c>
      <c r="C112">
        <v>437</v>
      </c>
      <c r="D112" s="6">
        <v>83</v>
      </c>
      <c r="E112" t="s">
        <v>519</v>
      </c>
      <c r="F112" t="s">
        <v>523</v>
      </c>
      <c r="G112">
        <v>11</v>
      </c>
      <c r="H112" t="s">
        <v>526</v>
      </c>
      <c r="I112" s="4">
        <v>128.82</v>
      </c>
      <c r="J112" s="4">
        <f>Project[[#This Row],[QuantityInStock]]*Project[[#This Row],[UnitCost]]</f>
        <v>56294.34</v>
      </c>
      <c r="K112" t="str">
        <f>IF(Project[[#This Row],[QuantityInStock]]&gt;Project[[#This Row],[ReorderPoint]],"Stock Sufficient","Reorder Needed")</f>
        <v>Stock Sufficient</v>
      </c>
    </row>
    <row r="113" spans="1:11" x14ac:dyDescent="0.35">
      <c r="A113" t="s">
        <v>24</v>
      </c>
      <c r="B113" t="s">
        <v>513</v>
      </c>
      <c r="C113">
        <v>176</v>
      </c>
      <c r="D113" s="6">
        <v>53</v>
      </c>
      <c r="E113" t="s">
        <v>517</v>
      </c>
      <c r="F113" t="s">
        <v>521</v>
      </c>
      <c r="G113">
        <v>15</v>
      </c>
      <c r="H113" t="s">
        <v>526</v>
      </c>
      <c r="I113" s="4">
        <v>68.77</v>
      </c>
      <c r="J113" s="4">
        <f>Project[[#This Row],[QuantityInStock]]*Project[[#This Row],[UnitCost]]</f>
        <v>12103.519999999999</v>
      </c>
      <c r="K113" t="str">
        <f>IF(Project[[#This Row],[QuantityInStock]]&gt;Project[[#This Row],[ReorderPoint]],"Stock Sufficient","Reorder Needed")</f>
        <v>Stock Sufficient</v>
      </c>
    </row>
    <row r="114" spans="1:11" x14ac:dyDescent="0.35">
      <c r="A114" t="s">
        <v>38</v>
      </c>
      <c r="B114" t="s">
        <v>511</v>
      </c>
      <c r="C114">
        <v>285</v>
      </c>
      <c r="D114" s="6">
        <v>48</v>
      </c>
      <c r="E114" t="s">
        <v>518</v>
      </c>
      <c r="F114" t="s">
        <v>522</v>
      </c>
      <c r="G114">
        <v>20</v>
      </c>
      <c r="H114" t="s">
        <v>526</v>
      </c>
      <c r="I114" s="4">
        <v>155.59</v>
      </c>
      <c r="J114" s="4">
        <f>Project[[#This Row],[QuantityInStock]]*Project[[#This Row],[UnitCost]]</f>
        <v>44343.15</v>
      </c>
      <c r="K114" t="str">
        <f>IF(Project[[#This Row],[QuantityInStock]]&gt;Project[[#This Row],[ReorderPoint]],"Stock Sufficient","Reorder Needed")</f>
        <v>Stock Sufficient</v>
      </c>
    </row>
    <row r="115" spans="1:11" x14ac:dyDescent="0.35">
      <c r="A115" t="s">
        <v>40</v>
      </c>
      <c r="B115" t="s">
        <v>509</v>
      </c>
      <c r="C115">
        <v>374</v>
      </c>
      <c r="D115" s="6">
        <v>50</v>
      </c>
      <c r="E115" t="s">
        <v>518</v>
      </c>
      <c r="F115" t="s">
        <v>522</v>
      </c>
      <c r="G115">
        <v>6</v>
      </c>
      <c r="H115" t="s">
        <v>526</v>
      </c>
      <c r="I115" s="4">
        <v>156.4</v>
      </c>
      <c r="J115" s="4">
        <f>Project[[#This Row],[QuantityInStock]]*Project[[#This Row],[UnitCost]]</f>
        <v>58493.599999999999</v>
      </c>
      <c r="K115" t="str">
        <f>IF(Project[[#This Row],[QuantityInStock]]&gt;Project[[#This Row],[ReorderPoint]],"Stock Sufficient","Reorder Needed")</f>
        <v>Stock Sufficient</v>
      </c>
    </row>
    <row r="116" spans="1:11" x14ac:dyDescent="0.35">
      <c r="A116" t="s">
        <v>45</v>
      </c>
      <c r="B116" t="s">
        <v>509</v>
      </c>
      <c r="C116">
        <v>314</v>
      </c>
      <c r="D116" s="6">
        <v>90</v>
      </c>
      <c r="E116" t="s">
        <v>517</v>
      </c>
      <c r="F116" t="s">
        <v>521</v>
      </c>
      <c r="G116">
        <v>8</v>
      </c>
      <c r="H116" t="s">
        <v>526</v>
      </c>
      <c r="I116" s="4">
        <v>94.12</v>
      </c>
      <c r="J116" s="4">
        <f>Project[[#This Row],[QuantityInStock]]*Project[[#This Row],[UnitCost]]</f>
        <v>29553.68</v>
      </c>
      <c r="K116" t="str">
        <f>IF(Project[[#This Row],[QuantityInStock]]&gt;Project[[#This Row],[ReorderPoint]],"Stock Sufficient","Reorder Needed")</f>
        <v>Stock Sufficient</v>
      </c>
    </row>
    <row r="117" spans="1:11" x14ac:dyDescent="0.35">
      <c r="A117" t="s">
        <v>47</v>
      </c>
      <c r="B117" t="s">
        <v>512</v>
      </c>
      <c r="C117">
        <v>423</v>
      </c>
      <c r="D117" s="6">
        <v>51</v>
      </c>
      <c r="E117" t="s">
        <v>519</v>
      </c>
      <c r="F117" t="s">
        <v>523</v>
      </c>
      <c r="G117">
        <v>21</v>
      </c>
      <c r="H117" t="s">
        <v>526</v>
      </c>
      <c r="I117" s="4">
        <v>154.86000000000001</v>
      </c>
      <c r="J117" s="4">
        <f>Project[[#This Row],[QuantityInStock]]*Project[[#This Row],[UnitCost]]</f>
        <v>65505.780000000006</v>
      </c>
      <c r="K117" t="str">
        <f>IF(Project[[#This Row],[QuantityInStock]]&gt;Project[[#This Row],[ReorderPoint]],"Stock Sufficient","Reorder Needed")</f>
        <v>Stock Sufficient</v>
      </c>
    </row>
    <row r="118" spans="1:11" x14ac:dyDescent="0.35">
      <c r="A118" t="s">
        <v>51</v>
      </c>
      <c r="B118" t="s">
        <v>513</v>
      </c>
      <c r="C118">
        <v>14</v>
      </c>
      <c r="D118" s="6">
        <v>72</v>
      </c>
      <c r="E118" t="s">
        <v>517</v>
      </c>
      <c r="F118" t="s">
        <v>521</v>
      </c>
      <c r="G118">
        <v>21</v>
      </c>
      <c r="H118" t="s">
        <v>526</v>
      </c>
      <c r="I118" s="4">
        <v>104.55</v>
      </c>
      <c r="J118" s="4">
        <f>Project[[#This Row],[QuantityInStock]]*Project[[#This Row],[UnitCost]]</f>
        <v>1463.7</v>
      </c>
      <c r="K118" t="str">
        <f>IF(Project[[#This Row],[QuantityInStock]]&gt;Project[[#This Row],[ReorderPoint]],"Stock Sufficient","Reorder Needed")</f>
        <v>Reorder Needed</v>
      </c>
    </row>
    <row r="119" spans="1:11" x14ac:dyDescent="0.35">
      <c r="A119" t="s">
        <v>53</v>
      </c>
      <c r="B119" t="s">
        <v>513</v>
      </c>
      <c r="C119">
        <v>82</v>
      </c>
      <c r="D119" s="6">
        <v>98</v>
      </c>
      <c r="E119" t="s">
        <v>516</v>
      </c>
      <c r="F119" t="s">
        <v>520</v>
      </c>
      <c r="G119">
        <v>8</v>
      </c>
      <c r="H119" t="s">
        <v>526</v>
      </c>
      <c r="I119" s="4">
        <v>183.72</v>
      </c>
      <c r="J119" s="4">
        <f>Project[[#This Row],[QuantityInStock]]*Project[[#This Row],[UnitCost]]</f>
        <v>15065.039999999999</v>
      </c>
      <c r="K119" t="str">
        <f>IF(Project[[#This Row],[QuantityInStock]]&gt;Project[[#This Row],[ReorderPoint]],"Stock Sufficient","Reorder Needed")</f>
        <v>Reorder Needed</v>
      </c>
    </row>
    <row r="120" spans="1:11" x14ac:dyDescent="0.35">
      <c r="A120" t="s">
        <v>58</v>
      </c>
      <c r="B120" t="s">
        <v>511</v>
      </c>
      <c r="C120">
        <v>61</v>
      </c>
      <c r="D120" s="6">
        <v>96</v>
      </c>
      <c r="E120" t="s">
        <v>519</v>
      </c>
      <c r="F120" t="s">
        <v>523</v>
      </c>
      <c r="G120">
        <v>9</v>
      </c>
      <c r="H120" t="s">
        <v>526</v>
      </c>
      <c r="I120" s="4">
        <v>132.96</v>
      </c>
      <c r="J120" s="4">
        <f>Project[[#This Row],[QuantityInStock]]*Project[[#This Row],[UnitCost]]</f>
        <v>8110.56</v>
      </c>
      <c r="K120" t="str">
        <f>IF(Project[[#This Row],[QuantityInStock]]&gt;Project[[#This Row],[ReorderPoint]],"Stock Sufficient","Reorder Needed")</f>
        <v>Reorder Needed</v>
      </c>
    </row>
    <row r="121" spans="1:11" x14ac:dyDescent="0.35">
      <c r="A121" t="s">
        <v>75</v>
      </c>
      <c r="B121" t="s">
        <v>512</v>
      </c>
      <c r="C121">
        <v>247</v>
      </c>
      <c r="D121" s="6">
        <v>77</v>
      </c>
      <c r="E121" t="s">
        <v>516</v>
      </c>
      <c r="F121" t="s">
        <v>520</v>
      </c>
      <c r="G121">
        <v>6</v>
      </c>
      <c r="H121" t="s">
        <v>526</v>
      </c>
      <c r="I121" s="4">
        <v>181.66</v>
      </c>
      <c r="J121" s="4">
        <f>Project[[#This Row],[QuantityInStock]]*Project[[#This Row],[UnitCost]]</f>
        <v>44870.02</v>
      </c>
      <c r="K121" t="str">
        <f>IF(Project[[#This Row],[QuantityInStock]]&gt;Project[[#This Row],[ReorderPoint]],"Stock Sufficient","Reorder Needed")</f>
        <v>Stock Sufficient</v>
      </c>
    </row>
    <row r="122" spans="1:11" x14ac:dyDescent="0.35">
      <c r="A122" t="s">
        <v>78</v>
      </c>
      <c r="B122" t="s">
        <v>515</v>
      </c>
      <c r="C122">
        <v>336</v>
      </c>
      <c r="D122" s="6">
        <v>25</v>
      </c>
      <c r="E122" t="s">
        <v>517</v>
      </c>
      <c r="F122" t="s">
        <v>521</v>
      </c>
      <c r="G122">
        <v>11</v>
      </c>
      <c r="H122" t="s">
        <v>526</v>
      </c>
      <c r="I122" s="4">
        <v>177.48</v>
      </c>
      <c r="J122" s="4">
        <f>Project[[#This Row],[QuantityInStock]]*Project[[#This Row],[UnitCost]]</f>
        <v>59633.279999999999</v>
      </c>
      <c r="K122" t="str">
        <f>IF(Project[[#This Row],[QuantityInStock]]&gt;Project[[#This Row],[ReorderPoint]],"Stock Sufficient","Reorder Needed")</f>
        <v>Stock Sufficient</v>
      </c>
    </row>
    <row r="123" spans="1:11" x14ac:dyDescent="0.35">
      <c r="A123" t="s">
        <v>90</v>
      </c>
      <c r="B123" t="s">
        <v>509</v>
      </c>
      <c r="C123">
        <v>472</v>
      </c>
      <c r="D123" s="6">
        <v>36</v>
      </c>
      <c r="E123" t="s">
        <v>519</v>
      </c>
      <c r="F123" t="s">
        <v>523</v>
      </c>
      <c r="G123">
        <v>18</v>
      </c>
      <c r="H123" t="s">
        <v>526</v>
      </c>
      <c r="I123" s="4">
        <v>30.38</v>
      </c>
      <c r="J123" s="4">
        <f>Project[[#This Row],[QuantityInStock]]*Project[[#This Row],[UnitCost]]</f>
        <v>14339.359999999999</v>
      </c>
      <c r="K123" t="str">
        <f>IF(Project[[#This Row],[QuantityInStock]]&gt;Project[[#This Row],[ReorderPoint]],"Stock Sufficient","Reorder Needed")</f>
        <v>Stock Sufficient</v>
      </c>
    </row>
    <row r="124" spans="1:11" x14ac:dyDescent="0.35">
      <c r="A124" t="s">
        <v>95</v>
      </c>
      <c r="B124" t="s">
        <v>510</v>
      </c>
      <c r="C124">
        <v>384</v>
      </c>
      <c r="D124" s="6">
        <v>28</v>
      </c>
      <c r="E124" t="s">
        <v>518</v>
      </c>
      <c r="F124" t="s">
        <v>522</v>
      </c>
      <c r="G124">
        <v>8</v>
      </c>
      <c r="H124" t="s">
        <v>526</v>
      </c>
      <c r="I124" s="4">
        <v>90.79</v>
      </c>
      <c r="J124" s="4">
        <f>Project[[#This Row],[QuantityInStock]]*Project[[#This Row],[UnitCost]]</f>
        <v>34863.360000000001</v>
      </c>
      <c r="K124" t="str">
        <f>IF(Project[[#This Row],[QuantityInStock]]&gt;Project[[#This Row],[ReorderPoint]],"Stock Sufficient","Reorder Needed")</f>
        <v>Stock Sufficient</v>
      </c>
    </row>
    <row r="125" spans="1:11" x14ac:dyDescent="0.35">
      <c r="A125" t="s">
        <v>99</v>
      </c>
      <c r="B125" t="s">
        <v>512</v>
      </c>
      <c r="C125">
        <v>488</v>
      </c>
      <c r="D125" s="6">
        <v>77</v>
      </c>
      <c r="E125" t="s">
        <v>516</v>
      </c>
      <c r="F125" t="s">
        <v>520</v>
      </c>
      <c r="G125">
        <v>6</v>
      </c>
      <c r="H125" t="s">
        <v>526</v>
      </c>
      <c r="I125" s="4">
        <v>36.92</v>
      </c>
      <c r="J125" s="4">
        <f>Project[[#This Row],[QuantityInStock]]*Project[[#This Row],[UnitCost]]</f>
        <v>18016.96</v>
      </c>
      <c r="K125" t="str">
        <f>IF(Project[[#This Row],[QuantityInStock]]&gt;Project[[#This Row],[ReorderPoint]],"Stock Sufficient","Reorder Needed")</f>
        <v>Stock Sufficient</v>
      </c>
    </row>
    <row r="126" spans="1:11" x14ac:dyDescent="0.35">
      <c r="A126" t="s">
        <v>104</v>
      </c>
      <c r="B126" t="s">
        <v>513</v>
      </c>
      <c r="C126">
        <v>261</v>
      </c>
      <c r="D126" s="6">
        <v>89</v>
      </c>
      <c r="E126" t="s">
        <v>517</v>
      </c>
      <c r="F126" t="s">
        <v>521</v>
      </c>
      <c r="G126">
        <v>12</v>
      </c>
      <c r="H126" t="s">
        <v>526</v>
      </c>
      <c r="I126" s="4">
        <v>172.77</v>
      </c>
      <c r="J126" s="4">
        <f>Project[[#This Row],[QuantityInStock]]*Project[[#This Row],[UnitCost]]</f>
        <v>45092.97</v>
      </c>
      <c r="K126" t="str">
        <f>IF(Project[[#This Row],[QuantityInStock]]&gt;Project[[#This Row],[ReorderPoint]],"Stock Sufficient","Reorder Needed")</f>
        <v>Stock Sufficient</v>
      </c>
    </row>
    <row r="127" spans="1:11" x14ac:dyDescent="0.35">
      <c r="A127" t="s">
        <v>106</v>
      </c>
      <c r="B127" t="s">
        <v>514</v>
      </c>
      <c r="C127">
        <v>321</v>
      </c>
      <c r="D127" s="6">
        <v>61</v>
      </c>
      <c r="E127" t="s">
        <v>517</v>
      </c>
      <c r="F127" t="s">
        <v>521</v>
      </c>
      <c r="G127">
        <v>13</v>
      </c>
      <c r="H127" t="s">
        <v>526</v>
      </c>
      <c r="I127" s="4">
        <v>154.34</v>
      </c>
      <c r="J127" s="4">
        <f>Project[[#This Row],[QuantityInStock]]*Project[[#This Row],[UnitCost]]</f>
        <v>49543.14</v>
      </c>
      <c r="K127" t="str">
        <f>IF(Project[[#This Row],[QuantityInStock]]&gt;Project[[#This Row],[ReorderPoint]],"Stock Sufficient","Reorder Needed")</f>
        <v>Stock Sufficient</v>
      </c>
    </row>
    <row r="128" spans="1:11" x14ac:dyDescent="0.35">
      <c r="A128" t="s">
        <v>107</v>
      </c>
      <c r="B128" t="s">
        <v>513</v>
      </c>
      <c r="C128">
        <v>37</v>
      </c>
      <c r="D128" s="6">
        <v>71</v>
      </c>
      <c r="E128" t="s">
        <v>518</v>
      </c>
      <c r="F128" t="s">
        <v>522</v>
      </c>
      <c r="G128">
        <v>17</v>
      </c>
      <c r="H128" t="s">
        <v>526</v>
      </c>
      <c r="I128" s="4">
        <v>42.11</v>
      </c>
      <c r="J128" s="4">
        <f>Project[[#This Row],[QuantityInStock]]*Project[[#This Row],[UnitCost]]</f>
        <v>1558.07</v>
      </c>
      <c r="K128" t="str">
        <f>IF(Project[[#This Row],[QuantityInStock]]&gt;Project[[#This Row],[ReorderPoint]],"Stock Sufficient","Reorder Needed")</f>
        <v>Reorder Needed</v>
      </c>
    </row>
    <row r="129" spans="1:11" x14ac:dyDescent="0.35">
      <c r="A129" t="s">
        <v>115</v>
      </c>
      <c r="B129" t="s">
        <v>512</v>
      </c>
      <c r="C129">
        <v>125</v>
      </c>
      <c r="D129" s="6">
        <v>48</v>
      </c>
      <c r="E129" t="s">
        <v>519</v>
      </c>
      <c r="F129" t="s">
        <v>523</v>
      </c>
      <c r="G129">
        <v>8</v>
      </c>
      <c r="H129" t="s">
        <v>526</v>
      </c>
      <c r="I129" s="4">
        <v>117.32</v>
      </c>
      <c r="J129" s="4">
        <f>Project[[#This Row],[QuantityInStock]]*Project[[#This Row],[UnitCost]]</f>
        <v>14665</v>
      </c>
      <c r="K129" t="str">
        <f>IF(Project[[#This Row],[QuantityInStock]]&gt;Project[[#This Row],[ReorderPoint]],"Stock Sufficient","Reorder Needed")</f>
        <v>Stock Sufficient</v>
      </c>
    </row>
    <row r="130" spans="1:11" x14ac:dyDescent="0.35">
      <c r="A130" t="s">
        <v>116</v>
      </c>
      <c r="B130" t="s">
        <v>510</v>
      </c>
      <c r="C130">
        <v>68</v>
      </c>
      <c r="D130" s="6">
        <v>27</v>
      </c>
      <c r="E130" t="s">
        <v>518</v>
      </c>
      <c r="F130" t="s">
        <v>522</v>
      </c>
      <c r="G130">
        <v>13</v>
      </c>
      <c r="H130" t="s">
        <v>526</v>
      </c>
      <c r="I130" s="4">
        <v>28.95</v>
      </c>
      <c r="J130" s="4">
        <f>Project[[#This Row],[QuantityInStock]]*Project[[#This Row],[UnitCost]]</f>
        <v>1968.6</v>
      </c>
      <c r="K130" t="str">
        <f>IF(Project[[#This Row],[QuantityInStock]]&gt;Project[[#This Row],[ReorderPoint]],"Stock Sufficient","Reorder Needed")</f>
        <v>Stock Sufficient</v>
      </c>
    </row>
    <row r="131" spans="1:11" x14ac:dyDescent="0.35">
      <c r="A131" t="s">
        <v>118</v>
      </c>
      <c r="B131" t="s">
        <v>512</v>
      </c>
      <c r="C131">
        <v>408</v>
      </c>
      <c r="D131" s="6">
        <v>76</v>
      </c>
      <c r="E131" t="s">
        <v>518</v>
      </c>
      <c r="F131" t="s">
        <v>522</v>
      </c>
      <c r="G131">
        <v>15</v>
      </c>
      <c r="H131" t="s">
        <v>526</v>
      </c>
      <c r="I131" s="4">
        <v>197.58</v>
      </c>
      <c r="J131" s="4">
        <f>Project[[#This Row],[QuantityInStock]]*Project[[#This Row],[UnitCost]]</f>
        <v>80612.639999999999</v>
      </c>
      <c r="K131" t="str">
        <f>IF(Project[[#This Row],[QuantityInStock]]&gt;Project[[#This Row],[ReorderPoint]],"Stock Sufficient","Reorder Needed")</f>
        <v>Stock Sufficient</v>
      </c>
    </row>
    <row r="132" spans="1:11" x14ac:dyDescent="0.35">
      <c r="A132" t="s">
        <v>127</v>
      </c>
      <c r="B132" t="s">
        <v>513</v>
      </c>
      <c r="C132">
        <v>3</v>
      </c>
      <c r="D132" s="6">
        <v>97</v>
      </c>
      <c r="E132" t="s">
        <v>516</v>
      </c>
      <c r="F132" t="s">
        <v>520</v>
      </c>
      <c r="G132">
        <v>8</v>
      </c>
      <c r="H132" t="s">
        <v>526</v>
      </c>
      <c r="I132" s="4">
        <v>116.13</v>
      </c>
      <c r="J132" s="4">
        <f>Project[[#This Row],[QuantityInStock]]*Project[[#This Row],[UnitCost]]</f>
        <v>348.39</v>
      </c>
      <c r="K132" t="str">
        <f>IF(Project[[#This Row],[QuantityInStock]]&gt;Project[[#This Row],[ReorderPoint]],"Stock Sufficient","Reorder Needed")</f>
        <v>Reorder Needed</v>
      </c>
    </row>
    <row r="133" spans="1:11" x14ac:dyDescent="0.35">
      <c r="A133" t="s">
        <v>131</v>
      </c>
      <c r="B133" t="s">
        <v>511</v>
      </c>
      <c r="C133">
        <v>70</v>
      </c>
      <c r="D133" s="6">
        <v>31</v>
      </c>
      <c r="E133" t="s">
        <v>517</v>
      </c>
      <c r="F133" t="s">
        <v>521</v>
      </c>
      <c r="G133">
        <v>16</v>
      </c>
      <c r="H133" t="s">
        <v>526</v>
      </c>
      <c r="I133" s="4">
        <v>118.56</v>
      </c>
      <c r="J133" s="4">
        <f>Project[[#This Row],[QuantityInStock]]*Project[[#This Row],[UnitCost]]</f>
        <v>8299.2000000000007</v>
      </c>
      <c r="K133" t="str">
        <f>IF(Project[[#This Row],[QuantityInStock]]&gt;Project[[#This Row],[ReorderPoint]],"Stock Sufficient","Reorder Needed")</f>
        <v>Stock Sufficient</v>
      </c>
    </row>
    <row r="134" spans="1:11" x14ac:dyDescent="0.35">
      <c r="A134" t="s">
        <v>133</v>
      </c>
      <c r="B134" t="s">
        <v>513</v>
      </c>
      <c r="C134">
        <v>434</v>
      </c>
      <c r="D134" s="6">
        <v>96</v>
      </c>
      <c r="E134" t="s">
        <v>519</v>
      </c>
      <c r="F134" t="s">
        <v>523</v>
      </c>
      <c r="G134">
        <v>12</v>
      </c>
      <c r="H134" t="s">
        <v>526</v>
      </c>
      <c r="I134" s="4">
        <v>35.799999999999997</v>
      </c>
      <c r="J134" s="4">
        <f>Project[[#This Row],[QuantityInStock]]*Project[[#This Row],[UnitCost]]</f>
        <v>15537.199999999999</v>
      </c>
      <c r="K134" t="str">
        <f>IF(Project[[#This Row],[QuantityInStock]]&gt;Project[[#This Row],[ReorderPoint]],"Stock Sufficient","Reorder Needed")</f>
        <v>Stock Sufficient</v>
      </c>
    </row>
    <row r="135" spans="1:11" x14ac:dyDescent="0.35">
      <c r="A135" t="s">
        <v>134</v>
      </c>
      <c r="B135" t="s">
        <v>510</v>
      </c>
      <c r="C135">
        <v>467</v>
      </c>
      <c r="D135" s="6">
        <v>70</v>
      </c>
      <c r="E135" t="s">
        <v>517</v>
      </c>
      <c r="F135" t="s">
        <v>521</v>
      </c>
      <c r="G135">
        <v>12</v>
      </c>
      <c r="H135" t="s">
        <v>526</v>
      </c>
      <c r="I135" s="4">
        <v>55.94</v>
      </c>
      <c r="J135" s="4">
        <f>Project[[#This Row],[QuantityInStock]]*Project[[#This Row],[UnitCost]]</f>
        <v>26123.98</v>
      </c>
      <c r="K135" t="str">
        <f>IF(Project[[#This Row],[QuantityInStock]]&gt;Project[[#This Row],[ReorderPoint]],"Stock Sufficient","Reorder Needed")</f>
        <v>Stock Sufficient</v>
      </c>
    </row>
    <row r="136" spans="1:11" x14ac:dyDescent="0.35">
      <c r="A136" t="s">
        <v>138</v>
      </c>
      <c r="B136" t="s">
        <v>512</v>
      </c>
      <c r="C136">
        <v>324</v>
      </c>
      <c r="D136" s="6">
        <v>93</v>
      </c>
      <c r="E136" t="s">
        <v>519</v>
      </c>
      <c r="F136" t="s">
        <v>523</v>
      </c>
      <c r="G136">
        <v>3</v>
      </c>
      <c r="H136" t="s">
        <v>526</v>
      </c>
      <c r="I136" s="4">
        <v>194.56</v>
      </c>
      <c r="J136" s="4">
        <f>Project[[#This Row],[QuantityInStock]]*Project[[#This Row],[UnitCost]]</f>
        <v>63037.440000000002</v>
      </c>
      <c r="K136" t="str">
        <f>IF(Project[[#This Row],[QuantityInStock]]&gt;Project[[#This Row],[ReorderPoint]],"Stock Sufficient","Reorder Needed")</f>
        <v>Stock Sufficient</v>
      </c>
    </row>
    <row r="137" spans="1:11" x14ac:dyDescent="0.35">
      <c r="A137" t="s">
        <v>150</v>
      </c>
      <c r="B137" t="s">
        <v>513</v>
      </c>
      <c r="C137">
        <v>128</v>
      </c>
      <c r="D137" s="6">
        <v>82</v>
      </c>
      <c r="E137" t="s">
        <v>518</v>
      </c>
      <c r="F137" t="s">
        <v>522</v>
      </c>
      <c r="G137">
        <v>11</v>
      </c>
      <c r="H137" t="s">
        <v>526</v>
      </c>
      <c r="I137" s="4">
        <v>169.07</v>
      </c>
      <c r="J137" s="4">
        <f>Project[[#This Row],[QuantityInStock]]*Project[[#This Row],[UnitCost]]</f>
        <v>21640.959999999999</v>
      </c>
      <c r="K137" t="str">
        <f>IF(Project[[#This Row],[QuantityInStock]]&gt;Project[[#This Row],[ReorderPoint]],"Stock Sufficient","Reorder Needed")</f>
        <v>Stock Sufficient</v>
      </c>
    </row>
    <row r="138" spans="1:11" x14ac:dyDescent="0.35">
      <c r="A138" t="s">
        <v>151</v>
      </c>
      <c r="B138" t="s">
        <v>512</v>
      </c>
      <c r="C138">
        <v>325</v>
      </c>
      <c r="D138" s="6">
        <v>100</v>
      </c>
      <c r="E138" t="s">
        <v>517</v>
      </c>
      <c r="F138" t="s">
        <v>521</v>
      </c>
      <c r="G138">
        <v>16</v>
      </c>
      <c r="H138" t="s">
        <v>526</v>
      </c>
      <c r="I138" s="4">
        <v>86.86</v>
      </c>
      <c r="J138" s="4">
        <f>Project[[#This Row],[QuantityInStock]]*Project[[#This Row],[UnitCost]]</f>
        <v>28229.5</v>
      </c>
      <c r="K138" t="str">
        <f>IF(Project[[#This Row],[QuantityInStock]]&gt;Project[[#This Row],[ReorderPoint]],"Stock Sufficient","Reorder Needed")</f>
        <v>Stock Sufficient</v>
      </c>
    </row>
    <row r="139" spans="1:11" x14ac:dyDescent="0.35">
      <c r="A139" t="s">
        <v>158</v>
      </c>
      <c r="B139" t="s">
        <v>512</v>
      </c>
      <c r="C139">
        <v>457</v>
      </c>
      <c r="D139" s="6">
        <v>59</v>
      </c>
      <c r="E139" t="s">
        <v>519</v>
      </c>
      <c r="F139" t="s">
        <v>523</v>
      </c>
      <c r="G139">
        <v>5</v>
      </c>
      <c r="H139" t="s">
        <v>526</v>
      </c>
      <c r="I139" s="4">
        <v>40.92</v>
      </c>
      <c r="J139" s="4">
        <f>Project[[#This Row],[QuantityInStock]]*Project[[#This Row],[UnitCost]]</f>
        <v>18700.440000000002</v>
      </c>
      <c r="K139" t="str">
        <f>IF(Project[[#This Row],[QuantityInStock]]&gt;Project[[#This Row],[ReorderPoint]],"Stock Sufficient","Reorder Needed")</f>
        <v>Stock Sufficient</v>
      </c>
    </row>
    <row r="140" spans="1:11" x14ac:dyDescent="0.35">
      <c r="A140" t="s">
        <v>160</v>
      </c>
      <c r="B140" t="s">
        <v>509</v>
      </c>
      <c r="C140">
        <v>316</v>
      </c>
      <c r="D140" s="6">
        <v>88</v>
      </c>
      <c r="E140" t="s">
        <v>517</v>
      </c>
      <c r="F140" t="s">
        <v>521</v>
      </c>
      <c r="G140">
        <v>6</v>
      </c>
      <c r="H140" t="s">
        <v>526</v>
      </c>
      <c r="I140" s="4">
        <v>41.04</v>
      </c>
      <c r="J140" s="4">
        <f>Project[[#This Row],[QuantityInStock]]*Project[[#This Row],[UnitCost]]</f>
        <v>12968.64</v>
      </c>
      <c r="K140" t="str">
        <f>IF(Project[[#This Row],[QuantityInStock]]&gt;Project[[#This Row],[ReorderPoint]],"Stock Sufficient","Reorder Needed")</f>
        <v>Stock Sufficient</v>
      </c>
    </row>
    <row r="141" spans="1:11" x14ac:dyDescent="0.35">
      <c r="A141" t="s">
        <v>167</v>
      </c>
      <c r="B141" t="s">
        <v>515</v>
      </c>
      <c r="C141">
        <v>406</v>
      </c>
      <c r="D141" s="6">
        <v>41</v>
      </c>
      <c r="E141" t="s">
        <v>516</v>
      </c>
      <c r="F141" t="s">
        <v>520</v>
      </c>
      <c r="G141">
        <v>5</v>
      </c>
      <c r="H141" t="s">
        <v>526</v>
      </c>
      <c r="I141" s="4">
        <v>108.66</v>
      </c>
      <c r="J141" s="4">
        <f>Project[[#This Row],[QuantityInStock]]*Project[[#This Row],[UnitCost]]</f>
        <v>44115.96</v>
      </c>
      <c r="K141" t="str">
        <f>IF(Project[[#This Row],[QuantityInStock]]&gt;Project[[#This Row],[ReorderPoint]],"Stock Sufficient","Reorder Needed")</f>
        <v>Stock Sufficient</v>
      </c>
    </row>
    <row r="142" spans="1:11" x14ac:dyDescent="0.35">
      <c r="A142" t="s">
        <v>168</v>
      </c>
      <c r="B142" t="s">
        <v>509</v>
      </c>
      <c r="C142">
        <v>127</v>
      </c>
      <c r="D142" s="6">
        <v>50</v>
      </c>
      <c r="E142" t="s">
        <v>516</v>
      </c>
      <c r="F142" t="s">
        <v>520</v>
      </c>
      <c r="G142">
        <v>16</v>
      </c>
      <c r="H142" t="s">
        <v>526</v>
      </c>
      <c r="I142" s="4">
        <v>37.79</v>
      </c>
      <c r="J142" s="4">
        <f>Project[[#This Row],[QuantityInStock]]*Project[[#This Row],[UnitCost]]</f>
        <v>4799.33</v>
      </c>
      <c r="K142" t="str">
        <f>IF(Project[[#This Row],[QuantityInStock]]&gt;Project[[#This Row],[ReorderPoint]],"Stock Sufficient","Reorder Needed")</f>
        <v>Stock Sufficient</v>
      </c>
    </row>
    <row r="143" spans="1:11" x14ac:dyDescent="0.35">
      <c r="A143" t="s">
        <v>175</v>
      </c>
      <c r="B143" t="s">
        <v>515</v>
      </c>
      <c r="C143">
        <v>426</v>
      </c>
      <c r="D143" s="6">
        <v>80</v>
      </c>
      <c r="E143" t="s">
        <v>518</v>
      </c>
      <c r="F143" t="s">
        <v>522</v>
      </c>
      <c r="G143">
        <v>20</v>
      </c>
      <c r="H143" t="s">
        <v>526</v>
      </c>
      <c r="I143" s="4">
        <v>185.42</v>
      </c>
      <c r="J143" s="4">
        <f>Project[[#This Row],[QuantityInStock]]*Project[[#This Row],[UnitCost]]</f>
        <v>78988.92</v>
      </c>
      <c r="K143" t="str">
        <f>IF(Project[[#This Row],[QuantityInStock]]&gt;Project[[#This Row],[ReorderPoint]],"Stock Sufficient","Reorder Needed")</f>
        <v>Stock Sufficient</v>
      </c>
    </row>
    <row r="144" spans="1:11" x14ac:dyDescent="0.35">
      <c r="A144" t="s">
        <v>181</v>
      </c>
      <c r="B144" t="s">
        <v>511</v>
      </c>
      <c r="C144">
        <v>56</v>
      </c>
      <c r="D144" s="6">
        <v>64</v>
      </c>
      <c r="E144" t="s">
        <v>517</v>
      </c>
      <c r="F144" t="s">
        <v>521</v>
      </c>
      <c r="G144">
        <v>6</v>
      </c>
      <c r="H144" t="s">
        <v>526</v>
      </c>
      <c r="I144" s="4">
        <v>30.21</v>
      </c>
      <c r="J144" s="4">
        <f>Project[[#This Row],[QuantityInStock]]*Project[[#This Row],[UnitCost]]</f>
        <v>1691.76</v>
      </c>
      <c r="K144" t="str">
        <f>IF(Project[[#This Row],[QuantityInStock]]&gt;Project[[#This Row],[ReorderPoint]],"Stock Sufficient","Reorder Needed")</f>
        <v>Reorder Needed</v>
      </c>
    </row>
    <row r="145" spans="1:11" x14ac:dyDescent="0.35">
      <c r="A145" t="s">
        <v>184</v>
      </c>
      <c r="B145" t="s">
        <v>515</v>
      </c>
      <c r="C145">
        <v>355</v>
      </c>
      <c r="D145" s="6">
        <v>60</v>
      </c>
      <c r="E145" t="s">
        <v>517</v>
      </c>
      <c r="F145" t="s">
        <v>521</v>
      </c>
      <c r="G145">
        <v>15</v>
      </c>
      <c r="H145" t="s">
        <v>526</v>
      </c>
      <c r="I145" s="4">
        <v>27.41</v>
      </c>
      <c r="J145" s="4">
        <f>Project[[#This Row],[QuantityInStock]]*Project[[#This Row],[UnitCost]]</f>
        <v>9730.5499999999993</v>
      </c>
      <c r="K145" t="str">
        <f>IF(Project[[#This Row],[QuantityInStock]]&gt;Project[[#This Row],[ReorderPoint]],"Stock Sufficient","Reorder Needed")</f>
        <v>Stock Sufficient</v>
      </c>
    </row>
    <row r="146" spans="1:11" x14ac:dyDescent="0.35">
      <c r="A146" t="s">
        <v>185</v>
      </c>
      <c r="B146" t="s">
        <v>514</v>
      </c>
      <c r="C146">
        <v>389</v>
      </c>
      <c r="D146" s="6">
        <v>30</v>
      </c>
      <c r="E146" t="s">
        <v>519</v>
      </c>
      <c r="F146" t="s">
        <v>523</v>
      </c>
      <c r="G146">
        <v>16</v>
      </c>
      <c r="H146" t="s">
        <v>526</v>
      </c>
      <c r="I146" s="4">
        <v>120.88</v>
      </c>
      <c r="J146" s="4">
        <f>Project[[#This Row],[QuantityInStock]]*Project[[#This Row],[UnitCost]]</f>
        <v>47022.32</v>
      </c>
      <c r="K146" t="str">
        <f>IF(Project[[#This Row],[QuantityInStock]]&gt;Project[[#This Row],[ReorderPoint]],"Stock Sufficient","Reorder Needed")</f>
        <v>Stock Sufficient</v>
      </c>
    </row>
    <row r="147" spans="1:11" x14ac:dyDescent="0.35">
      <c r="A147" t="s">
        <v>195</v>
      </c>
      <c r="B147" t="s">
        <v>514</v>
      </c>
      <c r="C147">
        <v>92</v>
      </c>
      <c r="D147" s="6">
        <v>40</v>
      </c>
      <c r="E147" t="s">
        <v>517</v>
      </c>
      <c r="F147" t="s">
        <v>521</v>
      </c>
      <c r="G147">
        <v>7</v>
      </c>
      <c r="H147" t="s">
        <v>526</v>
      </c>
      <c r="I147" s="4">
        <v>80.959999999999994</v>
      </c>
      <c r="J147" s="4">
        <f>Project[[#This Row],[QuantityInStock]]*Project[[#This Row],[UnitCost]]</f>
        <v>7448.32</v>
      </c>
      <c r="K147" t="str">
        <f>IF(Project[[#This Row],[QuantityInStock]]&gt;Project[[#This Row],[ReorderPoint]],"Stock Sufficient","Reorder Needed")</f>
        <v>Stock Sufficient</v>
      </c>
    </row>
    <row r="148" spans="1:11" x14ac:dyDescent="0.35">
      <c r="A148" t="s">
        <v>200</v>
      </c>
      <c r="B148" t="s">
        <v>512</v>
      </c>
      <c r="C148">
        <v>257</v>
      </c>
      <c r="D148" s="6">
        <v>46</v>
      </c>
      <c r="E148" t="s">
        <v>519</v>
      </c>
      <c r="F148" t="s">
        <v>523</v>
      </c>
      <c r="G148">
        <v>21</v>
      </c>
      <c r="H148" t="s">
        <v>526</v>
      </c>
      <c r="I148" s="4">
        <v>119.23</v>
      </c>
      <c r="J148" s="4">
        <f>Project[[#This Row],[QuantityInStock]]*Project[[#This Row],[UnitCost]]</f>
        <v>30642.11</v>
      </c>
      <c r="K148" t="str">
        <f>IF(Project[[#This Row],[QuantityInStock]]&gt;Project[[#This Row],[ReorderPoint]],"Stock Sufficient","Reorder Needed")</f>
        <v>Stock Sufficient</v>
      </c>
    </row>
    <row r="149" spans="1:11" x14ac:dyDescent="0.35">
      <c r="A149" t="s">
        <v>208</v>
      </c>
      <c r="B149" t="s">
        <v>513</v>
      </c>
      <c r="C149">
        <v>71</v>
      </c>
      <c r="D149" s="6">
        <v>50</v>
      </c>
      <c r="E149" t="s">
        <v>518</v>
      </c>
      <c r="F149" t="s">
        <v>522</v>
      </c>
      <c r="G149">
        <v>5</v>
      </c>
      <c r="H149" t="s">
        <v>526</v>
      </c>
      <c r="I149" s="4">
        <v>38.58</v>
      </c>
      <c r="J149" s="4">
        <f>Project[[#This Row],[QuantityInStock]]*Project[[#This Row],[UnitCost]]</f>
        <v>2739.18</v>
      </c>
      <c r="K149" t="str">
        <f>IF(Project[[#This Row],[QuantityInStock]]&gt;Project[[#This Row],[ReorderPoint]],"Stock Sufficient","Reorder Needed")</f>
        <v>Stock Sufficient</v>
      </c>
    </row>
    <row r="150" spans="1:11" x14ac:dyDescent="0.35">
      <c r="A150" t="s">
        <v>210</v>
      </c>
      <c r="B150" t="s">
        <v>515</v>
      </c>
      <c r="C150">
        <v>70</v>
      </c>
      <c r="D150" s="6">
        <v>73</v>
      </c>
      <c r="E150" t="s">
        <v>518</v>
      </c>
      <c r="F150" t="s">
        <v>522</v>
      </c>
      <c r="G150">
        <v>14</v>
      </c>
      <c r="H150" t="s">
        <v>526</v>
      </c>
      <c r="I150" s="4">
        <v>49.38</v>
      </c>
      <c r="J150" s="4">
        <f>Project[[#This Row],[QuantityInStock]]*Project[[#This Row],[UnitCost]]</f>
        <v>3456.6000000000004</v>
      </c>
      <c r="K150" t="str">
        <f>IF(Project[[#This Row],[QuantityInStock]]&gt;Project[[#This Row],[ReorderPoint]],"Stock Sufficient","Reorder Needed")</f>
        <v>Reorder Needed</v>
      </c>
    </row>
    <row r="151" spans="1:11" x14ac:dyDescent="0.35">
      <c r="A151" t="s">
        <v>211</v>
      </c>
      <c r="B151" t="s">
        <v>509</v>
      </c>
      <c r="C151">
        <v>331</v>
      </c>
      <c r="D151" s="6">
        <v>85</v>
      </c>
      <c r="E151" t="s">
        <v>517</v>
      </c>
      <c r="F151" t="s">
        <v>521</v>
      </c>
      <c r="G151">
        <v>15</v>
      </c>
      <c r="H151" t="s">
        <v>526</v>
      </c>
      <c r="I151" s="4">
        <v>101.27</v>
      </c>
      <c r="J151" s="4">
        <f>Project[[#This Row],[QuantityInStock]]*Project[[#This Row],[UnitCost]]</f>
        <v>33520.369999999995</v>
      </c>
      <c r="K151" t="str">
        <f>IF(Project[[#This Row],[QuantityInStock]]&gt;Project[[#This Row],[ReorderPoint]],"Stock Sufficient","Reorder Needed")</f>
        <v>Stock Sufficient</v>
      </c>
    </row>
    <row r="152" spans="1:11" x14ac:dyDescent="0.35">
      <c r="A152" t="s">
        <v>214</v>
      </c>
      <c r="B152" t="s">
        <v>510</v>
      </c>
      <c r="C152">
        <v>442</v>
      </c>
      <c r="D152" s="6">
        <v>61</v>
      </c>
      <c r="E152" t="s">
        <v>516</v>
      </c>
      <c r="F152" t="s">
        <v>520</v>
      </c>
      <c r="G152">
        <v>7</v>
      </c>
      <c r="H152" t="s">
        <v>526</v>
      </c>
      <c r="I152" s="4">
        <v>74.94</v>
      </c>
      <c r="J152" s="4">
        <f>Project[[#This Row],[QuantityInStock]]*Project[[#This Row],[UnitCost]]</f>
        <v>33123.479999999996</v>
      </c>
      <c r="K152" t="str">
        <f>IF(Project[[#This Row],[QuantityInStock]]&gt;Project[[#This Row],[ReorderPoint]],"Stock Sufficient","Reorder Needed")</f>
        <v>Stock Sufficient</v>
      </c>
    </row>
    <row r="153" spans="1:11" x14ac:dyDescent="0.35">
      <c r="A153" t="s">
        <v>219</v>
      </c>
      <c r="B153" t="s">
        <v>515</v>
      </c>
      <c r="C153">
        <v>484</v>
      </c>
      <c r="D153" s="6">
        <v>89</v>
      </c>
      <c r="E153" t="s">
        <v>517</v>
      </c>
      <c r="F153" t="s">
        <v>521</v>
      </c>
      <c r="G153">
        <v>3</v>
      </c>
      <c r="H153" t="s">
        <v>526</v>
      </c>
      <c r="I153" s="4">
        <v>121.81</v>
      </c>
      <c r="J153" s="4">
        <f>Project[[#This Row],[QuantityInStock]]*Project[[#This Row],[UnitCost]]</f>
        <v>58956.04</v>
      </c>
      <c r="K153" t="str">
        <f>IF(Project[[#This Row],[QuantityInStock]]&gt;Project[[#This Row],[ReorderPoint]],"Stock Sufficient","Reorder Needed")</f>
        <v>Stock Sufficient</v>
      </c>
    </row>
    <row r="154" spans="1:11" x14ac:dyDescent="0.35">
      <c r="A154" t="s">
        <v>221</v>
      </c>
      <c r="B154" t="s">
        <v>511</v>
      </c>
      <c r="C154">
        <v>378</v>
      </c>
      <c r="D154" s="6">
        <v>64</v>
      </c>
      <c r="E154" t="s">
        <v>517</v>
      </c>
      <c r="F154" t="s">
        <v>521</v>
      </c>
      <c r="G154">
        <v>11</v>
      </c>
      <c r="H154" t="s">
        <v>526</v>
      </c>
      <c r="I154" s="4">
        <v>13.9</v>
      </c>
      <c r="J154" s="4">
        <f>Project[[#This Row],[QuantityInStock]]*Project[[#This Row],[UnitCost]]</f>
        <v>5254.2</v>
      </c>
      <c r="K154" t="str">
        <f>IF(Project[[#This Row],[QuantityInStock]]&gt;Project[[#This Row],[ReorderPoint]],"Stock Sufficient","Reorder Needed")</f>
        <v>Stock Sufficient</v>
      </c>
    </row>
    <row r="155" spans="1:11" x14ac:dyDescent="0.35">
      <c r="A155" t="s">
        <v>240</v>
      </c>
      <c r="B155" t="s">
        <v>509</v>
      </c>
      <c r="C155">
        <v>193</v>
      </c>
      <c r="D155" s="6">
        <v>43</v>
      </c>
      <c r="E155" t="s">
        <v>518</v>
      </c>
      <c r="F155" t="s">
        <v>522</v>
      </c>
      <c r="G155">
        <v>8</v>
      </c>
      <c r="H155" t="s">
        <v>526</v>
      </c>
      <c r="I155" s="4">
        <v>21.87</v>
      </c>
      <c r="J155" s="4">
        <f>Project[[#This Row],[QuantityInStock]]*Project[[#This Row],[UnitCost]]</f>
        <v>4220.91</v>
      </c>
      <c r="K155" t="str">
        <f>IF(Project[[#This Row],[QuantityInStock]]&gt;Project[[#This Row],[ReorderPoint]],"Stock Sufficient","Reorder Needed")</f>
        <v>Stock Sufficient</v>
      </c>
    </row>
    <row r="156" spans="1:11" x14ac:dyDescent="0.35">
      <c r="A156" t="s">
        <v>245</v>
      </c>
      <c r="B156" t="s">
        <v>511</v>
      </c>
      <c r="C156">
        <v>390</v>
      </c>
      <c r="D156" s="6">
        <v>79</v>
      </c>
      <c r="E156" t="s">
        <v>519</v>
      </c>
      <c r="F156" t="s">
        <v>523</v>
      </c>
      <c r="G156">
        <v>11</v>
      </c>
      <c r="H156" t="s">
        <v>526</v>
      </c>
      <c r="I156" s="4">
        <v>82.89</v>
      </c>
      <c r="J156" s="4">
        <f>Project[[#This Row],[QuantityInStock]]*Project[[#This Row],[UnitCost]]</f>
        <v>32327.1</v>
      </c>
      <c r="K156" t="str">
        <f>IF(Project[[#This Row],[QuantityInStock]]&gt;Project[[#This Row],[ReorderPoint]],"Stock Sufficient","Reorder Needed")</f>
        <v>Stock Sufficient</v>
      </c>
    </row>
    <row r="157" spans="1:11" x14ac:dyDescent="0.35">
      <c r="A157" t="s">
        <v>252</v>
      </c>
      <c r="B157" t="s">
        <v>512</v>
      </c>
      <c r="C157">
        <v>467</v>
      </c>
      <c r="D157" s="6">
        <v>40</v>
      </c>
      <c r="E157" t="s">
        <v>518</v>
      </c>
      <c r="F157" t="s">
        <v>522</v>
      </c>
      <c r="G157">
        <v>9</v>
      </c>
      <c r="H157" t="s">
        <v>526</v>
      </c>
      <c r="I157" s="4">
        <v>192.48</v>
      </c>
      <c r="J157" s="4">
        <f>Project[[#This Row],[QuantityInStock]]*Project[[#This Row],[UnitCost]]</f>
        <v>89888.159999999989</v>
      </c>
      <c r="K157" t="str">
        <f>IF(Project[[#This Row],[QuantityInStock]]&gt;Project[[#This Row],[ReorderPoint]],"Stock Sufficient","Reorder Needed")</f>
        <v>Stock Sufficient</v>
      </c>
    </row>
    <row r="158" spans="1:11" x14ac:dyDescent="0.35">
      <c r="A158" t="s">
        <v>255</v>
      </c>
      <c r="B158" t="s">
        <v>515</v>
      </c>
      <c r="C158">
        <v>230</v>
      </c>
      <c r="D158" s="6">
        <v>68</v>
      </c>
      <c r="E158" t="s">
        <v>519</v>
      </c>
      <c r="F158" t="s">
        <v>523</v>
      </c>
      <c r="G158">
        <v>7</v>
      </c>
      <c r="H158" t="s">
        <v>526</v>
      </c>
      <c r="I158" s="4">
        <v>37.04</v>
      </c>
      <c r="J158" s="4">
        <f>Project[[#This Row],[QuantityInStock]]*Project[[#This Row],[UnitCost]]</f>
        <v>8519.1999999999989</v>
      </c>
      <c r="K158" t="str">
        <f>IF(Project[[#This Row],[QuantityInStock]]&gt;Project[[#This Row],[ReorderPoint]],"Stock Sufficient","Reorder Needed")</f>
        <v>Stock Sufficient</v>
      </c>
    </row>
    <row r="159" spans="1:11" x14ac:dyDescent="0.35">
      <c r="A159" t="s">
        <v>258</v>
      </c>
      <c r="B159" t="s">
        <v>510</v>
      </c>
      <c r="C159">
        <v>127</v>
      </c>
      <c r="D159" s="6">
        <v>70</v>
      </c>
      <c r="E159" t="s">
        <v>519</v>
      </c>
      <c r="F159" t="s">
        <v>523</v>
      </c>
      <c r="G159">
        <v>20</v>
      </c>
      <c r="H159" t="s">
        <v>526</v>
      </c>
      <c r="I159" s="4">
        <v>113.72</v>
      </c>
      <c r="J159" s="4">
        <f>Project[[#This Row],[QuantityInStock]]*Project[[#This Row],[UnitCost]]</f>
        <v>14442.44</v>
      </c>
      <c r="K159" t="str">
        <f>IF(Project[[#This Row],[QuantityInStock]]&gt;Project[[#This Row],[ReorderPoint]],"Stock Sufficient","Reorder Needed")</f>
        <v>Stock Sufficient</v>
      </c>
    </row>
    <row r="160" spans="1:11" x14ac:dyDescent="0.35">
      <c r="A160" t="s">
        <v>260</v>
      </c>
      <c r="B160" t="s">
        <v>513</v>
      </c>
      <c r="C160">
        <v>32</v>
      </c>
      <c r="D160" s="6">
        <v>76</v>
      </c>
      <c r="E160" t="s">
        <v>516</v>
      </c>
      <c r="F160" t="s">
        <v>520</v>
      </c>
      <c r="G160">
        <v>15</v>
      </c>
      <c r="H160" t="s">
        <v>526</v>
      </c>
      <c r="I160" s="4">
        <v>86.61</v>
      </c>
      <c r="J160" s="4">
        <f>Project[[#This Row],[QuantityInStock]]*Project[[#This Row],[UnitCost]]</f>
        <v>2771.52</v>
      </c>
      <c r="K160" t="str">
        <f>IF(Project[[#This Row],[QuantityInStock]]&gt;Project[[#This Row],[ReorderPoint]],"Stock Sufficient","Reorder Needed")</f>
        <v>Reorder Needed</v>
      </c>
    </row>
    <row r="161" spans="1:11" x14ac:dyDescent="0.35">
      <c r="A161" t="s">
        <v>263</v>
      </c>
      <c r="B161" t="s">
        <v>512</v>
      </c>
      <c r="C161">
        <v>419</v>
      </c>
      <c r="D161" s="6">
        <v>23</v>
      </c>
      <c r="E161" t="s">
        <v>516</v>
      </c>
      <c r="F161" t="s">
        <v>520</v>
      </c>
      <c r="G161">
        <v>5</v>
      </c>
      <c r="H161" t="s">
        <v>526</v>
      </c>
      <c r="I161" s="4">
        <v>67.05</v>
      </c>
      <c r="J161" s="4">
        <f>Project[[#This Row],[QuantityInStock]]*Project[[#This Row],[UnitCost]]</f>
        <v>28093.949999999997</v>
      </c>
      <c r="K161" t="str">
        <f>IF(Project[[#This Row],[QuantityInStock]]&gt;Project[[#This Row],[ReorderPoint]],"Stock Sufficient","Reorder Needed")</f>
        <v>Stock Sufficient</v>
      </c>
    </row>
    <row r="162" spans="1:11" x14ac:dyDescent="0.35">
      <c r="A162" t="s">
        <v>276</v>
      </c>
      <c r="B162" t="s">
        <v>512</v>
      </c>
      <c r="C162">
        <v>6</v>
      </c>
      <c r="D162" s="6">
        <v>99</v>
      </c>
      <c r="E162" t="s">
        <v>518</v>
      </c>
      <c r="F162" t="s">
        <v>522</v>
      </c>
      <c r="G162">
        <v>16</v>
      </c>
      <c r="H162" t="s">
        <v>526</v>
      </c>
      <c r="I162" s="4">
        <v>69.52</v>
      </c>
      <c r="J162" s="4">
        <f>Project[[#This Row],[QuantityInStock]]*Project[[#This Row],[UnitCost]]</f>
        <v>417.12</v>
      </c>
      <c r="K162" t="str">
        <f>IF(Project[[#This Row],[QuantityInStock]]&gt;Project[[#This Row],[ReorderPoint]],"Stock Sufficient","Reorder Needed")</f>
        <v>Reorder Needed</v>
      </c>
    </row>
    <row r="163" spans="1:11" x14ac:dyDescent="0.35">
      <c r="A163" t="s">
        <v>280</v>
      </c>
      <c r="B163" t="s">
        <v>511</v>
      </c>
      <c r="C163">
        <v>478</v>
      </c>
      <c r="D163" s="6">
        <v>54</v>
      </c>
      <c r="E163" t="s">
        <v>519</v>
      </c>
      <c r="F163" t="s">
        <v>523</v>
      </c>
      <c r="G163">
        <v>11</v>
      </c>
      <c r="H163" t="s">
        <v>526</v>
      </c>
      <c r="I163" s="4">
        <v>52.86</v>
      </c>
      <c r="J163" s="4">
        <f>Project[[#This Row],[QuantityInStock]]*Project[[#This Row],[UnitCost]]</f>
        <v>25267.079999999998</v>
      </c>
      <c r="K163" t="str">
        <f>IF(Project[[#This Row],[QuantityInStock]]&gt;Project[[#This Row],[ReorderPoint]],"Stock Sufficient","Reorder Needed")</f>
        <v>Stock Sufficient</v>
      </c>
    </row>
    <row r="164" spans="1:11" x14ac:dyDescent="0.35">
      <c r="A164" t="s">
        <v>282</v>
      </c>
      <c r="B164" t="s">
        <v>514</v>
      </c>
      <c r="C164">
        <v>230</v>
      </c>
      <c r="D164" s="6">
        <v>68</v>
      </c>
      <c r="E164" t="s">
        <v>519</v>
      </c>
      <c r="F164" t="s">
        <v>523</v>
      </c>
      <c r="G164">
        <v>17</v>
      </c>
      <c r="H164" t="s">
        <v>526</v>
      </c>
      <c r="I164" s="4">
        <v>3.04</v>
      </c>
      <c r="J164" s="4">
        <f>Project[[#This Row],[QuantityInStock]]*Project[[#This Row],[UnitCost]]</f>
        <v>699.2</v>
      </c>
      <c r="K164" t="str">
        <f>IF(Project[[#This Row],[QuantityInStock]]&gt;Project[[#This Row],[ReorderPoint]],"Stock Sufficient","Reorder Needed")</f>
        <v>Stock Sufficient</v>
      </c>
    </row>
    <row r="165" spans="1:11" x14ac:dyDescent="0.35">
      <c r="A165" t="s">
        <v>286</v>
      </c>
      <c r="B165" t="s">
        <v>509</v>
      </c>
      <c r="C165">
        <v>425</v>
      </c>
      <c r="D165" s="6">
        <v>78</v>
      </c>
      <c r="E165" t="s">
        <v>518</v>
      </c>
      <c r="F165" t="s">
        <v>522</v>
      </c>
      <c r="G165">
        <v>10</v>
      </c>
      <c r="H165" t="s">
        <v>526</v>
      </c>
      <c r="I165" s="4">
        <v>184.33</v>
      </c>
      <c r="J165" s="4">
        <f>Project[[#This Row],[QuantityInStock]]*Project[[#This Row],[UnitCost]]</f>
        <v>78340.25</v>
      </c>
      <c r="K165" t="str">
        <f>IF(Project[[#This Row],[QuantityInStock]]&gt;Project[[#This Row],[ReorderPoint]],"Stock Sufficient","Reorder Needed")</f>
        <v>Stock Sufficient</v>
      </c>
    </row>
    <row r="166" spans="1:11" x14ac:dyDescent="0.35">
      <c r="A166" t="s">
        <v>289</v>
      </c>
      <c r="B166" t="s">
        <v>511</v>
      </c>
      <c r="C166">
        <v>291</v>
      </c>
      <c r="D166" s="6">
        <v>44</v>
      </c>
      <c r="E166" t="s">
        <v>516</v>
      </c>
      <c r="F166" t="s">
        <v>520</v>
      </c>
      <c r="G166">
        <v>21</v>
      </c>
      <c r="H166" t="s">
        <v>526</v>
      </c>
      <c r="I166" s="4">
        <v>161.43</v>
      </c>
      <c r="J166" s="4">
        <f>Project[[#This Row],[QuantityInStock]]*Project[[#This Row],[UnitCost]]</f>
        <v>46976.130000000005</v>
      </c>
      <c r="K166" t="str">
        <f>IF(Project[[#This Row],[QuantityInStock]]&gt;Project[[#This Row],[ReorderPoint]],"Stock Sufficient","Reorder Needed")</f>
        <v>Stock Sufficient</v>
      </c>
    </row>
    <row r="167" spans="1:11" x14ac:dyDescent="0.35">
      <c r="A167" t="s">
        <v>295</v>
      </c>
      <c r="B167" t="s">
        <v>509</v>
      </c>
      <c r="C167">
        <v>217</v>
      </c>
      <c r="D167" s="6">
        <v>20</v>
      </c>
      <c r="E167" t="s">
        <v>519</v>
      </c>
      <c r="F167" t="s">
        <v>523</v>
      </c>
      <c r="G167">
        <v>17</v>
      </c>
      <c r="H167" t="s">
        <v>526</v>
      </c>
      <c r="I167" s="4">
        <v>21.52</v>
      </c>
      <c r="J167" s="4">
        <f>Project[[#This Row],[QuantityInStock]]*Project[[#This Row],[UnitCost]]</f>
        <v>4669.84</v>
      </c>
      <c r="K167" t="str">
        <f>IF(Project[[#This Row],[QuantityInStock]]&gt;Project[[#This Row],[ReorderPoint]],"Stock Sufficient","Reorder Needed")</f>
        <v>Stock Sufficient</v>
      </c>
    </row>
    <row r="168" spans="1:11" x14ac:dyDescent="0.35">
      <c r="A168" t="s">
        <v>300</v>
      </c>
      <c r="B168" t="s">
        <v>513</v>
      </c>
      <c r="C168">
        <v>286</v>
      </c>
      <c r="D168" s="6">
        <v>70</v>
      </c>
      <c r="E168" t="s">
        <v>519</v>
      </c>
      <c r="F168" t="s">
        <v>523</v>
      </c>
      <c r="G168">
        <v>9</v>
      </c>
      <c r="H168" t="s">
        <v>526</v>
      </c>
      <c r="I168" s="4">
        <v>94.73</v>
      </c>
      <c r="J168" s="4">
        <f>Project[[#This Row],[QuantityInStock]]*Project[[#This Row],[UnitCost]]</f>
        <v>27092.780000000002</v>
      </c>
      <c r="K168" t="str">
        <f>IF(Project[[#This Row],[QuantityInStock]]&gt;Project[[#This Row],[ReorderPoint]],"Stock Sufficient","Reorder Needed")</f>
        <v>Stock Sufficient</v>
      </c>
    </row>
    <row r="169" spans="1:11" x14ac:dyDescent="0.35">
      <c r="A169" t="s">
        <v>307</v>
      </c>
      <c r="B169" t="s">
        <v>513</v>
      </c>
      <c r="C169">
        <v>495</v>
      </c>
      <c r="D169" s="6">
        <v>91</v>
      </c>
      <c r="E169" t="s">
        <v>516</v>
      </c>
      <c r="F169" t="s">
        <v>520</v>
      </c>
      <c r="G169">
        <v>7</v>
      </c>
      <c r="H169" t="s">
        <v>526</v>
      </c>
      <c r="I169" s="4">
        <v>56.63</v>
      </c>
      <c r="J169" s="4">
        <f>Project[[#This Row],[QuantityInStock]]*Project[[#This Row],[UnitCost]]</f>
        <v>28031.850000000002</v>
      </c>
      <c r="K169" t="str">
        <f>IF(Project[[#This Row],[QuantityInStock]]&gt;Project[[#This Row],[ReorderPoint]],"Stock Sufficient","Reorder Needed")</f>
        <v>Stock Sufficient</v>
      </c>
    </row>
    <row r="170" spans="1:11" x14ac:dyDescent="0.35">
      <c r="A170" t="s">
        <v>308</v>
      </c>
      <c r="B170" t="s">
        <v>510</v>
      </c>
      <c r="C170">
        <v>50</v>
      </c>
      <c r="D170" s="6">
        <v>47</v>
      </c>
      <c r="E170" t="s">
        <v>516</v>
      </c>
      <c r="F170" t="s">
        <v>520</v>
      </c>
      <c r="G170">
        <v>13</v>
      </c>
      <c r="H170" t="s">
        <v>526</v>
      </c>
      <c r="I170" s="4">
        <v>175.1</v>
      </c>
      <c r="J170" s="4">
        <f>Project[[#This Row],[QuantityInStock]]*Project[[#This Row],[UnitCost]]</f>
        <v>8755</v>
      </c>
      <c r="K170" t="str">
        <f>IF(Project[[#This Row],[QuantityInStock]]&gt;Project[[#This Row],[ReorderPoint]],"Stock Sufficient","Reorder Needed")</f>
        <v>Stock Sufficient</v>
      </c>
    </row>
    <row r="171" spans="1:11" x14ac:dyDescent="0.35">
      <c r="A171" t="s">
        <v>315</v>
      </c>
      <c r="B171" t="s">
        <v>515</v>
      </c>
      <c r="C171">
        <v>230</v>
      </c>
      <c r="D171" s="6">
        <v>87</v>
      </c>
      <c r="E171" t="s">
        <v>519</v>
      </c>
      <c r="F171" t="s">
        <v>523</v>
      </c>
      <c r="G171">
        <v>11</v>
      </c>
      <c r="H171" t="s">
        <v>526</v>
      </c>
      <c r="I171" s="4">
        <v>27.43</v>
      </c>
      <c r="J171" s="4">
        <f>Project[[#This Row],[QuantityInStock]]*Project[[#This Row],[UnitCost]]</f>
        <v>6308.9</v>
      </c>
      <c r="K171" t="str">
        <f>IF(Project[[#This Row],[QuantityInStock]]&gt;Project[[#This Row],[ReorderPoint]],"Stock Sufficient","Reorder Needed")</f>
        <v>Stock Sufficient</v>
      </c>
    </row>
    <row r="172" spans="1:11" x14ac:dyDescent="0.35">
      <c r="A172" t="s">
        <v>322</v>
      </c>
      <c r="B172" t="s">
        <v>511</v>
      </c>
      <c r="C172">
        <v>57</v>
      </c>
      <c r="D172" s="6">
        <v>89</v>
      </c>
      <c r="E172" t="s">
        <v>518</v>
      </c>
      <c r="F172" t="s">
        <v>522</v>
      </c>
      <c r="G172">
        <v>17</v>
      </c>
      <c r="H172" t="s">
        <v>526</v>
      </c>
      <c r="I172" s="4">
        <v>17.64</v>
      </c>
      <c r="J172" s="4">
        <f>Project[[#This Row],[QuantityInStock]]*Project[[#This Row],[UnitCost]]</f>
        <v>1005.48</v>
      </c>
      <c r="K172" t="str">
        <f>IF(Project[[#This Row],[QuantityInStock]]&gt;Project[[#This Row],[ReorderPoint]],"Stock Sufficient","Reorder Needed")</f>
        <v>Reorder Needed</v>
      </c>
    </row>
    <row r="173" spans="1:11" x14ac:dyDescent="0.35">
      <c r="A173" t="s">
        <v>323</v>
      </c>
      <c r="B173" t="s">
        <v>515</v>
      </c>
      <c r="C173">
        <v>102</v>
      </c>
      <c r="D173" s="6">
        <v>89</v>
      </c>
      <c r="E173" t="s">
        <v>516</v>
      </c>
      <c r="F173" t="s">
        <v>520</v>
      </c>
      <c r="G173">
        <v>19</v>
      </c>
      <c r="H173" t="s">
        <v>526</v>
      </c>
      <c r="I173" s="4">
        <v>31.12</v>
      </c>
      <c r="J173" s="4">
        <f>Project[[#This Row],[QuantityInStock]]*Project[[#This Row],[UnitCost]]</f>
        <v>3174.2400000000002</v>
      </c>
      <c r="K173" t="str">
        <f>IF(Project[[#This Row],[QuantityInStock]]&gt;Project[[#This Row],[ReorderPoint]],"Stock Sufficient","Reorder Needed")</f>
        <v>Stock Sufficient</v>
      </c>
    </row>
    <row r="174" spans="1:11" x14ac:dyDescent="0.35">
      <c r="A174" t="s">
        <v>327</v>
      </c>
      <c r="B174" t="s">
        <v>510</v>
      </c>
      <c r="C174">
        <v>52</v>
      </c>
      <c r="D174" s="6">
        <v>27</v>
      </c>
      <c r="E174" t="s">
        <v>516</v>
      </c>
      <c r="F174" t="s">
        <v>520</v>
      </c>
      <c r="G174">
        <v>5</v>
      </c>
      <c r="H174" t="s">
        <v>526</v>
      </c>
      <c r="I174" s="4">
        <v>114.05</v>
      </c>
      <c r="J174" s="4">
        <f>Project[[#This Row],[QuantityInStock]]*Project[[#This Row],[UnitCost]]</f>
        <v>5930.5999999999995</v>
      </c>
      <c r="K174" t="str">
        <f>IF(Project[[#This Row],[QuantityInStock]]&gt;Project[[#This Row],[ReorderPoint]],"Stock Sufficient","Reorder Needed")</f>
        <v>Stock Sufficient</v>
      </c>
    </row>
    <row r="175" spans="1:11" x14ac:dyDescent="0.35">
      <c r="A175" t="s">
        <v>331</v>
      </c>
      <c r="B175" t="s">
        <v>514</v>
      </c>
      <c r="C175">
        <v>218</v>
      </c>
      <c r="D175" s="6">
        <v>90</v>
      </c>
      <c r="E175" t="s">
        <v>517</v>
      </c>
      <c r="F175" t="s">
        <v>521</v>
      </c>
      <c r="G175">
        <v>9</v>
      </c>
      <c r="H175" t="s">
        <v>526</v>
      </c>
      <c r="I175" s="4">
        <v>114.43</v>
      </c>
      <c r="J175" s="4">
        <f>Project[[#This Row],[QuantityInStock]]*Project[[#This Row],[UnitCost]]</f>
        <v>24945.74</v>
      </c>
      <c r="K175" t="str">
        <f>IF(Project[[#This Row],[QuantityInStock]]&gt;Project[[#This Row],[ReorderPoint]],"Stock Sufficient","Reorder Needed")</f>
        <v>Stock Sufficient</v>
      </c>
    </row>
    <row r="176" spans="1:11" x14ac:dyDescent="0.35">
      <c r="A176" t="s">
        <v>342</v>
      </c>
      <c r="B176" t="s">
        <v>511</v>
      </c>
      <c r="C176">
        <v>103</v>
      </c>
      <c r="D176" s="6">
        <v>65</v>
      </c>
      <c r="E176" t="s">
        <v>516</v>
      </c>
      <c r="F176" t="s">
        <v>520</v>
      </c>
      <c r="G176">
        <v>19</v>
      </c>
      <c r="H176" t="s">
        <v>526</v>
      </c>
      <c r="I176" s="4">
        <v>87.99</v>
      </c>
      <c r="J176" s="4">
        <f>Project[[#This Row],[QuantityInStock]]*Project[[#This Row],[UnitCost]]</f>
        <v>9062.9699999999993</v>
      </c>
      <c r="K176" t="str">
        <f>IF(Project[[#This Row],[QuantityInStock]]&gt;Project[[#This Row],[ReorderPoint]],"Stock Sufficient","Reorder Needed")</f>
        <v>Stock Sufficient</v>
      </c>
    </row>
    <row r="177" spans="1:11" x14ac:dyDescent="0.35">
      <c r="A177" t="s">
        <v>346</v>
      </c>
      <c r="B177" t="s">
        <v>513</v>
      </c>
      <c r="C177">
        <v>297</v>
      </c>
      <c r="D177" s="6">
        <v>52</v>
      </c>
      <c r="E177" t="s">
        <v>518</v>
      </c>
      <c r="F177" t="s">
        <v>522</v>
      </c>
      <c r="G177">
        <v>5</v>
      </c>
      <c r="H177" t="s">
        <v>526</v>
      </c>
      <c r="I177" s="4">
        <v>13.98</v>
      </c>
      <c r="J177" s="4">
        <f>Project[[#This Row],[QuantityInStock]]*Project[[#This Row],[UnitCost]]</f>
        <v>4152.0600000000004</v>
      </c>
      <c r="K177" t="str">
        <f>IF(Project[[#This Row],[QuantityInStock]]&gt;Project[[#This Row],[ReorderPoint]],"Stock Sufficient","Reorder Needed")</f>
        <v>Stock Sufficient</v>
      </c>
    </row>
    <row r="178" spans="1:11" x14ac:dyDescent="0.35">
      <c r="A178" t="s">
        <v>351</v>
      </c>
      <c r="B178" t="s">
        <v>511</v>
      </c>
      <c r="C178">
        <v>221</v>
      </c>
      <c r="D178" s="6">
        <v>100</v>
      </c>
      <c r="E178" t="s">
        <v>517</v>
      </c>
      <c r="F178" t="s">
        <v>521</v>
      </c>
      <c r="G178">
        <v>10</v>
      </c>
      <c r="H178" t="s">
        <v>526</v>
      </c>
      <c r="I178" s="4">
        <v>41.02</v>
      </c>
      <c r="J178" s="4">
        <f>Project[[#This Row],[QuantityInStock]]*Project[[#This Row],[UnitCost]]</f>
        <v>9065.42</v>
      </c>
      <c r="K178" t="str">
        <f>IF(Project[[#This Row],[QuantityInStock]]&gt;Project[[#This Row],[ReorderPoint]],"Stock Sufficient","Reorder Needed")</f>
        <v>Stock Sufficient</v>
      </c>
    </row>
    <row r="179" spans="1:11" x14ac:dyDescent="0.35">
      <c r="A179" t="s">
        <v>356</v>
      </c>
      <c r="B179" t="s">
        <v>513</v>
      </c>
      <c r="C179">
        <v>481</v>
      </c>
      <c r="D179" s="6">
        <v>27</v>
      </c>
      <c r="E179" t="s">
        <v>516</v>
      </c>
      <c r="F179" t="s">
        <v>520</v>
      </c>
      <c r="G179">
        <v>15</v>
      </c>
      <c r="H179" t="s">
        <v>526</v>
      </c>
      <c r="I179" s="4">
        <v>125.55</v>
      </c>
      <c r="J179" s="4">
        <f>Project[[#This Row],[QuantityInStock]]*Project[[#This Row],[UnitCost]]</f>
        <v>60389.549999999996</v>
      </c>
      <c r="K179" t="str">
        <f>IF(Project[[#This Row],[QuantityInStock]]&gt;Project[[#This Row],[ReorderPoint]],"Stock Sufficient","Reorder Needed")</f>
        <v>Stock Sufficient</v>
      </c>
    </row>
    <row r="180" spans="1:11" x14ac:dyDescent="0.35">
      <c r="A180" t="s">
        <v>358</v>
      </c>
      <c r="B180" t="s">
        <v>509</v>
      </c>
      <c r="C180">
        <v>269</v>
      </c>
      <c r="D180" s="6">
        <v>95</v>
      </c>
      <c r="E180" t="s">
        <v>516</v>
      </c>
      <c r="F180" t="s">
        <v>520</v>
      </c>
      <c r="G180">
        <v>9</v>
      </c>
      <c r="H180" t="s">
        <v>526</v>
      </c>
      <c r="I180" s="4">
        <v>157.72</v>
      </c>
      <c r="J180" s="4">
        <f>Project[[#This Row],[QuantityInStock]]*Project[[#This Row],[UnitCost]]</f>
        <v>42426.68</v>
      </c>
      <c r="K180" t="str">
        <f>IF(Project[[#This Row],[QuantityInStock]]&gt;Project[[#This Row],[ReorderPoint]],"Stock Sufficient","Reorder Needed")</f>
        <v>Stock Sufficient</v>
      </c>
    </row>
    <row r="181" spans="1:11" x14ac:dyDescent="0.35">
      <c r="A181" t="s">
        <v>369</v>
      </c>
      <c r="B181" t="s">
        <v>514</v>
      </c>
      <c r="C181">
        <v>32</v>
      </c>
      <c r="D181" s="6">
        <v>20</v>
      </c>
      <c r="E181" t="s">
        <v>519</v>
      </c>
      <c r="F181" t="s">
        <v>523</v>
      </c>
      <c r="G181">
        <v>6</v>
      </c>
      <c r="H181" t="s">
        <v>526</v>
      </c>
      <c r="I181" s="4">
        <v>148.51</v>
      </c>
      <c r="J181" s="4">
        <f>Project[[#This Row],[QuantityInStock]]*Project[[#This Row],[UnitCost]]</f>
        <v>4752.32</v>
      </c>
      <c r="K181" t="str">
        <f>IF(Project[[#This Row],[QuantityInStock]]&gt;Project[[#This Row],[ReorderPoint]],"Stock Sufficient","Reorder Needed")</f>
        <v>Stock Sufficient</v>
      </c>
    </row>
    <row r="182" spans="1:11" x14ac:dyDescent="0.35">
      <c r="A182" t="s">
        <v>371</v>
      </c>
      <c r="B182" t="s">
        <v>511</v>
      </c>
      <c r="C182">
        <v>464</v>
      </c>
      <c r="D182" s="6">
        <v>55</v>
      </c>
      <c r="E182" t="s">
        <v>516</v>
      </c>
      <c r="F182" t="s">
        <v>520</v>
      </c>
      <c r="G182">
        <v>8</v>
      </c>
      <c r="H182" t="s">
        <v>526</v>
      </c>
      <c r="I182" s="4">
        <v>113.33</v>
      </c>
      <c r="J182" s="4">
        <f>Project[[#This Row],[QuantityInStock]]*Project[[#This Row],[UnitCost]]</f>
        <v>52585.120000000003</v>
      </c>
      <c r="K182" t="str">
        <f>IF(Project[[#This Row],[QuantityInStock]]&gt;Project[[#This Row],[ReorderPoint]],"Stock Sufficient","Reorder Needed")</f>
        <v>Stock Sufficient</v>
      </c>
    </row>
    <row r="183" spans="1:11" x14ac:dyDescent="0.35">
      <c r="A183" t="s">
        <v>375</v>
      </c>
      <c r="B183" t="s">
        <v>509</v>
      </c>
      <c r="C183">
        <v>378</v>
      </c>
      <c r="D183" s="6">
        <v>83</v>
      </c>
      <c r="E183" t="s">
        <v>519</v>
      </c>
      <c r="F183" t="s">
        <v>523</v>
      </c>
      <c r="G183">
        <v>21</v>
      </c>
      <c r="H183" t="s">
        <v>526</v>
      </c>
      <c r="I183" s="4">
        <v>65.14</v>
      </c>
      <c r="J183" s="4">
        <f>Project[[#This Row],[QuantityInStock]]*Project[[#This Row],[UnitCost]]</f>
        <v>24622.920000000002</v>
      </c>
      <c r="K183" t="str">
        <f>IF(Project[[#This Row],[QuantityInStock]]&gt;Project[[#This Row],[ReorderPoint]],"Stock Sufficient","Reorder Needed")</f>
        <v>Stock Sufficient</v>
      </c>
    </row>
    <row r="184" spans="1:11" x14ac:dyDescent="0.35">
      <c r="A184" t="s">
        <v>378</v>
      </c>
      <c r="B184" t="s">
        <v>511</v>
      </c>
      <c r="C184">
        <v>215</v>
      </c>
      <c r="D184" s="6">
        <v>83</v>
      </c>
      <c r="E184" t="s">
        <v>517</v>
      </c>
      <c r="F184" t="s">
        <v>521</v>
      </c>
      <c r="G184">
        <v>7</v>
      </c>
      <c r="H184" t="s">
        <v>526</v>
      </c>
      <c r="I184" s="4">
        <v>127.35</v>
      </c>
      <c r="J184" s="4">
        <f>Project[[#This Row],[QuantityInStock]]*Project[[#This Row],[UnitCost]]</f>
        <v>27380.25</v>
      </c>
      <c r="K184" t="str">
        <f>IF(Project[[#This Row],[QuantityInStock]]&gt;Project[[#This Row],[ReorderPoint]],"Stock Sufficient","Reorder Needed")</f>
        <v>Stock Sufficient</v>
      </c>
    </row>
    <row r="185" spans="1:11" x14ac:dyDescent="0.35">
      <c r="A185" t="s">
        <v>389</v>
      </c>
      <c r="B185" t="s">
        <v>511</v>
      </c>
      <c r="C185">
        <v>106</v>
      </c>
      <c r="D185" s="6">
        <v>67</v>
      </c>
      <c r="E185" t="s">
        <v>518</v>
      </c>
      <c r="F185" t="s">
        <v>522</v>
      </c>
      <c r="G185">
        <v>19</v>
      </c>
      <c r="H185" t="s">
        <v>526</v>
      </c>
      <c r="I185" s="4">
        <v>197.68</v>
      </c>
      <c r="J185" s="4">
        <f>Project[[#This Row],[QuantityInStock]]*Project[[#This Row],[UnitCost]]</f>
        <v>20954.080000000002</v>
      </c>
      <c r="K185" t="str">
        <f>IF(Project[[#This Row],[QuantityInStock]]&gt;Project[[#This Row],[ReorderPoint]],"Stock Sufficient","Reorder Needed")</f>
        <v>Stock Sufficient</v>
      </c>
    </row>
    <row r="186" spans="1:11" x14ac:dyDescent="0.35">
      <c r="A186" t="s">
        <v>391</v>
      </c>
      <c r="B186" t="s">
        <v>512</v>
      </c>
      <c r="C186">
        <v>444</v>
      </c>
      <c r="D186" s="6">
        <v>46</v>
      </c>
      <c r="E186" t="s">
        <v>518</v>
      </c>
      <c r="F186" t="s">
        <v>522</v>
      </c>
      <c r="G186">
        <v>20</v>
      </c>
      <c r="H186" t="s">
        <v>526</v>
      </c>
      <c r="I186" s="4">
        <v>129.32</v>
      </c>
      <c r="J186" s="4">
        <f>Project[[#This Row],[QuantityInStock]]*Project[[#This Row],[UnitCost]]</f>
        <v>57418.079999999994</v>
      </c>
      <c r="K186" t="str">
        <f>IF(Project[[#This Row],[QuantityInStock]]&gt;Project[[#This Row],[ReorderPoint]],"Stock Sufficient","Reorder Needed")</f>
        <v>Stock Sufficient</v>
      </c>
    </row>
    <row r="187" spans="1:11" x14ac:dyDescent="0.35">
      <c r="A187" t="s">
        <v>392</v>
      </c>
      <c r="B187" t="s">
        <v>515</v>
      </c>
      <c r="C187">
        <v>247</v>
      </c>
      <c r="D187" s="6">
        <v>56</v>
      </c>
      <c r="E187" t="s">
        <v>518</v>
      </c>
      <c r="F187" t="s">
        <v>522</v>
      </c>
      <c r="G187">
        <v>5</v>
      </c>
      <c r="H187" t="s">
        <v>526</v>
      </c>
      <c r="I187" s="4">
        <v>143.94</v>
      </c>
      <c r="J187" s="4">
        <f>Project[[#This Row],[QuantityInStock]]*Project[[#This Row],[UnitCost]]</f>
        <v>35553.18</v>
      </c>
      <c r="K187" t="str">
        <f>IF(Project[[#This Row],[QuantityInStock]]&gt;Project[[#This Row],[ReorderPoint]],"Stock Sufficient","Reorder Needed")</f>
        <v>Stock Sufficient</v>
      </c>
    </row>
    <row r="188" spans="1:11" x14ac:dyDescent="0.35">
      <c r="A188" t="s">
        <v>395</v>
      </c>
      <c r="B188" t="s">
        <v>514</v>
      </c>
      <c r="C188">
        <v>32</v>
      </c>
      <c r="D188" s="6">
        <v>85</v>
      </c>
      <c r="E188" t="s">
        <v>517</v>
      </c>
      <c r="F188" t="s">
        <v>521</v>
      </c>
      <c r="G188">
        <v>12</v>
      </c>
      <c r="H188" t="s">
        <v>526</v>
      </c>
      <c r="I188" s="4">
        <v>50.27</v>
      </c>
      <c r="J188" s="4">
        <f>Project[[#This Row],[QuantityInStock]]*Project[[#This Row],[UnitCost]]</f>
        <v>1608.64</v>
      </c>
      <c r="K188" t="str">
        <f>IF(Project[[#This Row],[QuantityInStock]]&gt;Project[[#This Row],[ReorderPoint]],"Stock Sufficient","Reorder Needed")</f>
        <v>Reorder Needed</v>
      </c>
    </row>
    <row r="189" spans="1:11" x14ac:dyDescent="0.35">
      <c r="A189" t="s">
        <v>402</v>
      </c>
      <c r="B189" t="s">
        <v>510</v>
      </c>
      <c r="C189">
        <v>162</v>
      </c>
      <c r="D189" s="6">
        <v>78</v>
      </c>
      <c r="E189" t="s">
        <v>518</v>
      </c>
      <c r="F189" t="s">
        <v>522</v>
      </c>
      <c r="G189">
        <v>8</v>
      </c>
      <c r="H189" t="s">
        <v>526</v>
      </c>
      <c r="I189" s="4">
        <v>59.73</v>
      </c>
      <c r="J189" s="4">
        <f>Project[[#This Row],[QuantityInStock]]*Project[[#This Row],[UnitCost]]</f>
        <v>9676.26</v>
      </c>
      <c r="K189" t="str">
        <f>IF(Project[[#This Row],[QuantityInStock]]&gt;Project[[#This Row],[ReorderPoint]],"Stock Sufficient","Reorder Needed")</f>
        <v>Stock Sufficient</v>
      </c>
    </row>
    <row r="190" spans="1:11" x14ac:dyDescent="0.35">
      <c r="A190" t="s">
        <v>405</v>
      </c>
      <c r="B190" t="s">
        <v>511</v>
      </c>
      <c r="C190">
        <v>445</v>
      </c>
      <c r="D190" s="6">
        <v>30</v>
      </c>
      <c r="E190" t="s">
        <v>516</v>
      </c>
      <c r="F190" t="s">
        <v>520</v>
      </c>
      <c r="G190">
        <v>18</v>
      </c>
      <c r="H190" t="s">
        <v>526</v>
      </c>
      <c r="I190" s="4">
        <v>189.22</v>
      </c>
      <c r="J190" s="4">
        <f>Project[[#This Row],[QuantityInStock]]*Project[[#This Row],[UnitCost]]</f>
        <v>84202.9</v>
      </c>
      <c r="K190" t="str">
        <f>IF(Project[[#This Row],[QuantityInStock]]&gt;Project[[#This Row],[ReorderPoint]],"Stock Sufficient","Reorder Needed")</f>
        <v>Stock Sufficient</v>
      </c>
    </row>
    <row r="191" spans="1:11" x14ac:dyDescent="0.35">
      <c r="A191" t="s">
        <v>410</v>
      </c>
      <c r="B191" t="s">
        <v>512</v>
      </c>
      <c r="C191">
        <v>293</v>
      </c>
      <c r="D191" s="6">
        <v>35</v>
      </c>
      <c r="E191" t="s">
        <v>519</v>
      </c>
      <c r="F191" t="s">
        <v>523</v>
      </c>
      <c r="G191">
        <v>20</v>
      </c>
      <c r="H191" t="s">
        <v>526</v>
      </c>
      <c r="I191" s="4">
        <v>148.72999999999999</v>
      </c>
      <c r="J191" s="4">
        <f>Project[[#This Row],[QuantityInStock]]*Project[[#This Row],[UnitCost]]</f>
        <v>43577.89</v>
      </c>
      <c r="K191" t="str">
        <f>IF(Project[[#This Row],[QuantityInStock]]&gt;Project[[#This Row],[ReorderPoint]],"Stock Sufficient","Reorder Needed")</f>
        <v>Stock Sufficient</v>
      </c>
    </row>
    <row r="192" spans="1:11" x14ac:dyDescent="0.35">
      <c r="A192" t="s">
        <v>413</v>
      </c>
      <c r="B192" t="s">
        <v>513</v>
      </c>
      <c r="C192">
        <v>42</v>
      </c>
      <c r="D192" s="6">
        <v>36</v>
      </c>
      <c r="E192" t="s">
        <v>517</v>
      </c>
      <c r="F192" t="s">
        <v>521</v>
      </c>
      <c r="G192">
        <v>17</v>
      </c>
      <c r="H192" t="s">
        <v>526</v>
      </c>
      <c r="I192" s="4">
        <v>196.85</v>
      </c>
      <c r="J192" s="4">
        <f>Project[[#This Row],[QuantityInStock]]*Project[[#This Row],[UnitCost]]</f>
        <v>8267.6999999999989</v>
      </c>
      <c r="K192" t="str">
        <f>IF(Project[[#This Row],[QuantityInStock]]&gt;Project[[#This Row],[ReorderPoint]],"Stock Sufficient","Reorder Needed")</f>
        <v>Stock Sufficient</v>
      </c>
    </row>
    <row r="193" spans="1:11" x14ac:dyDescent="0.35">
      <c r="A193" t="s">
        <v>418</v>
      </c>
      <c r="B193" t="s">
        <v>511</v>
      </c>
      <c r="C193">
        <v>289</v>
      </c>
      <c r="D193" s="6">
        <v>47</v>
      </c>
      <c r="E193" t="s">
        <v>517</v>
      </c>
      <c r="F193" t="s">
        <v>521</v>
      </c>
      <c r="G193">
        <v>15</v>
      </c>
      <c r="H193" t="s">
        <v>526</v>
      </c>
      <c r="I193" s="4">
        <v>37.590000000000003</v>
      </c>
      <c r="J193" s="4">
        <f>Project[[#This Row],[QuantityInStock]]*Project[[#This Row],[UnitCost]]</f>
        <v>10863.51</v>
      </c>
      <c r="K193" t="str">
        <f>IF(Project[[#This Row],[QuantityInStock]]&gt;Project[[#This Row],[ReorderPoint]],"Stock Sufficient","Reorder Needed")</f>
        <v>Stock Sufficient</v>
      </c>
    </row>
    <row r="194" spans="1:11" x14ac:dyDescent="0.35">
      <c r="A194" t="s">
        <v>421</v>
      </c>
      <c r="B194" t="s">
        <v>515</v>
      </c>
      <c r="C194">
        <v>82</v>
      </c>
      <c r="D194" s="6">
        <v>26</v>
      </c>
      <c r="E194" t="s">
        <v>519</v>
      </c>
      <c r="F194" t="s">
        <v>523</v>
      </c>
      <c r="G194">
        <v>9</v>
      </c>
      <c r="H194" t="s">
        <v>526</v>
      </c>
      <c r="I194" s="4">
        <v>24.11</v>
      </c>
      <c r="J194" s="4">
        <f>Project[[#This Row],[QuantityInStock]]*Project[[#This Row],[UnitCost]]</f>
        <v>1977.02</v>
      </c>
      <c r="K194" t="str">
        <f>IF(Project[[#This Row],[QuantityInStock]]&gt;Project[[#This Row],[ReorderPoint]],"Stock Sufficient","Reorder Needed")</f>
        <v>Stock Sufficient</v>
      </c>
    </row>
    <row r="195" spans="1:11" x14ac:dyDescent="0.35">
      <c r="A195" t="s">
        <v>424</v>
      </c>
      <c r="B195" t="s">
        <v>513</v>
      </c>
      <c r="C195">
        <v>119</v>
      </c>
      <c r="D195" s="6">
        <v>65</v>
      </c>
      <c r="E195" t="s">
        <v>519</v>
      </c>
      <c r="F195" t="s">
        <v>523</v>
      </c>
      <c r="G195">
        <v>17</v>
      </c>
      <c r="H195" t="s">
        <v>526</v>
      </c>
      <c r="I195" s="4">
        <v>18.14</v>
      </c>
      <c r="J195" s="4">
        <f>Project[[#This Row],[QuantityInStock]]*Project[[#This Row],[UnitCost]]</f>
        <v>2158.66</v>
      </c>
      <c r="K195" t="str">
        <f>IF(Project[[#This Row],[QuantityInStock]]&gt;Project[[#This Row],[ReorderPoint]],"Stock Sufficient","Reorder Needed")</f>
        <v>Stock Sufficient</v>
      </c>
    </row>
    <row r="196" spans="1:11" x14ac:dyDescent="0.35">
      <c r="A196" t="s">
        <v>432</v>
      </c>
      <c r="B196" t="s">
        <v>515</v>
      </c>
      <c r="C196">
        <v>239</v>
      </c>
      <c r="D196" s="6">
        <v>61</v>
      </c>
      <c r="E196" t="s">
        <v>516</v>
      </c>
      <c r="F196" t="s">
        <v>520</v>
      </c>
      <c r="G196">
        <v>4</v>
      </c>
      <c r="H196" t="s">
        <v>526</v>
      </c>
      <c r="I196" s="4">
        <v>197.31</v>
      </c>
      <c r="J196" s="4">
        <f>Project[[#This Row],[QuantityInStock]]*Project[[#This Row],[UnitCost]]</f>
        <v>47157.090000000004</v>
      </c>
      <c r="K196" t="str">
        <f>IF(Project[[#This Row],[QuantityInStock]]&gt;Project[[#This Row],[ReorderPoint]],"Stock Sufficient","Reorder Needed")</f>
        <v>Stock Sufficient</v>
      </c>
    </row>
    <row r="197" spans="1:11" x14ac:dyDescent="0.35">
      <c r="A197" t="s">
        <v>438</v>
      </c>
      <c r="B197" t="s">
        <v>510</v>
      </c>
      <c r="C197">
        <v>348</v>
      </c>
      <c r="D197" s="6">
        <v>20</v>
      </c>
      <c r="E197" t="s">
        <v>517</v>
      </c>
      <c r="F197" t="s">
        <v>521</v>
      </c>
      <c r="G197">
        <v>7</v>
      </c>
      <c r="H197" t="s">
        <v>526</v>
      </c>
      <c r="I197" s="4">
        <v>140.53</v>
      </c>
      <c r="J197" s="4">
        <f>Project[[#This Row],[QuantityInStock]]*Project[[#This Row],[UnitCost]]</f>
        <v>48904.44</v>
      </c>
      <c r="K197" t="str">
        <f>IF(Project[[#This Row],[QuantityInStock]]&gt;Project[[#This Row],[ReorderPoint]],"Stock Sufficient","Reorder Needed")</f>
        <v>Stock Sufficient</v>
      </c>
    </row>
    <row r="198" spans="1:11" x14ac:dyDescent="0.35">
      <c r="A198" t="s">
        <v>439</v>
      </c>
      <c r="B198" t="s">
        <v>509</v>
      </c>
      <c r="C198">
        <v>174</v>
      </c>
      <c r="D198" s="6">
        <v>44</v>
      </c>
      <c r="E198" t="s">
        <v>517</v>
      </c>
      <c r="F198" t="s">
        <v>521</v>
      </c>
      <c r="G198">
        <v>4</v>
      </c>
      <c r="H198" t="s">
        <v>526</v>
      </c>
      <c r="I198" s="4">
        <v>168.76</v>
      </c>
      <c r="J198" s="4">
        <f>Project[[#This Row],[QuantityInStock]]*Project[[#This Row],[UnitCost]]</f>
        <v>29364.239999999998</v>
      </c>
      <c r="K198" t="str">
        <f>IF(Project[[#This Row],[QuantityInStock]]&gt;Project[[#This Row],[ReorderPoint]],"Stock Sufficient","Reorder Needed")</f>
        <v>Stock Sufficient</v>
      </c>
    </row>
    <row r="199" spans="1:11" x14ac:dyDescent="0.35">
      <c r="A199" t="s">
        <v>441</v>
      </c>
      <c r="B199" t="s">
        <v>512</v>
      </c>
      <c r="C199">
        <v>439</v>
      </c>
      <c r="D199" s="6">
        <v>58</v>
      </c>
      <c r="E199" t="s">
        <v>518</v>
      </c>
      <c r="F199" t="s">
        <v>522</v>
      </c>
      <c r="G199">
        <v>18</v>
      </c>
      <c r="H199" t="s">
        <v>526</v>
      </c>
      <c r="I199" s="4">
        <v>104.18</v>
      </c>
      <c r="J199" s="4">
        <f>Project[[#This Row],[QuantityInStock]]*Project[[#This Row],[UnitCost]]</f>
        <v>45735.020000000004</v>
      </c>
      <c r="K199" t="str">
        <f>IF(Project[[#This Row],[QuantityInStock]]&gt;Project[[#This Row],[ReorderPoint]],"Stock Sufficient","Reorder Needed")</f>
        <v>Stock Sufficient</v>
      </c>
    </row>
    <row r="200" spans="1:11" x14ac:dyDescent="0.35">
      <c r="A200" t="s">
        <v>443</v>
      </c>
      <c r="B200" t="s">
        <v>509</v>
      </c>
      <c r="C200">
        <v>420</v>
      </c>
      <c r="D200" s="6">
        <v>48</v>
      </c>
      <c r="E200" t="s">
        <v>517</v>
      </c>
      <c r="F200" t="s">
        <v>521</v>
      </c>
      <c r="G200">
        <v>3</v>
      </c>
      <c r="H200" t="s">
        <v>526</v>
      </c>
      <c r="I200" s="4">
        <v>85.74</v>
      </c>
      <c r="J200" s="4">
        <f>Project[[#This Row],[QuantityInStock]]*Project[[#This Row],[UnitCost]]</f>
        <v>36010.799999999996</v>
      </c>
      <c r="K200" t="str">
        <f>IF(Project[[#This Row],[QuantityInStock]]&gt;Project[[#This Row],[ReorderPoint]],"Stock Sufficient","Reorder Needed")</f>
        <v>Stock Sufficient</v>
      </c>
    </row>
    <row r="201" spans="1:11" x14ac:dyDescent="0.35">
      <c r="A201" t="s">
        <v>457</v>
      </c>
      <c r="B201" t="s">
        <v>510</v>
      </c>
      <c r="C201">
        <v>494</v>
      </c>
      <c r="D201" s="6">
        <v>60</v>
      </c>
      <c r="E201" t="s">
        <v>519</v>
      </c>
      <c r="F201" t="s">
        <v>523</v>
      </c>
      <c r="G201">
        <v>3</v>
      </c>
      <c r="H201" t="s">
        <v>526</v>
      </c>
      <c r="I201" s="4">
        <v>160.38999999999999</v>
      </c>
      <c r="J201" s="4">
        <f>Project[[#This Row],[QuantityInStock]]*Project[[#This Row],[UnitCost]]</f>
        <v>79232.659999999989</v>
      </c>
      <c r="K201" t="str">
        <f>IF(Project[[#This Row],[QuantityInStock]]&gt;Project[[#This Row],[ReorderPoint]],"Stock Sufficient","Reorder Needed")</f>
        <v>Stock Sufficient</v>
      </c>
    </row>
    <row r="202" spans="1:11" x14ac:dyDescent="0.35">
      <c r="A202" t="s">
        <v>460</v>
      </c>
      <c r="B202" t="s">
        <v>511</v>
      </c>
      <c r="C202">
        <v>8</v>
      </c>
      <c r="D202" s="6">
        <v>84</v>
      </c>
      <c r="E202" t="s">
        <v>517</v>
      </c>
      <c r="F202" t="s">
        <v>521</v>
      </c>
      <c r="G202">
        <v>5</v>
      </c>
      <c r="H202" t="s">
        <v>526</v>
      </c>
      <c r="I202" s="4">
        <v>30.68</v>
      </c>
      <c r="J202" s="4">
        <f>Project[[#This Row],[QuantityInStock]]*Project[[#This Row],[UnitCost]]</f>
        <v>245.44</v>
      </c>
      <c r="K202" t="str">
        <f>IF(Project[[#This Row],[QuantityInStock]]&gt;Project[[#This Row],[ReorderPoint]],"Stock Sufficient","Reorder Needed")</f>
        <v>Reorder Needed</v>
      </c>
    </row>
    <row r="203" spans="1:11" x14ac:dyDescent="0.35">
      <c r="A203" t="s">
        <v>466</v>
      </c>
      <c r="B203" t="s">
        <v>514</v>
      </c>
      <c r="C203">
        <v>87</v>
      </c>
      <c r="D203" s="6">
        <v>91</v>
      </c>
      <c r="E203" t="s">
        <v>519</v>
      </c>
      <c r="F203" t="s">
        <v>523</v>
      </c>
      <c r="G203">
        <v>18</v>
      </c>
      <c r="H203" t="s">
        <v>526</v>
      </c>
      <c r="I203" s="4">
        <v>10.63</v>
      </c>
      <c r="J203" s="4">
        <f>Project[[#This Row],[QuantityInStock]]*Project[[#This Row],[UnitCost]]</f>
        <v>924.81000000000006</v>
      </c>
      <c r="K203" t="str">
        <f>IF(Project[[#This Row],[QuantityInStock]]&gt;Project[[#This Row],[ReorderPoint]],"Stock Sufficient","Reorder Needed")</f>
        <v>Reorder Needed</v>
      </c>
    </row>
    <row r="204" spans="1:11" x14ac:dyDescent="0.35">
      <c r="A204" t="s">
        <v>468</v>
      </c>
      <c r="B204" t="s">
        <v>510</v>
      </c>
      <c r="C204">
        <v>63</v>
      </c>
      <c r="D204" s="6">
        <v>100</v>
      </c>
      <c r="E204" t="s">
        <v>518</v>
      </c>
      <c r="F204" t="s">
        <v>522</v>
      </c>
      <c r="G204">
        <v>13</v>
      </c>
      <c r="H204" t="s">
        <v>526</v>
      </c>
      <c r="I204" s="4">
        <v>171.33</v>
      </c>
      <c r="J204" s="4">
        <f>Project[[#This Row],[QuantityInStock]]*Project[[#This Row],[UnitCost]]</f>
        <v>10793.79</v>
      </c>
      <c r="K204" t="str">
        <f>IF(Project[[#This Row],[QuantityInStock]]&gt;Project[[#This Row],[ReorderPoint]],"Stock Sufficient","Reorder Needed")</f>
        <v>Reorder Needed</v>
      </c>
    </row>
    <row r="205" spans="1:11" x14ac:dyDescent="0.35">
      <c r="A205" t="s">
        <v>470</v>
      </c>
      <c r="B205" t="s">
        <v>515</v>
      </c>
      <c r="C205">
        <v>453</v>
      </c>
      <c r="D205" s="6">
        <v>88</v>
      </c>
      <c r="E205" t="s">
        <v>516</v>
      </c>
      <c r="F205" t="s">
        <v>520</v>
      </c>
      <c r="G205">
        <v>21</v>
      </c>
      <c r="H205" t="s">
        <v>526</v>
      </c>
      <c r="I205" s="4">
        <v>128.54</v>
      </c>
      <c r="J205" s="4">
        <f>Project[[#This Row],[QuantityInStock]]*Project[[#This Row],[UnitCost]]</f>
        <v>58228.619999999995</v>
      </c>
      <c r="K205" t="str">
        <f>IF(Project[[#This Row],[QuantityInStock]]&gt;Project[[#This Row],[ReorderPoint]],"Stock Sufficient","Reorder Needed")</f>
        <v>Stock Sufficient</v>
      </c>
    </row>
    <row r="206" spans="1:11" x14ac:dyDescent="0.35">
      <c r="A206" t="s">
        <v>474</v>
      </c>
      <c r="B206" t="s">
        <v>513</v>
      </c>
      <c r="C206">
        <v>119</v>
      </c>
      <c r="D206" s="6">
        <v>60</v>
      </c>
      <c r="E206" t="s">
        <v>518</v>
      </c>
      <c r="F206" t="s">
        <v>522</v>
      </c>
      <c r="G206">
        <v>3</v>
      </c>
      <c r="H206" t="s">
        <v>526</v>
      </c>
      <c r="I206" s="4">
        <v>187.62</v>
      </c>
      <c r="J206" s="4">
        <f>Project[[#This Row],[QuantityInStock]]*Project[[#This Row],[UnitCost]]</f>
        <v>22326.78</v>
      </c>
      <c r="K206" t="str">
        <f>IF(Project[[#This Row],[QuantityInStock]]&gt;Project[[#This Row],[ReorderPoint]],"Stock Sufficient","Reorder Needed")</f>
        <v>Stock Sufficient</v>
      </c>
    </row>
    <row r="207" spans="1:11" x14ac:dyDescent="0.35">
      <c r="A207" t="s">
        <v>479</v>
      </c>
      <c r="B207" t="s">
        <v>513</v>
      </c>
      <c r="C207">
        <v>42</v>
      </c>
      <c r="D207" s="6">
        <v>26</v>
      </c>
      <c r="E207" t="s">
        <v>518</v>
      </c>
      <c r="F207" t="s">
        <v>522</v>
      </c>
      <c r="G207">
        <v>3</v>
      </c>
      <c r="H207" t="s">
        <v>526</v>
      </c>
      <c r="I207" s="4">
        <v>155.19999999999999</v>
      </c>
      <c r="J207" s="4">
        <f>Project[[#This Row],[QuantityInStock]]*Project[[#This Row],[UnitCost]]</f>
        <v>6518.4</v>
      </c>
      <c r="K207" t="str">
        <f>IF(Project[[#This Row],[QuantityInStock]]&gt;Project[[#This Row],[ReorderPoint]],"Stock Sufficient","Reorder Needed")</f>
        <v>Stock Sufficient</v>
      </c>
    </row>
    <row r="208" spans="1:11" x14ac:dyDescent="0.35">
      <c r="A208" t="s">
        <v>483</v>
      </c>
      <c r="B208" t="s">
        <v>512</v>
      </c>
      <c r="C208">
        <v>392</v>
      </c>
      <c r="D208" s="6">
        <v>91</v>
      </c>
      <c r="E208" t="s">
        <v>519</v>
      </c>
      <c r="F208" t="s">
        <v>523</v>
      </c>
      <c r="G208">
        <v>21</v>
      </c>
      <c r="H208" t="s">
        <v>526</v>
      </c>
      <c r="I208" s="4">
        <v>100.38</v>
      </c>
      <c r="J208" s="4">
        <f>Project[[#This Row],[QuantityInStock]]*Project[[#This Row],[UnitCost]]</f>
        <v>39348.959999999999</v>
      </c>
      <c r="K208" t="str">
        <f>IF(Project[[#This Row],[QuantityInStock]]&gt;Project[[#This Row],[ReorderPoint]],"Stock Sufficient","Reorder Needed")</f>
        <v>Stock Sufficient</v>
      </c>
    </row>
    <row r="209" spans="1:11" x14ac:dyDescent="0.35">
      <c r="A209" t="s">
        <v>485</v>
      </c>
      <c r="B209" t="s">
        <v>512</v>
      </c>
      <c r="C209">
        <v>150</v>
      </c>
      <c r="D209" s="6">
        <v>82</v>
      </c>
      <c r="E209" t="s">
        <v>519</v>
      </c>
      <c r="F209" t="s">
        <v>523</v>
      </c>
      <c r="G209">
        <v>12</v>
      </c>
      <c r="H209" t="s">
        <v>526</v>
      </c>
      <c r="I209" s="4">
        <v>54.41</v>
      </c>
      <c r="J209" s="4">
        <f>Project[[#This Row],[QuantityInStock]]*Project[[#This Row],[UnitCost]]</f>
        <v>8161.4999999999991</v>
      </c>
      <c r="K209" t="str">
        <f>IF(Project[[#This Row],[QuantityInStock]]&gt;Project[[#This Row],[ReorderPoint]],"Stock Sufficient","Reorder Needed")</f>
        <v>Stock Sufficient</v>
      </c>
    </row>
    <row r="210" spans="1:11" x14ac:dyDescent="0.35">
      <c r="A210" t="s">
        <v>497</v>
      </c>
      <c r="B210" t="s">
        <v>514</v>
      </c>
      <c r="C210">
        <v>51</v>
      </c>
      <c r="D210" s="6">
        <v>73</v>
      </c>
      <c r="E210" t="s">
        <v>518</v>
      </c>
      <c r="F210" t="s">
        <v>522</v>
      </c>
      <c r="G210">
        <v>9</v>
      </c>
      <c r="H210" t="s">
        <v>526</v>
      </c>
      <c r="I210" s="4">
        <v>117.44</v>
      </c>
      <c r="J210" s="4">
        <f>Project[[#This Row],[QuantityInStock]]*Project[[#This Row],[UnitCost]]</f>
        <v>5989.44</v>
      </c>
      <c r="K210" t="str">
        <f>IF(Project[[#This Row],[QuantityInStock]]&gt;Project[[#This Row],[ReorderPoint]],"Stock Sufficient","Reorder Needed")</f>
        <v>Reorder Needed</v>
      </c>
    </row>
    <row r="211" spans="1:11" x14ac:dyDescent="0.35">
      <c r="A211" t="s">
        <v>502</v>
      </c>
      <c r="B211" t="s">
        <v>513</v>
      </c>
      <c r="C211">
        <v>411</v>
      </c>
      <c r="D211" s="6">
        <v>96</v>
      </c>
      <c r="E211" t="s">
        <v>517</v>
      </c>
      <c r="F211" t="s">
        <v>521</v>
      </c>
      <c r="G211">
        <v>13</v>
      </c>
      <c r="H211" t="s">
        <v>526</v>
      </c>
      <c r="I211" s="4">
        <v>5.3</v>
      </c>
      <c r="J211" s="4">
        <f>Project[[#This Row],[QuantityInStock]]*Project[[#This Row],[UnitCost]]</f>
        <v>2178.2999999999997</v>
      </c>
      <c r="K211" t="str">
        <f>IF(Project[[#This Row],[QuantityInStock]]&gt;Project[[#This Row],[ReorderPoint]],"Stock Sufficient","Reorder Needed")</f>
        <v>Stock Sufficient</v>
      </c>
    </row>
    <row r="212" spans="1:11" x14ac:dyDescent="0.35">
      <c r="A212" t="s">
        <v>15</v>
      </c>
      <c r="B212" t="s">
        <v>510</v>
      </c>
      <c r="C212">
        <v>286</v>
      </c>
      <c r="D212" s="6">
        <v>33</v>
      </c>
      <c r="E212" t="s">
        <v>519</v>
      </c>
      <c r="F212" t="s">
        <v>523</v>
      </c>
      <c r="G212">
        <v>17</v>
      </c>
      <c r="H212" t="s">
        <v>527</v>
      </c>
      <c r="I212" s="4">
        <v>157.27000000000001</v>
      </c>
      <c r="J212" s="4">
        <f>Project[[#This Row],[QuantityInStock]]*Project[[#This Row],[UnitCost]]</f>
        <v>44979.22</v>
      </c>
      <c r="K212" t="str">
        <f>IF(Project[[#This Row],[QuantityInStock]]&gt;Project[[#This Row],[ReorderPoint]],"Stock Sufficient","Reorder Needed")</f>
        <v>Stock Sufficient</v>
      </c>
    </row>
    <row r="213" spans="1:11" x14ac:dyDescent="0.35">
      <c r="A213" t="s">
        <v>17</v>
      </c>
      <c r="B213" t="s">
        <v>511</v>
      </c>
      <c r="C213">
        <v>54</v>
      </c>
      <c r="D213" s="6">
        <v>99</v>
      </c>
      <c r="E213" t="s">
        <v>519</v>
      </c>
      <c r="F213" t="s">
        <v>523</v>
      </c>
      <c r="G213">
        <v>11</v>
      </c>
      <c r="H213" t="s">
        <v>527</v>
      </c>
      <c r="I213" s="4">
        <v>102.09</v>
      </c>
      <c r="J213" s="4">
        <f>Project[[#This Row],[QuantityInStock]]*Project[[#This Row],[UnitCost]]</f>
        <v>5512.8600000000006</v>
      </c>
      <c r="K213" t="str">
        <f>IF(Project[[#This Row],[QuantityInStock]]&gt;Project[[#This Row],[ReorderPoint]],"Stock Sufficient","Reorder Needed")</f>
        <v>Reorder Needed</v>
      </c>
    </row>
    <row r="214" spans="1:11" x14ac:dyDescent="0.35">
      <c r="A214" t="s">
        <v>26</v>
      </c>
      <c r="B214" t="s">
        <v>513</v>
      </c>
      <c r="C214">
        <v>229</v>
      </c>
      <c r="D214" s="6">
        <v>72</v>
      </c>
      <c r="E214" t="s">
        <v>519</v>
      </c>
      <c r="F214" t="s">
        <v>523</v>
      </c>
      <c r="G214">
        <v>15</v>
      </c>
      <c r="H214" t="s">
        <v>527</v>
      </c>
      <c r="I214" s="4">
        <v>96.59</v>
      </c>
      <c r="J214" s="4">
        <f>Project[[#This Row],[QuantityInStock]]*Project[[#This Row],[UnitCost]]</f>
        <v>22119.11</v>
      </c>
      <c r="K214" t="str">
        <f>IF(Project[[#This Row],[QuantityInStock]]&gt;Project[[#This Row],[ReorderPoint]],"Stock Sufficient","Reorder Needed")</f>
        <v>Stock Sufficient</v>
      </c>
    </row>
    <row r="215" spans="1:11" x14ac:dyDescent="0.35">
      <c r="A215" t="s">
        <v>28</v>
      </c>
      <c r="B215" t="s">
        <v>514</v>
      </c>
      <c r="C215">
        <v>405</v>
      </c>
      <c r="D215" s="6">
        <v>34</v>
      </c>
      <c r="E215" t="s">
        <v>519</v>
      </c>
      <c r="F215" t="s">
        <v>523</v>
      </c>
      <c r="G215">
        <v>17</v>
      </c>
      <c r="H215" t="s">
        <v>527</v>
      </c>
      <c r="I215" s="4">
        <v>92.46</v>
      </c>
      <c r="J215" s="4">
        <f>Project[[#This Row],[QuantityInStock]]*Project[[#This Row],[UnitCost]]</f>
        <v>37446.299999999996</v>
      </c>
      <c r="K215" t="str">
        <f>IF(Project[[#This Row],[QuantityInStock]]&gt;Project[[#This Row],[ReorderPoint]],"Stock Sufficient","Reorder Needed")</f>
        <v>Stock Sufficient</v>
      </c>
    </row>
    <row r="216" spans="1:11" x14ac:dyDescent="0.35">
      <c r="A216" t="s">
        <v>31</v>
      </c>
      <c r="B216" t="s">
        <v>514</v>
      </c>
      <c r="C216">
        <v>68</v>
      </c>
      <c r="D216" s="6">
        <v>39</v>
      </c>
      <c r="E216" t="s">
        <v>519</v>
      </c>
      <c r="F216" t="s">
        <v>523</v>
      </c>
      <c r="G216">
        <v>13</v>
      </c>
      <c r="H216" t="s">
        <v>527</v>
      </c>
      <c r="I216" s="4">
        <v>176.51</v>
      </c>
      <c r="J216" s="4">
        <f>Project[[#This Row],[QuantityInStock]]*Project[[#This Row],[UnitCost]]</f>
        <v>12002.68</v>
      </c>
      <c r="K216" t="str">
        <f>IF(Project[[#This Row],[QuantityInStock]]&gt;Project[[#This Row],[ReorderPoint]],"Stock Sufficient","Reorder Needed")</f>
        <v>Stock Sufficient</v>
      </c>
    </row>
    <row r="217" spans="1:11" x14ac:dyDescent="0.35">
      <c r="A217" t="s">
        <v>34</v>
      </c>
      <c r="B217" t="s">
        <v>509</v>
      </c>
      <c r="C217">
        <v>1</v>
      </c>
      <c r="D217" s="6">
        <v>55</v>
      </c>
      <c r="E217" t="s">
        <v>519</v>
      </c>
      <c r="F217" t="s">
        <v>523</v>
      </c>
      <c r="G217">
        <v>12</v>
      </c>
      <c r="H217" t="s">
        <v>527</v>
      </c>
      <c r="I217" s="4">
        <v>18.690000000000001</v>
      </c>
      <c r="J217" s="4">
        <f>Project[[#This Row],[QuantityInStock]]*Project[[#This Row],[UnitCost]]</f>
        <v>18.690000000000001</v>
      </c>
      <c r="K217" t="str">
        <f>IF(Project[[#This Row],[QuantityInStock]]&gt;Project[[#This Row],[ReorderPoint]],"Stock Sufficient","Reorder Needed")</f>
        <v>Reorder Needed</v>
      </c>
    </row>
    <row r="218" spans="1:11" x14ac:dyDescent="0.35">
      <c r="A218" t="s">
        <v>36</v>
      </c>
      <c r="B218" t="s">
        <v>515</v>
      </c>
      <c r="C218">
        <v>291</v>
      </c>
      <c r="D218" s="6">
        <v>53</v>
      </c>
      <c r="E218" t="s">
        <v>517</v>
      </c>
      <c r="F218" t="s">
        <v>521</v>
      </c>
      <c r="G218">
        <v>10</v>
      </c>
      <c r="H218" t="s">
        <v>527</v>
      </c>
      <c r="I218" s="4">
        <v>161.77000000000001</v>
      </c>
      <c r="J218" s="4">
        <f>Project[[#This Row],[QuantityInStock]]*Project[[#This Row],[UnitCost]]</f>
        <v>47075.07</v>
      </c>
      <c r="K218" t="str">
        <f>IF(Project[[#This Row],[QuantityInStock]]&gt;Project[[#This Row],[ReorderPoint]],"Stock Sufficient","Reorder Needed")</f>
        <v>Stock Sufficient</v>
      </c>
    </row>
    <row r="219" spans="1:11" x14ac:dyDescent="0.35">
      <c r="A219" t="s">
        <v>41</v>
      </c>
      <c r="B219" t="s">
        <v>510</v>
      </c>
      <c r="C219">
        <v>221</v>
      </c>
      <c r="D219" s="6">
        <v>67</v>
      </c>
      <c r="E219" t="s">
        <v>519</v>
      </c>
      <c r="F219" t="s">
        <v>523</v>
      </c>
      <c r="G219">
        <v>19</v>
      </c>
      <c r="H219" t="s">
        <v>527</v>
      </c>
      <c r="I219" s="4">
        <v>2.8</v>
      </c>
      <c r="J219" s="4">
        <f>Project[[#This Row],[QuantityInStock]]*Project[[#This Row],[UnitCost]]</f>
        <v>618.79999999999995</v>
      </c>
      <c r="K219" t="str">
        <f>IF(Project[[#This Row],[QuantityInStock]]&gt;Project[[#This Row],[ReorderPoint]],"Stock Sufficient","Reorder Needed")</f>
        <v>Stock Sufficient</v>
      </c>
    </row>
    <row r="220" spans="1:11" x14ac:dyDescent="0.35">
      <c r="A220" t="s">
        <v>49</v>
      </c>
      <c r="B220" t="s">
        <v>509</v>
      </c>
      <c r="C220">
        <v>379</v>
      </c>
      <c r="D220" s="6">
        <v>66</v>
      </c>
      <c r="E220" t="s">
        <v>519</v>
      </c>
      <c r="F220" t="s">
        <v>523</v>
      </c>
      <c r="G220">
        <v>18</v>
      </c>
      <c r="H220" t="s">
        <v>527</v>
      </c>
      <c r="I220" s="4">
        <v>67.36</v>
      </c>
      <c r="J220" s="4">
        <f>Project[[#This Row],[QuantityInStock]]*Project[[#This Row],[UnitCost]]</f>
        <v>25529.439999999999</v>
      </c>
      <c r="K220" t="str">
        <f>IF(Project[[#This Row],[QuantityInStock]]&gt;Project[[#This Row],[ReorderPoint]],"Stock Sufficient","Reorder Needed")</f>
        <v>Stock Sufficient</v>
      </c>
    </row>
    <row r="221" spans="1:11" x14ac:dyDescent="0.35">
      <c r="A221" t="s">
        <v>55</v>
      </c>
      <c r="B221" t="s">
        <v>512</v>
      </c>
      <c r="C221">
        <v>430</v>
      </c>
      <c r="D221" s="6">
        <v>73</v>
      </c>
      <c r="E221" t="s">
        <v>517</v>
      </c>
      <c r="F221" t="s">
        <v>521</v>
      </c>
      <c r="G221">
        <v>9</v>
      </c>
      <c r="H221" t="s">
        <v>527</v>
      </c>
      <c r="I221" s="4">
        <v>142.19999999999999</v>
      </c>
      <c r="J221" s="4">
        <f>Project[[#This Row],[QuantityInStock]]*Project[[#This Row],[UnitCost]]</f>
        <v>61145.999999999993</v>
      </c>
      <c r="K221" t="str">
        <f>IF(Project[[#This Row],[QuantityInStock]]&gt;Project[[#This Row],[ReorderPoint]],"Stock Sufficient","Reorder Needed")</f>
        <v>Stock Sufficient</v>
      </c>
    </row>
    <row r="222" spans="1:11" x14ac:dyDescent="0.35">
      <c r="A222" t="s">
        <v>60</v>
      </c>
      <c r="B222" t="s">
        <v>509</v>
      </c>
      <c r="C222">
        <v>56</v>
      </c>
      <c r="D222" s="6">
        <v>44</v>
      </c>
      <c r="E222" t="s">
        <v>519</v>
      </c>
      <c r="F222" t="s">
        <v>523</v>
      </c>
      <c r="G222">
        <v>7</v>
      </c>
      <c r="H222" t="s">
        <v>527</v>
      </c>
      <c r="I222" s="4">
        <v>87.04</v>
      </c>
      <c r="J222" s="4">
        <f>Project[[#This Row],[QuantityInStock]]*Project[[#This Row],[UnitCost]]</f>
        <v>4874.2400000000007</v>
      </c>
      <c r="K222" t="str">
        <f>IF(Project[[#This Row],[QuantityInStock]]&gt;Project[[#This Row],[ReorderPoint]],"Stock Sufficient","Reorder Needed")</f>
        <v>Stock Sufficient</v>
      </c>
    </row>
    <row r="223" spans="1:11" x14ac:dyDescent="0.35">
      <c r="A223" t="s">
        <v>66</v>
      </c>
      <c r="B223" t="s">
        <v>509</v>
      </c>
      <c r="C223">
        <v>444</v>
      </c>
      <c r="D223" s="6">
        <v>21</v>
      </c>
      <c r="E223" t="s">
        <v>518</v>
      </c>
      <c r="F223" t="s">
        <v>522</v>
      </c>
      <c r="G223">
        <v>19</v>
      </c>
      <c r="H223" t="s">
        <v>527</v>
      </c>
      <c r="I223" s="4">
        <v>124.11</v>
      </c>
      <c r="J223" s="4">
        <f>Project[[#This Row],[QuantityInStock]]*Project[[#This Row],[UnitCost]]</f>
        <v>55104.84</v>
      </c>
      <c r="K223" t="str">
        <f>IF(Project[[#This Row],[QuantityInStock]]&gt;Project[[#This Row],[ReorderPoint]],"Stock Sufficient","Reorder Needed")</f>
        <v>Stock Sufficient</v>
      </c>
    </row>
    <row r="224" spans="1:11" x14ac:dyDescent="0.35">
      <c r="A224" t="s">
        <v>71</v>
      </c>
      <c r="B224" t="s">
        <v>515</v>
      </c>
      <c r="C224">
        <v>172</v>
      </c>
      <c r="D224" s="6">
        <v>74</v>
      </c>
      <c r="E224" t="s">
        <v>519</v>
      </c>
      <c r="F224" t="s">
        <v>523</v>
      </c>
      <c r="G224">
        <v>17</v>
      </c>
      <c r="H224" t="s">
        <v>527</v>
      </c>
      <c r="I224" s="4">
        <v>75.89</v>
      </c>
      <c r="J224" s="4">
        <f>Project[[#This Row],[QuantityInStock]]*Project[[#This Row],[UnitCost]]</f>
        <v>13053.08</v>
      </c>
      <c r="K224" t="str">
        <f>IF(Project[[#This Row],[QuantityInStock]]&gt;Project[[#This Row],[ReorderPoint]],"Stock Sufficient","Reorder Needed")</f>
        <v>Stock Sufficient</v>
      </c>
    </row>
    <row r="225" spans="1:11" x14ac:dyDescent="0.35">
      <c r="A225" t="s">
        <v>72</v>
      </c>
      <c r="B225" t="s">
        <v>515</v>
      </c>
      <c r="C225">
        <v>237</v>
      </c>
      <c r="D225" s="6">
        <v>51</v>
      </c>
      <c r="E225" t="s">
        <v>517</v>
      </c>
      <c r="F225" t="s">
        <v>521</v>
      </c>
      <c r="G225">
        <v>5</v>
      </c>
      <c r="H225" t="s">
        <v>527</v>
      </c>
      <c r="I225" s="4">
        <v>155.84</v>
      </c>
      <c r="J225" s="4">
        <f>Project[[#This Row],[QuantityInStock]]*Project[[#This Row],[UnitCost]]</f>
        <v>36934.080000000002</v>
      </c>
      <c r="K225" t="str">
        <f>IF(Project[[#This Row],[QuantityInStock]]&gt;Project[[#This Row],[ReorderPoint]],"Stock Sufficient","Reorder Needed")</f>
        <v>Stock Sufficient</v>
      </c>
    </row>
    <row r="226" spans="1:11" x14ac:dyDescent="0.35">
      <c r="A226" t="s">
        <v>76</v>
      </c>
      <c r="B226" t="s">
        <v>510</v>
      </c>
      <c r="C226">
        <v>102</v>
      </c>
      <c r="D226" s="6">
        <v>64</v>
      </c>
      <c r="E226" t="s">
        <v>517</v>
      </c>
      <c r="F226" t="s">
        <v>521</v>
      </c>
      <c r="G226">
        <v>16</v>
      </c>
      <c r="H226" t="s">
        <v>527</v>
      </c>
      <c r="I226" s="4">
        <v>41.27</v>
      </c>
      <c r="J226" s="4">
        <f>Project[[#This Row],[QuantityInStock]]*Project[[#This Row],[UnitCost]]</f>
        <v>4209.54</v>
      </c>
      <c r="K226" t="str">
        <f>IF(Project[[#This Row],[QuantityInStock]]&gt;Project[[#This Row],[ReorderPoint]],"Stock Sufficient","Reorder Needed")</f>
        <v>Stock Sufficient</v>
      </c>
    </row>
    <row r="227" spans="1:11" x14ac:dyDescent="0.35">
      <c r="A227" t="s">
        <v>79</v>
      </c>
      <c r="B227" t="s">
        <v>514</v>
      </c>
      <c r="C227">
        <v>406</v>
      </c>
      <c r="D227" s="6">
        <v>57</v>
      </c>
      <c r="E227" t="s">
        <v>518</v>
      </c>
      <c r="F227" t="s">
        <v>522</v>
      </c>
      <c r="G227">
        <v>15</v>
      </c>
      <c r="H227" t="s">
        <v>527</v>
      </c>
      <c r="I227" s="4">
        <v>119.65</v>
      </c>
      <c r="J227" s="4">
        <f>Project[[#This Row],[QuantityInStock]]*Project[[#This Row],[UnitCost]]</f>
        <v>48577.9</v>
      </c>
      <c r="K227" t="str">
        <f>IF(Project[[#This Row],[QuantityInStock]]&gt;Project[[#This Row],[ReorderPoint]],"Stock Sufficient","Reorder Needed")</f>
        <v>Stock Sufficient</v>
      </c>
    </row>
    <row r="228" spans="1:11" x14ac:dyDescent="0.35">
      <c r="A228" t="s">
        <v>83</v>
      </c>
      <c r="B228" t="s">
        <v>513</v>
      </c>
      <c r="C228">
        <v>182</v>
      </c>
      <c r="D228" s="6">
        <v>77</v>
      </c>
      <c r="E228" t="s">
        <v>517</v>
      </c>
      <c r="F228" t="s">
        <v>521</v>
      </c>
      <c r="G228">
        <v>6</v>
      </c>
      <c r="H228" t="s">
        <v>527</v>
      </c>
      <c r="I228" s="4">
        <v>61.7</v>
      </c>
      <c r="J228" s="4">
        <f>Project[[#This Row],[QuantityInStock]]*Project[[#This Row],[UnitCost]]</f>
        <v>11229.4</v>
      </c>
      <c r="K228" t="str">
        <f>IF(Project[[#This Row],[QuantityInStock]]&gt;Project[[#This Row],[ReorderPoint]],"Stock Sufficient","Reorder Needed")</f>
        <v>Stock Sufficient</v>
      </c>
    </row>
    <row r="229" spans="1:11" x14ac:dyDescent="0.35">
      <c r="A229" t="s">
        <v>94</v>
      </c>
      <c r="B229" t="s">
        <v>513</v>
      </c>
      <c r="C229">
        <v>196</v>
      </c>
      <c r="D229" s="6">
        <v>33</v>
      </c>
      <c r="E229" t="s">
        <v>518</v>
      </c>
      <c r="F229" t="s">
        <v>522</v>
      </c>
      <c r="G229">
        <v>20</v>
      </c>
      <c r="H229" t="s">
        <v>527</v>
      </c>
      <c r="I229" s="4">
        <v>154.85</v>
      </c>
      <c r="J229" s="4">
        <f>Project[[#This Row],[QuantityInStock]]*Project[[#This Row],[UnitCost]]</f>
        <v>30350.6</v>
      </c>
      <c r="K229" t="str">
        <f>IF(Project[[#This Row],[QuantityInStock]]&gt;Project[[#This Row],[ReorderPoint]],"Stock Sufficient","Reorder Needed")</f>
        <v>Stock Sufficient</v>
      </c>
    </row>
    <row r="230" spans="1:11" x14ac:dyDescent="0.35">
      <c r="A230" t="s">
        <v>108</v>
      </c>
      <c r="B230" t="s">
        <v>510</v>
      </c>
      <c r="C230">
        <v>15</v>
      </c>
      <c r="D230" s="6">
        <v>66</v>
      </c>
      <c r="E230" t="s">
        <v>516</v>
      </c>
      <c r="F230" t="s">
        <v>520</v>
      </c>
      <c r="G230">
        <v>11</v>
      </c>
      <c r="H230" t="s">
        <v>527</v>
      </c>
      <c r="I230" s="4">
        <v>125.01</v>
      </c>
      <c r="J230" s="4">
        <f>Project[[#This Row],[QuantityInStock]]*Project[[#This Row],[UnitCost]]</f>
        <v>1875.15</v>
      </c>
      <c r="K230" t="str">
        <f>IF(Project[[#This Row],[QuantityInStock]]&gt;Project[[#This Row],[ReorderPoint]],"Stock Sufficient","Reorder Needed")</f>
        <v>Reorder Needed</v>
      </c>
    </row>
    <row r="231" spans="1:11" x14ac:dyDescent="0.35">
      <c r="A231" t="s">
        <v>109</v>
      </c>
      <c r="B231" t="s">
        <v>510</v>
      </c>
      <c r="C231">
        <v>277</v>
      </c>
      <c r="D231" s="6">
        <v>88</v>
      </c>
      <c r="E231" t="s">
        <v>519</v>
      </c>
      <c r="F231" t="s">
        <v>523</v>
      </c>
      <c r="G231">
        <v>5</v>
      </c>
      <c r="H231" t="s">
        <v>527</v>
      </c>
      <c r="I231" s="4">
        <v>96.67</v>
      </c>
      <c r="J231" s="4">
        <f>Project[[#This Row],[QuantityInStock]]*Project[[#This Row],[UnitCost]]</f>
        <v>26777.59</v>
      </c>
      <c r="K231" t="str">
        <f>IF(Project[[#This Row],[QuantityInStock]]&gt;Project[[#This Row],[ReorderPoint]],"Stock Sufficient","Reorder Needed")</f>
        <v>Stock Sufficient</v>
      </c>
    </row>
    <row r="232" spans="1:11" x14ac:dyDescent="0.35">
      <c r="A232" t="s">
        <v>112</v>
      </c>
      <c r="B232" t="s">
        <v>509</v>
      </c>
      <c r="C232">
        <v>246</v>
      </c>
      <c r="D232" s="6">
        <v>67</v>
      </c>
      <c r="E232" t="s">
        <v>516</v>
      </c>
      <c r="F232" t="s">
        <v>520</v>
      </c>
      <c r="G232">
        <v>8</v>
      </c>
      <c r="H232" t="s">
        <v>527</v>
      </c>
      <c r="I232" s="4">
        <v>170.3</v>
      </c>
      <c r="J232" s="4">
        <f>Project[[#This Row],[QuantityInStock]]*Project[[#This Row],[UnitCost]]</f>
        <v>41893.800000000003</v>
      </c>
      <c r="K232" t="str">
        <f>IF(Project[[#This Row],[QuantityInStock]]&gt;Project[[#This Row],[ReorderPoint]],"Stock Sufficient","Reorder Needed")</f>
        <v>Stock Sufficient</v>
      </c>
    </row>
    <row r="233" spans="1:11" x14ac:dyDescent="0.35">
      <c r="A233" t="s">
        <v>114</v>
      </c>
      <c r="B233" t="s">
        <v>513</v>
      </c>
      <c r="C233">
        <v>82</v>
      </c>
      <c r="D233" s="6">
        <v>68</v>
      </c>
      <c r="E233" t="s">
        <v>518</v>
      </c>
      <c r="F233" t="s">
        <v>522</v>
      </c>
      <c r="G233">
        <v>5</v>
      </c>
      <c r="H233" t="s">
        <v>527</v>
      </c>
      <c r="I233" s="4">
        <v>101.97</v>
      </c>
      <c r="J233" s="4">
        <f>Project[[#This Row],[QuantityInStock]]*Project[[#This Row],[UnitCost]]</f>
        <v>8361.5399999999991</v>
      </c>
      <c r="K233" t="str">
        <f>IF(Project[[#This Row],[QuantityInStock]]&gt;Project[[#This Row],[ReorderPoint]],"Stock Sufficient","Reorder Needed")</f>
        <v>Stock Sufficient</v>
      </c>
    </row>
    <row r="234" spans="1:11" x14ac:dyDescent="0.35">
      <c r="A234" t="s">
        <v>124</v>
      </c>
      <c r="B234" t="s">
        <v>509</v>
      </c>
      <c r="C234">
        <v>103</v>
      </c>
      <c r="D234" s="6">
        <v>76</v>
      </c>
      <c r="E234" t="s">
        <v>517</v>
      </c>
      <c r="F234" t="s">
        <v>521</v>
      </c>
      <c r="G234">
        <v>7</v>
      </c>
      <c r="H234" t="s">
        <v>527</v>
      </c>
      <c r="I234" s="4">
        <v>115.04</v>
      </c>
      <c r="J234" s="4">
        <f>Project[[#This Row],[QuantityInStock]]*Project[[#This Row],[UnitCost]]</f>
        <v>11849.12</v>
      </c>
      <c r="K234" t="str">
        <f>IF(Project[[#This Row],[QuantityInStock]]&gt;Project[[#This Row],[ReorderPoint]],"Stock Sufficient","Reorder Needed")</f>
        <v>Stock Sufficient</v>
      </c>
    </row>
    <row r="235" spans="1:11" x14ac:dyDescent="0.35">
      <c r="A235" t="s">
        <v>125</v>
      </c>
      <c r="B235" t="s">
        <v>510</v>
      </c>
      <c r="C235">
        <v>83</v>
      </c>
      <c r="D235" s="6">
        <v>58</v>
      </c>
      <c r="E235" t="s">
        <v>519</v>
      </c>
      <c r="F235" t="s">
        <v>523</v>
      </c>
      <c r="G235">
        <v>6</v>
      </c>
      <c r="H235" t="s">
        <v>527</v>
      </c>
      <c r="I235" s="4">
        <v>75.91</v>
      </c>
      <c r="J235" s="4">
        <f>Project[[#This Row],[QuantityInStock]]*Project[[#This Row],[UnitCost]]</f>
        <v>6300.53</v>
      </c>
      <c r="K235" t="str">
        <f>IF(Project[[#This Row],[QuantityInStock]]&gt;Project[[#This Row],[ReorderPoint]],"Stock Sufficient","Reorder Needed")</f>
        <v>Stock Sufficient</v>
      </c>
    </row>
    <row r="236" spans="1:11" x14ac:dyDescent="0.35">
      <c r="A236" t="s">
        <v>128</v>
      </c>
      <c r="B236" t="s">
        <v>509</v>
      </c>
      <c r="C236">
        <v>449</v>
      </c>
      <c r="D236" s="6">
        <v>67</v>
      </c>
      <c r="E236" t="s">
        <v>518</v>
      </c>
      <c r="F236" t="s">
        <v>522</v>
      </c>
      <c r="G236">
        <v>19</v>
      </c>
      <c r="H236" t="s">
        <v>527</v>
      </c>
      <c r="I236" s="4">
        <v>198.55</v>
      </c>
      <c r="J236" s="4">
        <f>Project[[#This Row],[QuantityInStock]]*Project[[#This Row],[UnitCost]]</f>
        <v>89148.950000000012</v>
      </c>
      <c r="K236" t="str">
        <f>IF(Project[[#This Row],[QuantityInStock]]&gt;Project[[#This Row],[ReorderPoint]],"Stock Sufficient","Reorder Needed")</f>
        <v>Stock Sufficient</v>
      </c>
    </row>
    <row r="237" spans="1:11" x14ac:dyDescent="0.35">
      <c r="A237" t="s">
        <v>137</v>
      </c>
      <c r="B237" t="s">
        <v>511</v>
      </c>
      <c r="C237">
        <v>109</v>
      </c>
      <c r="D237" s="6">
        <v>84</v>
      </c>
      <c r="E237" t="s">
        <v>518</v>
      </c>
      <c r="F237" t="s">
        <v>522</v>
      </c>
      <c r="G237">
        <v>8</v>
      </c>
      <c r="H237" t="s">
        <v>527</v>
      </c>
      <c r="I237" s="4">
        <v>139.91</v>
      </c>
      <c r="J237" s="4">
        <f>Project[[#This Row],[QuantityInStock]]*Project[[#This Row],[UnitCost]]</f>
        <v>15250.19</v>
      </c>
      <c r="K237" t="str">
        <f>IF(Project[[#This Row],[QuantityInStock]]&gt;Project[[#This Row],[ReorderPoint]],"Stock Sufficient","Reorder Needed")</f>
        <v>Stock Sufficient</v>
      </c>
    </row>
    <row r="238" spans="1:11" x14ac:dyDescent="0.35">
      <c r="A238" t="s">
        <v>152</v>
      </c>
      <c r="B238" t="s">
        <v>509</v>
      </c>
      <c r="C238">
        <v>230</v>
      </c>
      <c r="D238" s="6">
        <v>45</v>
      </c>
      <c r="E238" t="s">
        <v>518</v>
      </c>
      <c r="F238" t="s">
        <v>522</v>
      </c>
      <c r="G238">
        <v>9</v>
      </c>
      <c r="H238" t="s">
        <v>527</v>
      </c>
      <c r="I238" s="4">
        <v>96.41</v>
      </c>
      <c r="J238" s="4">
        <f>Project[[#This Row],[QuantityInStock]]*Project[[#This Row],[UnitCost]]</f>
        <v>22174.3</v>
      </c>
      <c r="K238" t="str">
        <f>IF(Project[[#This Row],[QuantityInStock]]&gt;Project[[#This Row],[ReorderPoint]],"Stock Sufficient","Reorder Needed")</f>
        <v>Stock Sufficient</v>
      </c>
    </row>
    <row r="239" spans="1:11" x14ac:dyDescent="0.35">
      <c r="A239" t="s">
        <v>161</v>
      </c>
      <c r="B239" t="s">
        <v>515</v>
      </c>
      <c r="C239">
        <v>234</v>
      </c>
      <c r="D239" s="6">
        <v>69</v>
      </c>
      <c r="E239" t="s">
        <v>519</v>
      </c>
      <c r="F239" t="s">
        <v>523</v>
      </c>
      <c r="G239">
        <v>6</v>
      </c>
      <c r="H239" t="s">
        <v>527</v>
      </c>
      <c r="I239" s="4">
        <v>132.61000000000001</v>
      </c>
      <c r="J239" s="4">
        <f>Project[[#This Row],[QuantityInStock]]*Project[[#This Row],[UnitCost]]</f>
        <v>31030.74</v>
      </c>
      <c r="K239" t="str">
        <f>IF(Project[[#This Row],[QuantityInStock]]&gt;Project[[#This Row],[ReorderPoint]],"Stock Sufficient","Reorder Needed")</f>
        <v>Stock Sufficient</v>
      </c>
    </row>
    <row r="240" spans="1:11" x14ac:dyDescent="0.35">
      <c r="A240" t="s">
        <v>162</v>
      </c>
      <c r="B240" t="s">
        <v>515</v>
      </c>
      <c r="C240">
        <v>319</v>
      </c>
      <c r="D240" s="6">
        <v>92</v>
      </c>
      <c r="E240" t="s">
        <v>519</v>
      </c>
      <c r="F240" t="s">
        <v>523</v>
      </c>
      <c r="G240">
        <v>11</v>
      </c>
      <c r="H240" t="s">
        <v>527</v>
      </c>
      <c r="I240" s="4">
        <v>20.67</v>
      </c>
      <c r="J240" s="4">
        <f>Project[[#This Row],[QuantityInStock]]*Project[[#This Row],[UnitCost]]</f>
        <v>6593.7300000000005</v>
      </c>
      <c r="K240" t="str">
        <f>IF(Project[[#This Row],[QuantityInStock]]&gt;Project[[#This Row],[ReorderPoint]],"Stock Sufficient","Reorder Needed")</f>
        <v>Stock Sufficient</v>
      </c>
    </row>
    <row r="241" spans="1:11" x14ac:dyDescent="0.35">
      <c r="A241" t="s">
        <v>163</v>
      </c>
      <c r="B241" t="s">
        <v>513</v>
      </c>
      <c r="C241">
        <v>99</v>
      </c>
      <c r="D241" s="6">
        <v>94</v>
      </c>
      <c r="E241" t="s">
        <v>517</v>
      </c>
      <c r="F241" t="s">
        <v>521</v>
      </c>
      <c r="G241">
        <v>20</v>
      </c>
      <c r="H241" t="s">
        <v>527</v>
      </c>
      <c r="I241" s="4">
        <v>159.72</v>
      </c>
      <c r="J241" s="4">
        <f>Project[[#This Row],[QuantityInStock]]*Project[[#This Row],[UnitCost]]</f>
        <v>15812.28</v>
      </c>
      <c r="K241" t="str">
        <f>IF(Project[[#This Row],[QuantityInStock]]&gt;Project[[#This Row],[ReorderPoint]],"Stock Sufficient","Reorder Needed")</f>
        <v>Stock Sufficient</v>
      </c>
    </row>
    <row r="242" spans="1:11" x14ac:dyDescent="0.35">
      <c r="A242" t="s">
        <v>164</v>
      </c>
      <c r="B242" t="s">
        <v>510</v>
      </c>
      <c r="C242">
        <v>499</v>
      </c>
      <c r="D242" s="6">
        <v>52</v>
      </c>
      <c r="E242" t="s">
        <v>517</v>
      </c>
      <c r="F242" t="s">
        <v>521</v>
      </c>
      <c r="G242">
        <v>16</v>
      </c>
      <c r="H242" t="s">
        <v>527</v>
      </c>
      <c r="I242" s="4">
        <v>119.94</v>
      </c>
      <c r="J242" s="4">
        <f>Project[[#This Row],[QuantityInStock]]*Project[[#This Row],[UnitCost]]</f>
        <v>59850.06</v>
      </c>
      <c r="K242" t="str">
        <f>IF(Project[[#This Row],[QuantityInStock]]&gt;Project[[#This Row],[ReorderPoint]],"Stock Sufficient","Reorder Needed")</f>
        <v>Stock Sufficient</v>
      </c>
    </row>
    <row r="243" spans="1:11" x14ac:dyDescent="0.35">
      <c r="A243" t="s">
        <v>169</v>
      </c>
      <c r="B243" t="s">
        <v>511</v>
      </c>
      <c r="C243">
        <v>1</v>
      </c>
      <c r="D243" s="6">
        <v>62</v>
      </c>
      <c r="E243" t="s">
        <v>518</v>
      </c>
      <c r="F243" t="s">
        <v>522</v>
      </c>
      <c r="G243">
        <v>7</v>
      </c>
      <c r="H243" t="s">
        <v>527</v>
      </c>
      <c r="I243" s="4">
        <v>42.53</v>
      </c>
      <c r="J243" s="4">
        <f>Project[[#This Row],[QuantityInStock]]*Project[[#This Row],[UnitCost]]</f>
        <v>42.53</v>
      </c>
      <c r="K243" t="str">
        <f>IF(Project[[#This Row],[QuantityInStock]]&gt;Project[[#This Row],[ReorderPoint]],"Stock Sufficient","Reorder Needed")</f>
        <v>Reorder Needed</v>
      </c>
    </row>
    <row r="244" spans="1:11" x14ac:dyDescent="0.35">
      <c r="A244" t="s">
        <v>172</v>
      </c>
      <c r="B244" t="s">
        <v>514</v>
      </c>
      <c r="C244">
        <v>469</v>
      </c>
      <c r="D244" s="6">
        <v>50</v>
      </c>
      <c r="E244" t="s">
        <v>517</v>
      </c>
      <c r="F244" t="s">
        <v>521</v>
      </c>
      <c r="G244">
        <v>21</v>
      </c>
      <c r="H244" t="s">
        <v>527</v>
      </c>
      <c r="I244" s="4">
        <v>25.72</v>
      </c>
      <c r="J244" s="4">
        <f>Project[[#This Row],[QuantityInStock]]*Project[[#This Row],[UnitCost]]</f>
        <v>12062.68</v>
      </c>
      <c r="K244" t="str">
        <f>IF(Project[[#This Row],[QuantityInStock]]&gt;Project[[#This Row],[ReorderPoint]],"Stock Sufficient","Reorder Needed")</f>
        <v>Stock Sufficient</v>
      </c>
    </row>
    <row r="245" spans="1:11" x14ac:dyDescent="0.35">
      <c r="A245" t="s">
        <v>179</v>
      </c>
      <c r="B245" t="s">
        <v>513</v>
      </c>
      <c r="C245">
        <v>237</v>
      </c>
      <c r="D245" s="6">
        <v>65</v>
      </c>
      <c r="E245" t="s">
        <v>519</v>
      </c>
      <c r="F245" t="s">
        <v>523</v>
      </c>
      <c r="G245">
        <v>15</v>
      </c>
      <c r="H245" t="s">
        <v>527</v>
      </c>
      <c r="I245" s="4">
        <v>174.24</v>
      </c>
      <c r="J245" s="4">
        <f>Project[[#This Row],[QuantityInStock]]*Project[[#This Row],[UnitCost]]</f>
        <v>41294.880000000005</v>
      </c>
      <c r="K245" t="str">
        <f>IF(Project[[#This Row],[QuantityInStock]]&gt;Project[[#This Row],[ReorderPoint]],"Stock Sufficient","Reorder Needed")</f>
        <v>Stock Sufficient</v>
      </c>
    </row>
    <row r="246" spans="1:11" x14ac:dyDescent="0.35">
      <c r="A246" t="s">
        <v>182</v>
      </c>
      <c r="B246" t="s">
        <v>514</v>
      </c>
      <c r="C246">
        <v>60</v>
      </c>
      <c r="D246" s="6">
        <v>74</v>
      </c>
      <c r="E246" t="s">
        <v>516</v>
      </c>
      <c r="F246" t="s">
        <v>520</v>
      </c>
      <c r="G246">
        <v>6</v>
      </c>
      <c r="H246" t="s">
        <v>527</v>
      </c>
      <c r="I246" s="4">
        <v>39.99</v>
      </c>
      <c r="J246" s="4">
        <f>Project[[#This Row],[QuantityInStock]]*Project[[#This Row],[UnitCost]]</f>
        <v>2399.4</v>
      </c>
      <c r="K246" t="str">
        <f>IF(Project[[#This Row],[QuantityInStock]]&gt;Project[[#This Row],[ReorderPoint]],"Stock Sufficient","Reorder Needed")</f>
        <v>Reorder Needed</v>
      </c>
    </row>
    <row r="247" spans="1:11" x14ac:dyDescent="0.35">
      <c r="A247" t="s">
        <v>190</v>
      </c>
      <c r="B247" t="s">
        <v>509</v>
      </c>
      <c r="C247">
        <v>414</v>
      </c>
      <c r="D247" s="6">
        <v>25</v>
      </c>
      <c r="E247" t="s">
        <v>518</v>
      </c>
      <c r="F247" t="s">
        <v>522</v>
      </c>
      <c r="G247">
        <v>20</v>
      </c>
      <c r="H247" t="s">
        <v>527</v>
      </c>
      <c r="I247" s="4">
        <v>33.65</v>
      </c>
      <c r="J247" s="4">
        <f>Project[[#This Row],[QuantityInStock]]*Project[[#This Row],[UnitCost]]</f>
        <v>13931.099999999999</v>
      </c>
      <c r="K247" t="str">
        <f>IF(Project[[#This Row],[QuantityInStock]]&gt;Project[[#This Row],[ReorderPoint]],"Stock Sufficient","Reorder Needed")</f>
        <v>Stock Sufficient</v>
      </c>
    </row>
    <row r="248" spans="1:11" x14ac:dyDescent="0.35">
      <c r="A248" t="s">
        <v>194</v>
      </c>
      <c r="B248" t="s">
        <v>510</v>
      </c>
      <c r="C248">
        <v>51</v>
      </c>
      <c r="D248" s="6">
        <v>26</v>
      </c>
      <c r="E248" t="s">
        <v>519</v>
      </c>
      <c r="F248" t="s">
        <v>523</v>
      </c>
      <c r="G248">
        <v>19</v>
      </c>
      <c r="H248" t="s">
        <v>527</v>
      </c>
      <c r="I248" s="4">
        <v>70.77</v>
      </c>
      <c r="J248" s="4">
        <f>Project[[#This Row],[QuantityInStock]]*Project[[#This Row],[UnitCost]]</f>
        <v>3609.27</v>
      </c>
      <c r="K248" t="str">
        <f>IF(Project[[#This Row],[QuantityInStock]]&gt;Project[[#This Row],[ReorderPoint]],"Stock Sufficient","Reorder Needed")</f>
        <v>Stock Sufficient</v>
      </c>
    </row>
    <row r="249" spans="1:11" x14ac:dyDescent="0.35">
      <c r="A249" t="s">
        <v>196</v>
      </c>
      <c r="B249" t="s">
        <v>509</v>
      </c>
      <c r="C249">
        <v>173</v>
      </c>
      <c r="D249" s="6">
        <v>95</v>
      </c>
      <c r="E249" t="s">
        <v>516</v>
      </c>
      <c r="F249" t="s">
        <v>520</v>
      </c>
      <c r="G249">
        <v>11</v>
      </c>
      <c r="H249" t="s">
        <v>527</v>
      </c>
      <c r="I249" s="4">
        <v>34.26</v>
      </c>
      <c r="J249" s="4">
        <f>Project[[#This Row],[QuantityInStock]]*Project[[#This Row],[UnitCost]]</f>
        <v>5926.98</v>
      </c>
      <c r="K249" t="str">
        <f>IF(Project[[#This Row],[QuantityInStock]]&gt;Project[[#This Row],[ReorderPoint]],"Stock Sufficient","Reorder Needed")</f>
        <v>Stock Sufficient</v>
      </c>
    </row>
    <row r="250" spans="1:11" x14ac:dyDescent="0.35">
      <c r="A250" t="s">
        <v>201</v>
      </c>
      <c r="B250" t="s">
        <v>514</v>
      </c>
      <c r="C250">
        <v>132</v>
      </c>
      <c r="D250" s="6">
        <v>55</v>
      </c>
      <c r="E250" t="s">
        <v>518</v>
      </c>
      <c r="F250" t="s">
        <v>522</v>
      </c>
      <c r="G250">
        <v>4</v>
      </c>
      <c r="H250" t="s">
        <v>527</v>
      </c>
      <c r="I250" s="4">
        <v>30.93</v>
      </c>
      <c r="J250" s="4">
        <f>Project[[#This Row],[QuantityInStock]]*Project[[#This Row],[UnitCost]]</f>
        <v>4082.7599999999998</v>
      </c>
      <c r="K250" t="str">
        <f>IF(Project[[#This Row],[QuantityInStock]]&gt;Project[[#This Row],[ReorderPoint]],"Stock Sufficient","Reorder Needed")</f>
        <v>Stock Sufficient</v>
      </c>
    </row>
    <row r="251" spans="1:11" x14ac:dyDescent="0.35">
      <c r="A251" t="s">
        <v>206</v>
      </c>
      <c r="B251" t="s">
        <v>511</v>
      </c>
      <c r="C251">
        <v>212</v>
      </c>
      <c r="D251" s="6">
        <v>95</v>
      </c>
      <c r="E251" t="s">
        <v>517</v>
      </c>
      <c r="F251" t="s">
        <v>521</v>
      </c>
      <c r="G251">
        <v>9</v>
      </c>
      <c r="H251" t="s">
        <v>527</v>
      </c>
      <c r="I251" s="4">
        <v>146.97999999999999</v>
      </c>
      <c r="J251" s="4">
        <f>Project[[#This Row],[QuantityInStock]]*Project[[#This Row],[UnitCost]]</f>
        <v>31159.759999999998</v>
      </c>
      <c r="K251" t="str">
        <f>IF(Project[[#This Row],[QuantityInStock]]&gt;Project[[#This Row],[ReorderPoint]],"Stock Sufficient","Reorder Needed")</f>
        <v>Stock Sufficient</v>
      </c>
    </row>
    <row r="252" spans="1:11" x14ac:dyDescent="0.35">
      <c r="A252" t="s">
        <v>215</v>
      </c>
      <c r="B252" t="s">
        <v>512</v>
      </c>
      <c r="C252">
        <v>500</v>
      </c>
      <c r="D252" s="6">
        <v>62</v>
      </c>
      <c r="E252" t="s">
        <v>516</v>
      </c>
      <c r="F252" t="s">
        <v>520</v>
      </c>
      <c r="G252">
        <v>9</v>
      </c>
      <c r="H252" t="s">
        <v>527</v>
      </c>
      <c r="I252" s="4">
        <v>141.46</v>
      </c>
      <c r="J252" s="4">
        <f>Project[[#This Row],[QuantityInStock]]*Project[[#This Row],[UnitCost]]</f>
        <v>70730</v>
      </c>
      <c r="K252" t="str">
        <f>IF(Project[[#This Row],[QuantityInStock]]&gt;Project[[#This Row],[ReorderPoint]],"Stock Sufficient","Reorder Needed")</f>
        <v>Stock Sufficient</v>
      </c>
    </row>
    <row r="253" spans="1:11" x14ac:dyDescent="0.35">
      <c r="A253" t="s">
        <v>218</v>
      </c>
      <c r="B253" t="s">
        <v>515</v>
      </c>
      <c r="C253">
        <v>468</v>
      </c>
      <c r="D253" s="6">
        <v>99</v>
      </c>
      <c r="E253" t="s">
        <v>517</v>
      </c>
      <c r="F253" t="s">
        <v>521</v>
      </c>
      <c r="G253">
        <v>17</v>
      </c>
      <c r="H253" t="s">
        <v>527</v>
      </c>
      <c r="I253" s="4">
        <v>4.8899999999999997</v>
      </c>
      <c r="J253" s="4">
        <f>Project[[#This Row],[QuantityInStock]]*Project[[#This Row],[UnitCost]]</f>
        <v>2288.52</v>
      </c>
      <c r="K253" t="str">
        <f>IF(Project[[#This Row],[QuantityInStock]]&gt;Project[[#This Row],[ReorderPoint]],"Stock Sufficient","Reorder Needed")</f>
        <v>Stock Sufficient</v>
      </c>
    </row>
    <row r="254" spans="1:11" x14ac:dyDescent="0.35">
      <c r="A254" t="s">
        <v>220</v>
      </c>
      <c r="B254" t="s">
        <v>510</v>
      </c>
      <c r="C254">
        <v>262</v>
      </c>
      <c r="D254" s="6">
        <v>60</v>
      </c>
      <c r="E254" t="s">
        <v>517</v>
      </c>
      <c r="F254" t="s">
        <v>521</v>
      </c>
      <c r="G254">
        <v>7</v>
      </c>
      <c r="H254" t="s">
        <v>527</v>
      </c>
      <c r="I254" s="4">
        <v>157.86000000000001</v>
      </c>
      <c r="J254" s="4">
        <f>Project[[#This Row],[QuantityInStock]]*Project[[#This Row],[UnitCost]]</f>
        <v>41359.320000000007</v>
      </c>
      <c r="K254" t="str">
        <f>IF(Project[[#This Row],[QuantityInStock]]&gt;Project[[#This Row],[ReorderPoint]],"Stock Sufficient","Reorder Needed")</f>
        <v>Stock Sufficient</v>
      </c>
    </row>
    <row r="255" spans="1:11" x14ac:dyDescent="0.35">
      <c r="A255" t="s">
        <v>223</v>
      </c>
      <c r="B255" t="s">
        <v>515</v>
      </c>
      <c r="C255">
        <v>497</v>
      </c>
      <c r="D255" s="6">
        <v>60</v>
      </c>
      <c r="E255" t="s">
        <v>516</v>
      </c>
      <c r="F255" t="s">
        <v>520</v>
      </c>
      <c r="G255">
        <v>21</v>
      </c>
      <c r="H255" t="s">
        <v>527</v>
      </c>
      <c r="I255" s="4">
        <v>114.2</v>
      </c>
      <c r="J255" s="4">
        <f>Project[[#This Row],[QuantityInStock]]*Project[[#This Row],[UnitCost]]</f>
        <v>56757.4</v>
      </c>
      <c r="K255" t="str">
        <f>IF(Project[[#This Row],[QuantityInStock]]&gt;Project[[#This Row],[ReorderPoint]],"Stock Sufficient","Reorder Needed")</f>
        <v>Stock Sufficient</v>
      </c>
    </row>
    <row r="256" spans="1:11" x14ac:dyDescent="0.35">
      <c r="A256" t="s">
        <v>224</v>
      </c>
      <c r="B256" t="s">
        <v>512</v>
      </c>
      <c r="C256">
        <v>146</v>
      </c>
      <c r="D256" s="6">
        <v>39</v>
      </c>
      <c r="E256" t="s">
        <v>518</v>
      </c>
      <c r="F256" t="s">
        <v>522</v>
      </c>
      <c r="G256">
        <v>5</v>
      </c>
      <c r="H256" t="s">
        <v>527</v>
      </c>
      <c r="I256" s="4">
        <v>104.28</v>
      </c>
      <c r="J256" s="4">
        <f>Project[[#This Row],[QuantityInStock]]*Project[[#This Row],[UnitCost]]</f>
        <v>15224.880000000001</v>
      </c>
      <c r="K256" t="str">
        <f>IF(Project[[#This Row],[QuantityInStock]]&gt;Project[[#This Row],[ReorderPoint]],"Stock Sufficient","Reorder Needed")</f>
        <v>Stock Sufficient</v>
      </c>
    </row>
    <row r="257" spans="1:11" x14ac:dyDescent="0.35">
      <c r="A257" t="s">
        <v>225</v>
      </c>
      <c r="B257" t="s">
        <v>511</v>
      </c>
      <c r="C257">
        <v>363</v>
      </c>
      <c r="D257" s="6">
        <v>78</v>
      </c>
      <c r="E257" t="s">
        <v>516</v>
      </c>
      <c r="F257" t="s">
        <v>520</v>
      </c>
      <c r="G257">
        <v>9</v>
      </c>
      <c r="H257" t="s">
        <v>527</v>
      </c>
      <c r="I257" s="4">
        <v>18.68</v>
      </c>
      <c r="J257" s="4">
        <f>Project[[#This Row],[QuantityInStock]]*Project[[#This Row],[UnitCost]]</f>
        <v>6780.84</v>
      </c>
      <c r="K257" t="str">
        <f>IF(Project[[#This Row],[QuantityInStock]]&gt;Project[[#This Row],[ReorderPoint]],"Stock Sufficient","Reorder Needed")</f>
        <v>Stock Sufficient</v>
      </c>
    </row>
    <row r="258" spans="1:11" x14ac:dyDescent="0.35">
      <c r="A258" t="s">
        <v>226</v>
      </c>
      <c r="B258" t="s">
        <v>513</v>
      </c>
      <c r="C258">
        <v>350</v>
      </c>
      <c r="D258" s="6">
        <v>49</v>
      </c>
      <c r="E258" t="s">
        <v>516</v>
      </c>
      <c r="F258" t="s">
        <v>520</v>
      </c>
      <c r="G258">
        <v>20</v>
      </c>
      <c r="H258" t="s">
        <v>527</v>
      </c>
      <c r="I258" s="4">
        <v>136.4</v>
      </c>
      <c r="J258" s="4">
        <f>Project[[#This Row],[QuantityInStock]]*Project[[#This Row],[UnitCost]]</f>
        <v>47740</v>
      </c>
      <c r="K258" t="str">
        <f>IF(Project[[#This Row],[QuantityInStock]]&gt;Project[[#This Row],[ReorderPoint]],"Stock Sufficient","Reorder Needed")</f>
        <v>Stock Sufficient</v>
      </c>
    </row>
    <row r="259" spans="1:11" x14ac:dyDescent="0.35">
      <c r="A259" t="s">
        <v>227</v>
      </c>
      <c r="B259" t="s">
        <v>509</v>
      </c>
      <c r="C259">
        <v>435</v>
      </c>
      <c r="D259" s="6">
        <v>54</v>
      </c>
      <c r="E259" t="s">
        <v>517</v>
      </c>
      <c r="F259" t="s">
        <v>521</v>
      </c>
      <c r="G259">
        <v>8</v>
      </c>
      <c r="H259" t="s">
        <v>527</v>
      </c>
      <c r="I259" s="4">
        <v>8.35</v>
      </c>
      <c r="J259" s="4">
        <f>Project[[#This Row],[QuantityInStock]]*Project[[#This Row],[UnitCost]]</f>
        <v>3632.25</v>
      </c>
      <c r="K259" t="str">
        <f>IF(Project[[#This Row],[QuantityInStock]]&gt;Project[[#This Row],[ReorderPoint]],"Stock Sufficient","Reorder Needed")</f>
        <v>Stock Sufficient</v>
      </c>
    </row>
    <row r="260" spans="1:11" x14ac:dyDescent="0.35">
      <c r="A260" t="s">
        <v>231</v>
      </c>
      <c r="B260" t="s">
        <v>512</v>
      </c>
      <c r="C260">
        <v>304</v>
      </c>
      <c r="D260" s="6">
        <v>54</v>
      </c>
      <c r="E260" t="s">
        <v>519</v>
      </c>
      <c r="F260" t="s">
        <v>523</v>
      </c>
      <c r="G260">
        <v>3</v>
      </c>
      <c r="H260" t="s">
        <v>527</v>
      </c>
      <c r="I260" s="4">
        <v>43.6</v>
      </c>
      <c r="J260" s="4">
        <f>Project[[#This Row],[QuantityInStock]]*Project[[#This Row],[UnitCost]]</f>
        <v>13254.4</v>
      </c>
      <c r="K260" t="str">
        <f>IF(Project[[#This Row],[QuantityInStock]]&gt;Project[[#This Row],[ReorderPoint]],"Stock Sufficient","Reorder Needed")</f>
        <v>Stock Sufficient</v>
      </c>
    </row>
    <row r="261" spans="1:11" x14ac:dyDescent="0.35">
      <c r="A261" t="s">
        <v>235</v>
      </c>
      <c r="B261" t="s">
        <v>509</v>
      </c>
      <c r="C261">
        <v>459</v>
      </c>
      <c r="D261" s="6">
        <v>51</v>
      </c>
      <c r="E261" t="s">
        <v>517</v>
      </c>
      <c r="F261" t="s">
        <v>521</v>
      </c>
      <c r="G261">
        <v>13</v>
      </c>
      <c r="H261" t="s">
        <v>527</v>
      </c>
      <c r="I261" s="4">
        <v>185.81</v>
      </c>
      <c r="J261" s="4">
        <f>Project[[#This Row],[QuantityInStock]]*Project[[#This Row],[UnitCost]]</f>
        <v>85286.790000000008</v>
      </c>
      <c r="K261" t="str">
        <f>IF(Project[[#This Row],[QuantityInStock]]&gt;Project[[#This Row],[ReorderPoint]],"Stock Sufficient","Reorder Needed")</f>
        <v>Stock Sufficient</v>
      </c>
    </row>
    <row r="262" spans="1:11" x14ac:dyDescent="0.35">
      <c r="A262" t="s">
        <v>246</v>
      </c>
      <c r="B262" t="s">
        <v>511</v>
      </c>
      <c r="C262">
        <v>39</v>
      </c>
      <c r="D262" s="6">
        <v>54</v>
      </c>
      <c r="E262" t="s">
        <v>519</v>
      </c>
      <c r="F262" t="s">
        <v>523</v>
      </c>
      <c r="G262">
        <v>7</v>
      </c>
      <c r="H262" t="s">
        <v>527</v>
      </c>
      <c r="I262" s="4">
        <v>116.23</v>
      </c>
      <c r="J262" s="4">
        <f>Project[[#This Row],[QuantityInStock]]*Project[[#This Row],[UnitCost]]</f>
        <v>4532.97</v>
      </c>
      <c r="K262" t="str">
        <f>IF(Project[[#This Row],[QuantityInStock]]&gt;Project[[#This Row],[ReorderPoint]],"Stock Sufficient","Reorder Needed")</f>
        <v>Reorder Needed</v>
      </c>
    </row>
    <row r="263" spans="1:11" x14ac:dyDescent="0.35">
      <c r="A263" t="s">
        <v>256</v>
      </c>
      <c r="B263" t="s">
        <v>512</v>
      </c>
      <c r="C263">
        <v>449</v>
      </c>
      <c r="D263" s="6">
        <v>47</v>
      </c>
      <c r="E263" t="s">
        <v>517</v>
      </c>
      <c r="F263" t="s">
        <v>521</v>
      </c>
      <c r="G263">
        <v>20</v>
      </c>
      <c r="H263" t="s">
        <v>527</v>
      </c>
      <c r="I263" s="4">
        <v>185.29</v>
      </c>
      <c r="J263" s="4">
        <f>Project[[#This Row],[QuantityInStock]]*Project[[#This Row],[UnitCost]]</f>
        <v>83195.209999999992</v>
      </c>
      <c r="K263" t="str">
        <f>IF(Project[[#This Row],[QuantityInStock]]&gt;Project[[#This Row],[ReorderPoint]],"Stock Sufficient","Reorder Needed")</f>
        <v>Stock Sufficient</v>
      </c>
    </row>
    <row r="264" spans="1:11" x14ac:dyDescent="0.35">
      <c r="A264" t="s">
        <v>259</v>
      </c>
      <c r="B264" t="s">
        <v>515</v>
      </c>
      <c r="C264">
        <v>46</v>
      </c>
      <c r="D264" s="6">
        <v>29</v>
      </c>
      <c r="E264" t="s">
        <v>518</v>
      </c>
      <c r="F264" t="s">
        <v>522</v>
      </c>
      <c r="G264">
        <v>9</v>
      </c>
      <c r="H264" t="s">
        <v>527</v>
      </c>
      <c r="I264" s="4">
        <v>140.75</v>
      </c>
      <c r="J264" s="4">
        <f>Project[[#This Row],[QuantityInStock]]*Project[[#This Row],[UnitCost]]</f>
        <v>6474.5</v>
      </c>
      <c r="K264" t="str">
        <f>IF(Project[[#This Row],[QuantityInStock]]&gt;Project[[#This Row],[ReorderPoint]],"Stock Sufficient","Reorder Needed")</f>
        <v>Stock Sufficient</v>
      </c>
    </row>
    <row r="265" spans="1:11" x14ac:dyDescent="0.35">
      <c r="A265" t="s">
        <v>264</v>
      </c>
      <c r="B265" t="s">
        <v>515</v>
      </c>
      <c r="C265">
        <v>454</v>
      </c>
      <c r="D265" s="6">
        <v>85</v>
      </c>
      <c r="E265" t="s">
        <v>517</v>
      </c>
      <c r="F265" t="s">
        <v>521</v>
      </c>
      <c r="G265">
        <v>17</v>
      </c>
      <c r="H265" t="s">
        <v>527</v>
      </c>
      <c r="I265" s="4">
        <v>6.56</v>
      </c>
      <c r="J265" s="4">
        <f>Project[[#This Row],[QuantityInStock]]*Project[[#This Row],[UnitCost]]</f>
        <v>2978.24</v>
      </c>
      <c r="K265" t="str">
        <f>IF(Project[[#This Row],[QuantityInStock]]&gt;Project[[#This Row],[ReorderPoint]],"Stock Sufficient","Reorder Needed")</f>
        <v>Stock Sufficient</v>
      </c>
    </row>
    <row r="266" spans="1:11" x14ac:dyDescent="0.35">
      <c r="A266" t="s">
        <v>266</v>
      </c>
      <c r="B266" t="s">
        <v>514</v>
      </c>
      <c r="C266">
        <v>124</v>
      </c>
      <c r="D266" s="6">
        <v>65</v>
      </c>
      <c r="E266" t="s">
        <v>519</v>
      </c>
      <c r="F266" t="s">
        <v>523</v>
      </c>
      <c r="G266">
        <v>5</v>
      </c>
      <c r="H266" t="s">
        <v>527</v>
      </c>
      <c r="I266" s="4">
        <v>90.8</v>
      </c>
      <c r="J266" s="4">
        <f>Project[[#This Row],[QuantityInStock]]*Project[[#This Row],[UnitCost]]</f>
        <v>11259.199999999999</v>
      </c>
      <c r="K266" t="str">
        <f>IF(Project[[#This Row],[QuantityInStock]]&gt;Project[[#This Row],[ReorderPoint]],"Stock Sufficient","Reorder Needed")</f>
        <v>Stock Sufficient</v>
      </c>
    </row>
    <row r="267" spans="1:11" x14ac:dyDescent="0.35">
      <c r="A267" t="s">
        <v>267</v>
      </c>
      <c r="B267" t="s">
        <v>514</v>
      </c>
      <c r="C267">
        <v>117</v>
      </c>
      <c r="D267" s="6">
        <v>41</v>
      </c>
      <c r="E267" t="s">
        <v>519</v>
      </c>
      <c r="F267" t="s">
        <v>523</v>
      </c>
      <c r="G267">
        <v>18</v>
      </c>
      <c r="H267" t="s">
        <v>527</v>
      </c>
      <c r="I267" s="4">
        <v>22.58</v>
      </c>
      <c r="J267" s="4">
        <f>Project[[#This Row],[QuantityInStock]]*Project[[#This Row],[UnitCost]]</f>
        <v>2641.8599999999997</v>
      </c>
      <c r="K267" t="str">
        <f>IF(Project[[#This Row],[QuantityInStock]]&gt;Project[[#This Row],[ReorderPoint]],"Stock Sufficient","Reorder Needed")</f>
        <v>Stock Sufficient</v>
      </c>
    </row>
    <row r="268" spans="1:11" x14ac:dyDescent="0.35">
      <c r="A268" t="s">
        <v>270</v>
      </c>
      <c r="B268" t="s">
        <v>512</v>
      </c>
      <c r="C268">
        <v>268</v>
      </c>
      <c r="D268" s="6">
        <v>35</v>
      </c>
      <c r="E268" t="s">
        <v>518</v>
      </c>
      <c r="F268" t="s">
        <v>522</v>
      </c>
      <c r="G268">
        <v>6</v>
      </c>
      <c r="H268" t="s">
        <v>527</v>
      </c>
      <c r="I268" s="4">
        <v>34.090000000000003</v>
      </c>
      <c r="J268" s="4">
        <f>Project[[#This Row],[QuantityInStock]]*Project[[#This Row],[UnitCost]]</f>
        <v>9136.1200000000008</v>
      </c>
      <c r="K268" t="str">
        <f>IF(Project[[#This Row],[QuantityInStock]]&gt;Project[[#This Row],[ReorderPoint]],"Stock Sufficient","Reorder Needed")</f>
        <v>Stock Sufficient</v>
      </c>
    </row>
    <row r="269" spans="1:11" x14ac:dyDescent="0.35">
      <c r="A269" t="s">
        <v>272</v>
      </c>
      <c r="B269" t="s">
        <v>513</v>
      </c>
      <c r="C269">
        <v>498</v>
      </c>
      <c r="D269" s="6">
        <v>67</v>
      </c>
      <c r="E269" t="s">
        <v>517</v>
      </c>
      <c r="F269" t="s">
        <v>521</v>
      </c>
      <c r="G269">
        <v>5</v>
      </c>
      <c r="H269" t="s">
        <v>527</v>
      </c>
      <c r="I269" s="4">
        <v>137.19999999999999</v>
      </c>
      <c r="J269" s="4">
        <f>Project[[#This Row],[QuantityInStock]]*Project[[#This Row],[UnitCost]]</f>
        <v>68325.599999999991</v>
      </c>
      <c r="K269" t="str">
        <f>IF(Project[[#This Row],[QuantityInStock]]&gt;Project[[#This Row],[ReorderPoint]],"Stock Sufficient","Reorder Needed")</f>
        <v>Stock Sufficient</v>
      </c>
    </row>
    <row r="270" spans="1:11" x14ac:dyDescent="0.35">
      <c r="A270" t="s">
        <v>278</v>
      </c>
      <c r="B270" t="s">
        <v>512</v>
      </c>
      <c r="C270">
        <v>25</v>
      </c>
      <c r="D270" s="6">
        <v>96</v>
      </c>
      <c r="E270" t="s">
        <v>516</v>
      </c>
      <c r="F270" t="s">
        <v>520</v>
      </c>
      <c r="G270">
        <v>12</v>
      </c>
      <c r="H270" t="s">
        <v>527</v>
      </c>
      <c r="I270" s="4">
        <v>169.69</v>
      </c>
      <c r="J270" s="4">
        <f>Project[[#This Row],[QuantityInStock]]*Project[[#This Row],[UnitCost]]</f>
        <v>4242.25</v>
      </c>
      <c r="K270" t="str">
        <f>IF(Project[[#This Row],[QuantityInStock]]&gt;Project[[#This Row],[ReorderPoint]],"Stock Sufficient","Reorder Needed")</f>
        <v>Reorder Needed</v>
      </c>
    </row>
    <row r="271" spans="1:11" x14ac:dyDescent="0.35">
      <c r="A271" t="s">
        <v>279</v>
      </c>
      <c r="B271" t="s">
        <v>513</v>
      </c>
      <c r="C271">
        <v>461</v>
      </c>
      <c r="D271" s="6">
        <v>94</v>
      </c>
      <c r="E271" t="s">
        <v>517</v>
      </c>
      <c r="F271" t="s">
        <v>521</v>
      </c>
      <c r="G271">
        <v>12</v>
      </c>
      <c r="H271" t="s">
        <v>527</v>
      </c>
      <c r="I271" s="4">
        <v>154.96</v>
      </c>
      <c r="J271" s="4">
        <f>Project[[#This Row],[QuantityInStock]]*Project[[#This Row],[UnitCost]]</f>
        <v>71436.56</v>
      </c>
      <c r="K271" t="str">
        <f>IF(Project[[#This Row],[QuantityInStock]]&gt;Project[[#This Row],[ReorderPoint]],"Stock Sufficient","Reorder Needed")</f>
        <v>Stock Sufficient</v>
      </c>
    </row>
    <row r="272" spans="1:11" x14ac:dyDescent="0.35">
      <c r="A272" t="s">
        <v>283</v>
      </c>
      <c r="B272" t="s">
        <v>512</v>
      </c>
      <c r="C272">
        <v>495</v>
      </c>
      <c r="D272" s="6">
        <v>27</v>
      </c>
      <c r="E272" t="s">
        <v>516</v>
      </c>
      <c r="F272" t="s">
        <v>520</v>
      </c>
      <c r="G272">
        <v>13</v>
      </c>
      <c r="H272" t="s">
        <v>527</v>
      </c>
      <c r="I272" s="4">
        <v>5.04</v>
      </c>
      <c r="J272" s="4">
        <f>Project[[#This Row],[QuantityInStock]]*Project[[#This Row],[UnitCost]]</f>
        <v>2494.8000000000002</v>
      </c>
      <c r="K272" t="str">
        <f>IF(Project[[#This Row],[QuantityInStock]]&gt;Project[[#This Row],[ReorderPoint]],"Stock Sufficient","Reorder Needed")</f>
        <v>Stock Sufficient</v>
      </c>
    </row>
    <row r="273" spans="1:11" x14ac:dyDescent="0.35">
      <c r="A273" t="s">
        <v>287</v>
      </c>
      <c r="B273" t="s">
        <v>510</v>
      </c>
      <c r="C273">
        <v>172</v>
      </c>
      <c r="D273" s="6">
        <v>62</v>
      </c>
      <c r="E273" t="s">
        <v>518</v>
      </c>
      <c r="F273" t="s">
        <v>522</v>
      </c>
      <c r="G273">
        <v>15</v>
      </c>
      <c r="H273" t="s">
        <v>527</v>
      </c>
      <c r="I273" s="4">
        <v>42.52</v>
      </c>
      <c r="J273" s="4">
        <f>Project[[#This Row],[QuantityInStock]]*Project[[#This Row],[UnitCost]]</f>
        <v>7313.4400000000005</v>
      </c>
      <c r="K273" t="str">
        <f>IF(Project[[#This Row],[QuantityInStock]]&gt;Project[[#This Row],[ReorderPoint]],"Stock Sufficient","Reorder Needed")</f>
        <v>Stock Sufficient</v>
      </c>
    </row>
    <row r="274" spans="1:11" x14ac:dyDescent="0.35">
      <c r="A274" t="s">
        <v>290</v>
      </c>
      <c r="B274" t="s">
        <v>510</v>
      </c>
      <c r="C274">
        <v>220</v>
      </c>
      <c r="D274" s="6">
        <v>36</v>
      </c>
      <c r="E274" t="s">
        <v>519</v>
      </c>
      <c r="F274" t="s">
        <v>523</v>
      </c>
      <c r="G274">
        <v>15</v>
      </c>
      <c r="H274" t="s">
        <v>527</v>
      </c>
      <c r="I274" s="4">
        <v>126.97</v>
      </c>
      <c r="J274" s="4">
        <f>Project[[#This Row],[QuantityInStock]]*Project[[#This Row],[UnitCost]]</f>
        <v>27933.4</v>
      </c>
      <c r="K274" t="str">
        <f>IF(Project[[#This Row],[QuantityInStock]]&gt;Project[[#This Row],[ReorderPoint]],"Stock Sufficient","Reorder Needed")</f>
        <v>Stock Sufficient</v>
      </c>
    </row>
    <row r="275" spans="1:11" x14ac:dyDescent="0.35">
      <c r="A275" t="s">
        <v>293</v>
      </c>
      <c r="B275" t="s">
        <v>511</v>
      </c>
      <c r="C275">
        <v>19</v>
      </c>
      <c r="D275" s="6">
        <v>100</v>
      </c>
      <c r="E275" t="s">
        <v>519</v>
      </c>
      <c r="F275" t="s">
        <v>523</v>
      </c>
      <c r="G275">
        <v>11</v>
      </c>
      <c r="H275" t="s">
        <v>527</v>
      </c>
      <c r="I275" s="4">
        <v>172.82</v>
      </c>
      <c r="J275" s="4">
        <f>Project[[#This Row],[QuantityInStock]]*Project[[#This Row],[UnitCost]]</f>
        <v>3283.58</v>
      </c>
      <c r="K275" t="str">
        <f>IF(Project[[#This Row],[QuantityInStock]]&gt;Project[[#This Row],[ReorderPoint]],"Stock Sufficient","Reorder Needed")</f>
        <v>Reorder Needed</v>
      </c>
    </row>
    <row r="276" spans="1:11" x14ac:dyDescent="0.35">
      <c r="A276" t="s">
        <v>296</v>
      </c>
      <c r="B276" t="s">
        <v>514</v>
      </c>
      <c r="C276">
        <v>368</v>
      </c>
      <c r="D276" s="6">
        <v>59</v>
      </c>
      <c r="E276" t="s">
        <v>516</v>
      </c>
      <c r="F276" t="s">
        <v>520</v>
      </c>
      <c r="G276">
        <v>11</v>
      </c>
      <c r="H276" t="s">
        <v>527</v>
      </c>
      <c r="I276" s="4">
        <v>80.069999999999993</v>
      </c>
      <c r="J276" s="4">
        <f>Project[[#This Row],[QuantityInStock]]*Project[[#This Row],[UnitCost]]</f>
        <v>29465.759999999998</v>
      </c>
      <c r="K276" t="str">
        <f>IF(Project[[#This Row],[QuantityInStock]]&gt;Project[[#This Row],[ReorderPoint]],"Stock Sufficient","Reorder Needed")</f>
        <v>Stock Sufficient</v>
      </c>
    </row>
    <row r="277" spans="1:11" x14ac:dyDescent="0.35">
      <c r="A277" t="s">
        <v>298</v>
      </c>
      <c r="B277" t="s">
        <v>511</v>
      </c>
      <c r="C277">
        <v>96</v>
      </c>
      <c r="D277" s="6">
        <v>44</v>
      </c>
      <c r="E277" t="s">
        <v>519</v>
      </c>
      <c r="F277" t="s">
        <v>523</v>
      </c>
      <c r="G277">
        <v>15</v>
      </c>
      <c r="H277" t="s">
        <v>527</v>
      </c>
      <c r="I277" s="4">
        <v>86.87</v>
      </c>
      <c r="J277" s="4">
        <f>Project[[#This Row],[QuantityInStock]]*Project[[#This Row],[UnitCost]]</f>
        <v>8339.52</v>
      </c>
      <c r="K277" t="str">
        <f>IF(Project[[#This Row],[QuantityInStock]]&gt;Project[[#This Row],[ReorderPoint]],"Stock Sufficient","Reorder Needed")</f>
        <v>Stock Sufficient</v>
      </c>
    </row>
    <row r="278" spans="1:11" x14ac:dyDescent="0.35">
      <c r="A278" t="s">
        <v>314</v>
      </c>
      <c r="B278" t="s">
        <v>509</v>
      </c>
      <c r="C278">
        <v>407</v>
      </c>
      <c r="D278" s="6">
        <v>63</v>
      </c>
      <c r="E278" t="s">
        <v>518</v>
      </c>
      <c r="F278" t="s">
        <v>522</v>
      </c>
      <c r="G278">
        <v>17</v>
      </c>
      <c r="H278" t="s">
        <v>527</v>
      </c>
      <c r="I278" s="4">
        <v>104.59</v>
      </c>
      <c r="J278" s="4">
        <f>Project[[#This Row],[QuantityInStock]]*Project[[#This Row],[UnitCost]]</f>
        <v>42568.130000000005</v>
      </c>
      <c r="K278" t="str">
        <f>IF(Project[[#This Row],[QuantityInStock]]&gt;Project[[#This Row],[ReorderPoint]],"Stock Sufficient","Reorder Needed")</f>
        <v>Stock Sufficient</v>
      </c>
    </row>
    <row r="279" spans="1:11" x14ac:dyDescent="0.35">
      <c r="A279" t="s">
        <v>318</v>
      </c>
      <c r="B279" t="s">
        <v>515</v>
      </c>
      <c r="C279">
        <v>390</v>
      </c>
      <c r="D279" s="6">
        <v>73</v>
      </c>
      <c r="E279" t="s">
        <v>518</v>
      </c>
      <c r="F279" t="s">
        <v>522</v>
      </c>
      <c r="G279">
        <v>6</v>
      </c>
      <c r="H279" t="s">
        <v>527</v>
      </c>
      <c r="I279" s="4">
        <v>48.68</v>
      </c>
      <c r="J279" s="4">
        <f>Project[[#This Row],[QuantityInStock]]*Project[[#This Row],[UnitCost]]</f>
        <v>18985.2</v>
      </c>
      <c r="K279" t="str">
        <f>IF(Project[[#This Row],[QuantityInStock]]&gt;Project[[#This Row],[ReorderPoint]],"Stock Sufficient","Reorder Needed")</f>
        <v>Stock Sufficient</v>
      </c>
    </row>
    <row r="280" spans="1:11" x14ac:dyDescent="0.35">
      <c r="A280" t="s">
        <v>319</v>
      </c>
      <c r="B280" t="s">
        <v>515</v>
      </c>
      <c r="C280">
        <v>117</v>
      </c>
      <c r="D280" s="6">
        <v>40</v>
      </c>
      <c r="E280" t="s">
        <v>519</v>
      </c>
      <c r="F280" t="s">
        <v>523</v>
      </c>
      <c r="G280">
        <v>11</v>
      </c>
      <c r="H280" t="s">
        <v>527</v>
      </c>
      <c r="I280" s="4">
        <v>116.57</v>
      </c>
      <c r="J280" s="4">
        <f>Project[[#This Row],[QuantityInStock]]*Project[[#This Row],[UnitCost]]</f>
        <v>13638.689999999999</v>
      </c>
      <c r="K280" t="str">
        <f>IF(Project[[#This Row],[QuantityInStock]]&gt;Project[[#This Row],[ReorderPoint]],"Stock Sufficient","Reorder Needed")</f>
        <v>Stock Sufficient</v>
      </c>
    </row>
    <row r="281" spans="1:11" x14ac:dyDescent="0.35">
      <c r="A281" t="s">
        <v>321</v>
      </c>
      <c r="B281" t="s">
        <v>515</v>
      </c>
      <c r="C281">
        <v>500</v>
      </c>
      <c r="D281" s="6">
        <v>50</v>
      </c>
      <c r="E281" t="s">
        <v>516</v>
      </c>
      <c r="F281" t="s">
        <v>520</v>
      </c>
      <c r="G281">
        <v>21</v>
      </c>
      <c r="H281" t="s">
        <v>527</v>
      </c>
      <c r="I281" s="4">
        <v>49.58</v>
      </c>
      <c r="J281" s="4">
        <f>Project[[#This Row],[QuantityInStock]]*Project[[#This Row],[UnitCost]]</f>
        <v>24790</v>
      </c>
      <c r="K281" t="str">
        <f>IF(Project[[#This Row],[QuantityInStock]]&gt;Project[[#This Row],[ReorderPoint]],"Stock Sufficient","Reorder Needed")</f>
        <v>Stock Sufficient</v>
      </c>
    </row>
    <row r="282" spans="1:11" x14ac:dyDescent="0.35">
      <c r="A282" t="s">
        <v>325</v>
      </c>
      <c r="B282" t="s">
        <v>512</v>
      </c>
      <c r="C282">
        <v>120</v>
      </c>
      <c r="D282" s="6">
        <v>26</v>
      </c>
      <c r="E282" t="s">
        <v>518</v>
      </c>
      <c r="F282" t="s">
        <v>522</v>
      </c>
      <c r="G282">
        <v>18</v>
      </c>
      <c r="H282" t="s">
        <v>527</v>
      </c>
      <c r="I282" s="4">
        <v>169.54</v>
      </c>
      <c r="J282" s="4">
        <f>Project[[#This Row],[QuantityInStock]]*Project[[#This Row],[UnitCost]]</f>
        <v>20344.8</v>
      </c>
      <c r="K282" t="str">
        <f>IF(Project[[#This Row],[QuantityInStock]]&gt;Project[[#This Row],[ReorderPoint]],"Stock Sufficient","Reorder Needed")</f>
        <v>Stock Sufficient</v>
      </c>
    </row>
    <row r="283" spans="1:11" x14ac:dyDescent="0.35">
      <c r="A283" t="s">
        <v>329</v>
      </c>
      <c r="B283" t="s">
        <v>513</v>
      </c>
      <c r="C283">
        <v>125</v>
      </c>
      <c r="D283" s="6">
        <v>75</v>
      </c>
      <c r="E283" t="s">
        <v>519</v>
      </c>
      <c r="F283" t="s">
        <v>523</v>
      </c>
      <c r="G283">
        <v>3</v>
      </c>
      <c r="H283" t="s">
        <v>527</v>
      </c>
      <c r="I283" s="4">
        <v>19.350000000000001</v>
      </c>
      <c r="J283" s="4">
        <f>Project[[#This Row],[QuantityInStock]]*Project[[#This Row],[UnitCost]]</f>
        <v>2418.75</v>
      </c>
      <c r="K283" t="str">
        <f>IF(Project[[#This Row],[QuantityInStock]]&gt;Project[[#This Row],[ReorderPoint]],"Stock Sufficient","Reorder Needed")</f>
        <v>Stock Sufficient</v>
      </c>
    </row>
    <row r="284" spans="1:11" x14ac:dyDescent="0.35">
      <c r="A284" t="s">
        <v>333</v>
      </c>
      <c r="B284" t="s">
        <v>513</v>
      </c>
      <c r="C284">
        <v>48</v>
      </c>
      <c r="D284" s="6">
        <v>31</v>
      </c>
      <c r="E284" t="s">
        <v>518</v>
      </c>
      <c r="F284" t="s">
        <v>522</v>
      </c>
      <c r="G284">
        <v>12</v>
      </c>
      <c r="H284" t="s">
        <v>527</v>
      </c>
      <c r="I284" s="4">
        <v>165.02</v>
      </c>
      <c r="J284" s="4">
        <f>Project[[#This Row],[QuantityInStock]]*Project[[#This Row],[UnitCost]]</f>
        <v>7920.9600000000009</v>
      </c>
      <c r="K284" t="str">
        <f>IF(Project[[#This Row],[QuantityInStock]]&gt;Project[[#This Row],[ReorderPoint]],"Stock Sufficient","Reorder Needed")</f>
        <v>Stock Sufficient</v>
      </c>
    </row>
    <row r="285" spans="1:11" x14ac:dyDescent="0.35">
      <c r="A285" t="s">
        <v>341</v>
      </c>
      <c r="B285" t="s">
        <v>513</v>
      </c>
      <c r="C285">
        <v>246</v>
      </c>
      <c r="D285" s="6">
        <v>52</v>
      </c>
      <c r="E285" t="s">
        <v>516</v>
      </c>
      <c r="F285" t="s">
        <v>520</v>
      </c>
      <c r="G285">
        <v>16</v>
      </c>
      <c r="H285" t="s">
        <v>527</v>
      </c>
      <c r="I285" s="4">
        <v>22.13</v>
      </c>
      <c r="J285" s="4">
        <f>Project[[#This Row],[QuantityInStock]]*Project[[#This Row],[UnitCost]]</f>
        <v>5443.98</v>
      </c>
      <c r="K285" t="str">
        <f>IF(Project[[#This Row],[QuantityInStock]]&gt;Project[[#This Row],[ReorderPoint]],"Stock Sufficient","Reorder Needed")</f>
        <v>Stock Sufficient</v>
      </c>
    </row>
    <row r="286" spans="1:11" x14ac:dyDescent="0.35">
      <c r="A286" t="s">
        <v>348</v>
      </c>
      <c r="B286" t="s">
        <v>512</v>
      </c>
      <c r="C286">
        <v>19</v>
      </c>
      <c r="D286" s="6">
        <v>93</v>
      </c>
      <c r="E286" t="s">
        <v>518</v>
      </c>
      <c r="F286" t="s">
        <v>522</v>
      </c>
      <c r="G286">
        <v>21</v>
      </c>
      <c r="H286" t="s">
        <v>527</v>
      </c>
      <c r="I286" s="4">
        <v>65.28</v>
      </c>
      <c r="J286" s="4">
        <f>Project[[#This Row],[QuantityInStock]]*Project[[#This Row],[UnitCost]]</f>
        <v>1240.32</v>
      </c>
      <c r="K286" t="str">
        <f>IF(Project[[#This Row],[QuantityInStock]]&gt;Project[[#This Row],[ReorderPoint]],"Stock Sufficient","Reorder Needed")</f>
        <v>Reorder Needed</v>
      </c>
    </row>
    <row r="287" spans="1:11" x14ac:dyDescent="0.35">
      <c r="A287" t="s">
        <v>352</v>
      </c>
      <c r="B287" t="s">
        <v>511</v>
      </c>
      <c r="C287">
        <v>293</v>
      </c>
      <c r="D287" s="6">
        <v>40</v>
      </c>
      <c r="E287" t="s">
        <v>516</v>
      </c>
      <c r="F287" t="s">
        <v>520</v>
      </c>
      <c r="G287">
        <v>9</v>
      </c>
      <c r="H287" t="s">
        <v>527</v>
      </c>
      <c r="I287" s="4">
        <v>112.22</v>
      </c>
      <c r="J287" s="4">
        <f>Project[[#This Row],[QuantityInStock]]*Project[[#This Row],[UnitCost]]</f>
        <v>32880.46</v>
      </c>
      <c r="K287" t="str">
        <f>IF(Project[[#This Row],[QuantityInStock]]&gt;Project[[#This Row],[ReorderPoint]],"Stock Sufficient","Reorder Needed")</f>
        <v>Stock Sufficient</v>
      </c>
    </row>
    <row r="288" spans="1:11" x14ac:dyDescent="0.35">
      <c r="A288" t="s">
        <v>354</v>
      </c>
      <c r="B288" t="s">
        <v>514</v>
      </c>
      <c r="C288">
        <v>248</v>
      </c>
      <c r="D288" s="6">
        <v>90</v>
      </c>
      <c r="E288" t="s">
        <v>516</v>
      </c>
      <c r="F288" t="s">
        <v>520</v>
      </c>
      <c r="G288">
        <v>11</v>
      </c>
      <c r="H288" t="s">
        <v>527</v>
      </c>
      <c r="I288" s="4">
        <v>124.22</v>
      </c>
      <c r="J288" s="4">
        <f>Project[[#This Row],[QuantityInStock]]*Project[[#This Row],[UnitCost]]</f>
        <v>30806.560000000001</v>
      </c>
      <c r="K288" t="str">
        <f>IF(Project[[#This Row],[QuantityInStock]]&gt;Project[[#This Row],[ReorderPoint]],"Stock Sufficient","Reorder Needed")</f>
        <v>Stock Sufficient</v>
      </c>
    </row>
    <row r="289" spans="1:11" x14ac:dyDescent="0.35">
      <c r="A289" t="s">
        <v>359</v>
      </c>
      <c r="B289" t="s">
        <v>510</v>
      </c>
      <c r="C289">
        <v>481</v>
      </c>
      <c r="D289" s="6">
        <v>23</v>
      </c>
      <c r="E289" t="s">
        <v>517</v>
      </c>
      <c r="F289" t="s">
        <v>521</v>
      </c>
      <c r="G289">
        <v>3</v>
      </c>
      <c r="H289" t="s">
        <v>527</v>
      </c>
      <c r="I289" s="4">
        <v>132.77000000000001</v>
      </c>
      <c r="J289" s="4">
        <f>Project[[#This Row],[QuantityInStock]]*Project[[#This Row],[UnitCost]]</f>
        <v>63862.37</v>
      </c>
      <c r="K289" t="str">
        <f>IF(Project[[#This Row],[QuantityInStock]]&gt;Project[[#This Row],[ReorderPoint]],"Stock Sufficient","Reorder Needed")</f>
        <v>Stock Sufficient</v>
      </c>
    </row>
    <row r="290" spans="1:11" x14ac:dyDescent="0.35">
      <c r="A290" t="s">
        <v>363</v>
      </c>
      <c r="B290" t="s">
        <v>511</v>
      </c>
      <c r="C290">
        <v>147</v>
      </c>
      <c r="D290" s="6">
        <v>23</v>
      </c>
      <c r="E290" t="s">
        <v>518</v>
      </c>
      <c r="F290" t="s">
        <v>522</v>
      </c>
      <c r="G290">
        <v>14</v>
      </c>
      <c r="H290" t="s">
        <v>527</v>
      </c>
      <c r="I290" s="4">
        <v>22.04</v>
      </c>
      <c r="J290" s="4">
        <f>Project[[#This Row],[QuantityInStock]]*Project[[#This Row],[UnitCost]]</f>
        <v>3239.8799999999997</v>
      </c>
      <c r="K290" t="str">
        <f>IF(Project[[#This Row],[QuantityInStock]]&gt;Project[[#This Row],[ReorderPoint]],"Stock Sufficient","Reorder Needed")</f>
        <v>Stock Sufficient</v>
      </c>
    </row>
    <row r="291" spans="1:11" x14ac:dyDescent="0.35">
      <c r="A291" t="s">
        <v>366</v>
      </c>
      <c r="B291" t="s">
        <v>513</v>
      </c>
      <c r="C291">
        <v>82</v>
      </c>
      <c r="D291" s="6">
        <v>54</v>
      </c>
      <c r="E291" t="s">
        <v>518</v>
      </c>
      <c r="F291" t="s">
        <v>522</v>
      </c>
      <c r="G291">
        <v>8</v>
      </c>
      <c r="H291" t="s">
        <v>527</v>
      </c>
      <c r="I291" s="4">
        <v>38.44</v>
      </c>
      <c r="J291" s="4">
        <f>Project[[#This Row],[QuantityInStock]]*Project[[#This Row],[UnitCost]]</f>
        <v>3152.08</v>
      </c>
      <c r="K291" t="str">
        <f>IF(Project[[#This Row],[QuantityInStock]]&gt;Project[[#This Row],[ReorderPoint]],"Stock Sufficient","Reorder Needed")</f>
        <v>Stock Sufficient</v>
      </c>
    </row>
    <row r="292" spans="1:11" x14ac:dyDescent="0.35">
      <c r="A292" t="s">
        <v>368</v>
      </c>
      <c r="B292" t="s">
        <v>513</v>
      </c>
      <c r="C292">
        <v>425</v>
      </c>
      <c r="D292" s="6">
        <v>76</v>
      </c>
      <c r="E292" t="s">
        <v>518</v>
      </c>
      <c r="F292" t="s">
        <v>522</v>
      </c>
      <c r="G292">
        <v>8</v>
      </c>
      <c r="H292" t="s">
        <v>527</v>
      </c>
      <c r="I292" s="4">
        <v>34.79</v>
      </c>
      <c r="J292" s="4">
        <f>Project[[#This Row],[QuantityInStock]]*Project[[#This Row],[UnitCost]]</f>
        <v>14785.75</v>
      </c>
      <c r="K292" t="str">
        <f>IF(Project[[#This Row],[QuantityInStock]]&gt;Project[[#This Row],[ReorderPoint]],"Stock Sufficient","Reorder Needed")</f>
        <v>Stock Sufficient</v>
      </c>
    </row>
    <row r="293" spans="1:11" x14ac:dyDescent="0.35">
      <c r="A293" t="s">
        <v>372</v>
      </c>
      <c r="B293" t="s">
        <v>509</v>
      </c>
      <c r="C293">
        <v>128</v>
      </c>
      <c r="D293" s="6">
        <v>98</v>
      </c>
      <c r="E293" t="s">
        <v>518</v>
      </c>
      <c r="F293" t="s">
        <v>522</v>
      </c>
      <c r="G293">
        <v>4</v>
      </c>
      <c r="H293" t="s">
        <v>527</v>
      </c>
      <c r="I293" s="4">
        <v>19.260000000000002</v>
      </c>
      <c r="J293" s="4">
        <f>Project[[#This Row],[QuantityInStock]]*Project[[#This Row],[UnitCost]]</f>
        <v>2465.2800000000002</v>
      </c>
      <c r="K293" t="str">
        <f>IF(Project[[#This Row],[QuantityInStock]]&gt;Project[[#This Row],[ReorderPoint]],"Stock Sufficient","Reorder Needed")</f>
        <v>Stock Sufficient</v>
      </c>
    </row>
    <row r="294" spans="1:11" x14ac:dyDescent="0.35">
      <c r="A294" t="s">
        <v>374</v>
      </c>
      <c r="B294" t="s">
        <v>515</v>
      </c>
      <c r="C294">
        <v>310</v>
      </c>
      <c r="D294" s="6">
        <v>94</v>
      </c>
      <c r="E294" t="s">
        <v>517</v>
      </c>
      <c r="F294" t="s">
        <v>521</v>
      </c>
      <c r="G294">
        <v>7</v>
      </c>
      <c r="H294" t="s">
        <v>527</v>
      </c>
      <c r="I294" s="4">
        <v>129.41999999999999</v>
      </c>
      <c r="J294" s="4">
        <f>Project[[#This Row],[QuantityInStock]]*Project[[#This Row],[UnitCost]]</f>
        <v>40120.199999999997</v>
      </c>
      <c r="K294" t="str">
        <f>IF(Project[[#This Row],[QuantityInStock]]&gt;Project[[#This Row],[ReorderPoint]],"Stock Sufficient","Reorder Needed")</f>
        <v>Stock Sufficient</v>
      </c>
    </row>
    <row r="295" spans="1:11" x14ac:dyDescent="0.35">
      <c r="A295" t="s">
        <v>387</v>
      </c>
      <c r="B295" t="s">
        <v>509</v>
      </c>
      <c r="C295">
        <v>139</v>
      </c>
      <c r="D295" s="6">
        <v>23</v>
      </c>
      <c r="E295" t="s">
        <v>516</v>
      </c>
      <c r="F295" t="s">
        <v>520</v>
      </c>
      <c r="G295">
        <v>5</v>
      </c>
      <c r="H295" t="s">
        <v>527</v>
      </c>
      <c r="I295" s="4">
        <v>160.01</v>
      </c>
      <c r="J295" s="4">
        <f>Project[[#This Row],[QuantityInStock]]*Project[[#This Row],[UnitCost]]</f>
        <v>22241.39</v>
      </c>
      <c r="K295" t="str">
        <f>IF(Project[[#This Row],[QuantityInStock]]&gt;Project[[#This Row],[ReorderPoint]],"Stock Sufficient","Reorder Needed")</f>
        <v>Stock Sufficient</v>
      </c>
    </row>
    <row r="296" spans="1:11" x14ac:dyDescent="0.35">
      <c r="A296" t="s">
        <v>388</v>
      </c>
      <c r="B296" t="s">
        <v>509</v>
      </c>
      <c r="C296">
        <v>160</v>
      </c>
      <c r="D296" s="6">
        <v>48</v>
      </c>
      <c r="E296" t="s">
        <v>517</v>
      </c>
      <c r="F296" t="s">
        <v>521</v>
      </c>
      <c r="G296">
        <v>13</v>
      </c>
      <c r="H296" t="s">
        <v>527</v>
      </c>
      <c r="I296" s="4">
        <v>114.95</v>
      </c>
      <c r="J296" s="4">
        <f>Project[[#This Row],[QuantityInStock]]*Project[[#This Row],[UnitCost]]</f>
        <v>18392</v>
      </c>
      <c r="K296" t="str">
        <f>IF(Project[[#This Row],[QuantityInStock]]&gt;Project[[#This Row],[ReorderPoint]],"Stock Sufficient","Reorder Needed")</f>
        <v>Stock Sufficient</v>
      </c>
    </row>
    <row r="297" spans="1:11" x14ac:dyDescent="0.35">
      <c r="A297" t="s">
        <v>390</v>
      </c>
      <c r="B297" t="s">
        <v>509</v>
      </c>
      <c r="C297">
        <v>299</v>
      </c>
      <c r="D297" s="6">
        <v>21</v>
      </c>
      <c r="E297" t="s">
        <v>517</v>
      </c>
      <c r="F297" t="s">
        <v>521</v>
      </c>
      <c r="G297">
        <v>3</v>
      </c>
      <c r="H297" t="s">
        <v>527</v>
      </c>
      <c r="I297" s="4">
        <v>100.05</v>
      </c>
      <c r="J297" s="4">
        <f>Project[[#This Row],[QuantityInStock]]*Project[[#This Row],[UnitCost]]</f>
        <v>29914.95</v>
      </c>
      <c r="K297" t="str">
        <f>IF(Project[[#This Row],[QuantityInStock]]&gt;Project[[#This Row],[ReorderPoint]],"Stock Sufficient","Reorder Needed")</f>
        <v>Stock Sufficient</v>
      </c>
    </row>
    <row r="298" spans="1:11" x14ac:dyDescent="0.35">
      <c r="A298" t="s">
        <v>393</v>
      </c>
      <c r="B298" t="s">
        <v>514</v>
      </c>
      <c r="C298">
        <v>142</v>
      </c>
      <c r="D298" s="6">
        <v>83</v>
      </c>
      <c r="E298" t="s">
        <v>518</v>
      </c>
      <c r="F298" t="s">
        <v>522</v>
      </c>
      <c r="G298">
        <v>9</v>
      </c>
      <c r="H298" t="s">
        <v>527</v>
      </c>
      <c r="I298" s="4">
        <v>170.89</v>
      </c>
      <c r="J298" s="4">
        <f>Project[[#This Row],[QuantityInStock]]*Project[[#This Row],[UnitCost]]</f>
        <v>24266.379999999997</v>
      </c>
      <c r="K298" t="str">
        <f>IF(Project[[#This Row],[QuantityInStock]]&gt;Project[[#This Row],[ReorderPoint]],"Stock Sufficient","Reorder Needed")</f>
        <v>Stock Sufficient</v>
      </c>
    </row>
    <row r="299" spans="1:11" x14ac:dyDescent="0.35">
      <c r="A299" t="s">
        <v>399</v>
      </c>
      <c r="B299" t="s">
        <v>511</v>
      </c>
      <c r="C299">
        <v>177</v>
      </c>
      <c r="D299" s="6">
        <v>31</v>
      </c>
      <c r="E299" t="s">
        <v>518</v>
      </c>
      <c r="F299" t="s">
        <v>522</v>
      </c>
      <c r="G299">
        <v>14</v>
      </c>
      <c r="H299" t="s">
        <v>527</v>
      </c>
      <c r="I299" s="4">
        <v>150.27000000000001</v>
      </c>
      <c r="J299" s="4">
        <f>Project[[#This Row],[QuantityInStock]]*Project[[#This Row],[UnitCost]]</f>
        <v>26597.79</v>
      </c>
      <c r="K299" t="str">
        <f>IF(Project[[#This Row],[QuantityInStock]]&gt;Project[[#This Row],[ReorderPoint]],"Stock Sufficient","Reorder Needed")</f>
        <v>Stock Sufficient</v>
      </c>
    </row>
    <row r="300" spans="1:11" x14ac:dyDescent="0.35">
      <c r="A300" t="s">
        <v>401</v>
      </c>
      <c r="B300" t="s">
        <v>515</v>
      </c>
      <c r="C300">
        <v>410</v>
      </c>
      <c r="D300" s="6">
        <v>93</v>
      </c>
      <c r="E300" t="s">
        <v>516</v>
      </c>
      <c r="F300" t="s">
        <v>520</v>
      </c>
      <c r="G300">
        <v>8</v>
      </c>
      <c r="H300" t="s">
        <v>527</v>
      </c>
      <c r="I300" s="4">
        <v>21.58</v>
      </c>
      <c r="J300" s="4">
        <f>Project[[#This Row],[QuantityInStock]]*Project[[#This Row],[UnitCost]]</f>
        <v>8847.7999999999993</v>
      </c>
      <c r="K300" t="str">
        <f>IF(Project[[#This Row],[QuantityInStock]]&gt;Project[[#This Row],[ReorderPoint]],"Stock Sufficient","Reorder Needed")</f>
        <v>Stock Sufficient</v>
      </c>
    </row>
    <row r="301" spans="1:11" x14ac:dyDescent="0.35">
      <c r="A301" t="s">
        <v>403</v>
      </c>
      <c r="B301" t="s">
        <v>515</v>
      </c>
      <c r="C301">
        <v>142</v>
      </c>
      <c r="D301" s="6">
        <v>40</v>
      </c>
      <c r="E301" t="s">
        <v>519</v>
      </c>
      <c r="F301" t="s">
        <v>523</v>
      </c>
      <c r="G301">
        <v>10</v>
      </c>
      <c r="H301" t="s">
        <v>527</v>
      </c>
      <c r="I301" s="4">
        <v>29.98</v>
      </c>
      <c r="J301" s="4">
        <f>Project[[#This Row],[QuantityInStock]]*Project[[#This Row],[UnitCost]]</f>
        <v>4257.16</v>
      </c>
      <c r="K301" t="str">
        <f>IF(Project[[#This Row],[QuantityInStock]]&gt;Project[[#This Row],[ReorderPoint]],"Stock Sufficient","Reorder Needed")</f>
        <v>Stock Sufficient</v>
      </c>
    </row>
    <row r="302" spans="1:11" x14ac:dyDescent="0.35">
      <c r="A302" t="s">
        <v>411</v>
      </c>
      <c r="B302" t="s">
        <v>512</v>
      </c>
      <c r="C302">
        <v>52</v>
      </c>
      <c r="D302" s="6">
        <v>54</v>
      </c>
      <c r="E302" t="s">
        <v>519</v>
      </c>
      <c r="F302" t="s">
        <v>523</v>
      </c>
      <c r="G302">
        <v>21</v>
      </c>
      <c r="H302" t="s">
        <v>527</v>
      </c>
      <c r="I302" s="4">
        <v>193.3</v>
      </c>
      <c r="J302" s="4">
        <f>Project[[#This Row],[QuantityInStock]]*Project[[#This Row],[UnitCost]]</f>
        <v>10051.6</v>
      </c>
      <c r="K302" t="str">
        <f>IF(Project[[#This Row],[QuantityInStock]]&gt;Project[[#This Row],[ReorderPoint]],"Stock Sufficient","Reorder Needed")</f>
        <v>Reorder Needed</v>
      </c>
    </row>
    <row r="303" spans="1:11" x14ac:dyDescent="0.35">
      <c r="A303" t="s">
        <v>417</v>
      </c>
      <c r="B303" t="s">
        <v>511</v>
      </c>
      <c r="C303">
        <v>394</v>
      </c>
      <c r="D303" s="6">
        <v>29</v>
      </c>
      <c r="E303" t="s">
        <v>517</v>
      </c>
      <c r="F303" t="s">
        <v>521</v>
      </c>
      <c r="G303">
        <v>8</v>
      </c>
      <c r="H303" t="s">
        <v>527</v>
      </c>
      <c r="I303" s="4">
        <v>119.03</v>
      </c>
      <c r="J303" s="4">
        <f>Project[[#This Row],[QuantityInStock]]*Project[[#This Row],[UnitCost]]</f>
        <v>46897.82</v>
      </c>
      <c r="K303" t="str">
        <f>IF(Project[[#This Row],[QuantityInStock]]&gt;Project[[#This Row],[ReorderPoint]],"Stock Sufficient","Reorder Needed")</f>
        <v>Stock Sufficient</v>
      </c>
    </row>
    <row r="304" spans="1:11" x14ac:dyDescent="0.35">
      <c r="A304" t="s">
        <v>419</v>
      </c>
      <c r="B304" t="s">
        <v>512</v>
      </c>
      <c r="C304">
        <v>96</v>
      </c>
      <c r="D304" s="6">
        <v>25</v>
      </c>
      <c r="E304" t="s">
        <v>518</v>
      </c>
      <c r="F304" t="s">
        <v>522</v>
      </c>
      <c r="G304">
        <v>9</v>
      </c>
      <c r="H304" t="s">
        <v>527</v>
      </c>
      <c r="I304" s="4">
        <v>148.58000000000001</v>
      </c>
      <c r="J304" s="4">
        <f>Project[[#This Row],[QuantityInStock]]*Project[[#This Row],[UnitCost]]</f>
        <v>14263.68</v>
      </c>
      <c r="K304" t="str">
        <f>IF(Project[[#This Row],[QuantityInStock]]&gt;Project[[#This Row],[ReorderPoint]],"Stock Sufficient","Reorder Needed")</f>
        <v>Stock Sufficient</v>
      </c>
    </row>
    <row r="305" spans="1:11" x14ac:dyDescent="0.35">
      <c r="A305" t="s">
        <v>429</v>
      </c>
      <c r="B305" t="s">
        <v>514</v>
      </c>
      <c r="C305">
        <v>266</v>
      </c>
      <c r="D305" s="6">
        <v>30</v>
      </c>
      <c r="E305" t="s">
        <v>518</v>
      </c>
      <c r="F305" t="s">
        <v>522</v>
      </c>
      <c r="G305">
        <v>18</v>
      </c>
      <c r="H305" t="s">
        <v>527</v>
      </c>
      <c r="I305" s="4">
        <v>99.64</v>
      </c>
      <c r="J305" s="4">
        <f>Project[[#This Row],[QuantityInStock]]*Project[[#This Row],[UnitCost]]</f>
        <v>26504.240000000002</v>
      </c>
      <c r="K305" t="str">
        <f>IF(Project[[#This Row],[QuantityInStock]]&gt;Project[[#This Row],[ReorderPoint]],"Stock Sufficient","Reorder Needed")</f>
        <v>Stock Sufficient</v>
      </c>
    </row>
    <row r="306" spans="1:11" x14ac:dyDescent="0.35">
      <c r="A306" t="s">
        <v>434</v>
      </c>
      <c r="B306" t="s">
        <v>515</v>
      </c>
      <c r="C306">
        <v>198</v>
      </c>
      <c r="D306" s="6">
        <v>21</v>
      </c>
      <c r="E306" t="s">
        <v>519</v>
      </c>
      <c r="F306" t="s">
        <v>523</v>
      </c>
      <c r="G306">
        <v>14</v>
      </c>
      <c r="H306" t="s">
        <v>527</v>
      </c>
      <c r="I306" s="4">
        <v>74.3</v>
      </c>
      <c r="J306" s="4">
        <f>Project[[#This Row],[QuantityInStock]]*Project[[#This Row],[UnitCost]]</f>
        <v>14711.4</v>
      </c>
      <c r="K306" t="str">
        <f>IF(Project[[#This Row],[QuantityInStock]]&gt;Project[[#This Row],[ReorderPoint]],"Stock Sufficient","Reorder Needed")</f>
        <v>Stock Sufficient</v>
      </c>
    </row>
    <row r="307" spans="1:11" x14ac:dyDescent="0.35">
      <c r="A307" t="s">
        <v>444</v>
      </c>
      <c r="B307" t="s">
        <v>514</v>
      </c>
      <c r="C307">
        <v>338</v>
      </c>
      <c r="D307" s="6">
        <v>69</v>
      </c>
      <c r="E307" t="s">
        <v>518</v>
      </c>
      <c r="F307" t="s">
        <v>522</v>
      </c>
      <c r="G307">
        <v>11</v>
      </c>
      <c r="H307" t="s">
        <v>527</v>
      </c>
      <c r="I307" s="4">
        <v>130.62</v>
      </c>
      <c r="J307" s="4">
        <f>Project[[#This Row],[QuantityInStock]]*Project[[#This Row],[UnitCost]]</f>
        <v>44149.560000000005</v>
      </c>
      <c r="K307" t="str">
        <f>IF(Project[[#This Row],[QuantityInStock]]&gt;Project[[#This Row],[ReorderPoint]],"Stock Sufficient","Reorder Needed")</f>
        <v>Stock Sufficient</v>
      </c>
    </row>
    <row r="308" spans="1:11" x14ac:dyDescent="0.35">
      <c r="A308" t="s">
        <v>445</v>
      </c>
      <c r="B308" t="s">
        <v>515</v>
      </c>
      <c r="C308">
        <v>493</v>
      </c>
      <c r="D308" s="6">
        <v>50</v>
      </c>
      <c r="E308" t="s">
        <v>519</v>
      </c>
      <c r="F308" t="s">
        <v>523</v>
      </c>
      <c r="G308">
        <v>16</v>
      </c>
      <c r="H308" t="s">
        <v>527</v>
      </c>
      <c r="I308" s="4">
        <v>114.8</v>
      </c>
      <c r="J308" s="4">
        <f>Project[[#This Row],[QuantityInStock]]*Project[[#This Row],[UnitCost]]</f>
        <v>56596.4</v>
      </c>
      <c r="K308" t="str">
        <f>IF(Project[[#This Row],[QuantityInStock]]&gt;Project[[#This Row],[ReorderPoint]],"Stock Sufficient","Reorder Needed")</f>
        <v>Stock Sufficient</v>
      </c>
    </row>
    <row r="309" spans="1:11" x14ac:dyDescent="0.35">
      <c r="A309" t="s">
        <v>459</v>
      </c>
      <c r="B309" t="s">
        <v>515</v>
      </c>
      <c r="C309">
        <v>146</v>
      </c>
      <c r="D309" s="6">
        <v>64</v>
      </c>
      <c r="E309" t="s">
        <v>517</v>
      </c>
      <c r="F309" t="s">
        <v>521</v>
      </c>
      <c r="G309">
        <v>8</v>
      </c>
      <c r="H309" t="s">
        <v>527</v>
      </c>
      <c r="I309" s="4">
        <v>178.01</v>
      </c>
      <c r="J309" s="4">
        <f>Project[[#This Row],[QuantityInStock]]*Project[[#This Row],[UnitCost]]</f>
        <v>25989.46</v>
      </c>
      <c r="K309" t="str">
        <f>IF(Project[[#This Row],[QuantityInStock]]&gt;Project[[#This Row],[ReorderPoint]],"Stock Sufficient","Reorder Needed")</f>
        <v>Stock Sufficient</v>
      </c>
    </row>
    <row r="310" spans="1:11" x14ac:dyDescent="0.35">
      <c r="A310" t="s">
        <v>471</v>
      </c>
      <c r="B310" t="s">
        <v>509</v>
      </c>
      <c r="C310">
        <v>3</v>
      </c>
      <c r="D310" s="6">
        <v>57</v>
      </c>
      <c r="E310" t="s">
        <v>519</v>
      </c>
      <c r="F310" t="s">
        <v>523</v>
      </c>
      <c r="G310">
        <v>18</v>
      </c>
      <c r="H310" t="s">
        <v>527</v>
      </c>
      <c r="I310" s="4">
        <v>87.48</v>
      </c>
      <c r="J310" s="4">
        <f>Project[[#This Row],[QuantityInStock]]*Project[[#This Row],[UnitCost]]</f>
        <v>262.44</v>
      </c>
      <c r="K310" t="str">
        <f>IF(Project[[#This Row],[QuantityInStock]]&gt;Project[[#This Row],[ReorderPoint]],"Stock Sufficient","Reorder Needed")</f>
        <v>Reorder Needed</v>
      </c>
    </row>
    <row r="311" spans="1:11" x14ac:dyDescent="0.35">
      <c r="A311" t="s">
        <v>472</v>
      </c>
      <c r="B311" t="s">
        <v>515</v>
      </c>
      <c r="C311">
        <v>227</v>
      </c>
      <c r="D311" s="6">
        <v>21</v>
      </c>
      <c r="E311" t="s">
        <v>518</v>
      </c>
      <c r="F311" t="s">
        <v>522</v>
      </c>
      <c r="G311">
        <v>21</v>
      </c>
      <c r="H311" t="s">
        <v>527</v>
      </c>
      <c r="I311" s="4">
        <v>58.75</v>
      </c>
      <c r="J311" s="4">
        <f>Project[[#This Row],[QuantityInStock]]*Project[[#This Row],[UnitCost]]</f>
        <v>13336.25</v>
      </c>
      <c r="K311" t="str">
        <f>IF(Project[[#This Row],[QuantityInStock]]&gt;Project[[#This Row],[ReorderPoint]],"Stock Sufficient","Reorder Needed")</f>
        <v>Stock Sufficient</v>
      </c>
    </row>
    <row r="312" spans="1:11" x14ac:dyDescent="0.35">
      <c r="A312" t="s">
        <v>473</v>
      </c>
      <c r="B312" t="s">
        <v>511</v>
      </c>
      <c r="C312">
        <v>307</v>
      </c>
      <c r="D312" s="6">
        <v>29</v>
      </c>
      <c r="E312" t="s">
        <v>518</v>
      </c>
      <c r="F312" t="s">
        <v>522</v>
      </c>
      <c r="G312">
        <v>12</v>
      </c>
      <c r="H312" t="s">
        <v>527</v>
      </c>
      <c r="I312" s="4">
        <v>37.94</v>
      </c>
      <c r="J312" s="4">
        <f>Project[[#This Row],[QuantityInStock]]*Project[[#This Row],[UnitCost]]</f>
        <v>11647.58</v>
      </c>
      <c r="K312" t="str">
        <f>IF(Project[[#This Row],[QuantityInStock]]&gt;Project[[#This Row],[ReorderPoint]],"Stock Sufficient","Reorder Needed")</f>
        <v>Stock Sufficient</v>
      </c>
    </row>
    <row r="313" spans="1:11" x14ac:dyDescent="0.35">
      <c r="A313" t="s">
        <v>476</v>
      </c>
      <c r="B313" t="s">
        <v>511</v>
      </c>
      <c r="C313">
        <v>48</v>
      </c>
      <c r="D313" s="6">
        <v>27</v>
      </c>
      <c r="E313" t="s">
        <v>519</v>
      </c>
      <c r="F313" t="s">
        <v>523</v>
      </c>
      <c r="G313">
        <v>18</v>
      </c>
      <c r="H313" t="s">
        <v>527</v>
      </c>
      <c r="I313" s="4">
        <v>61.23</v>
      </c>
      <c r="J313" s="4">
        <f>Project[[#This Row],[QuantityInStock]]*Project[[#This Row],[UnitCost]]</f>
        <v>2939.04</v>
      </c>
      <c r="K313" t="str">
        <f>IF(Project[[#This Row],[QuantityInStock]]&gt;Project[[#This Row],[ReorderPoint]],"Stock Sufficient","Reorder Needed")</f>
        <v>Stock Sufficient</v>
      </c>
    </row>
    <row r="314" spans="1:11" x14ac:dyDescent="0.35">
      <c r="A314" t="s">
        <v>477</v>
      </c>
      <c r="B314" t="s">
        <v>512</v>
      </c>
      <c r="C314">
        <v>454</v>
      </c>
      <c r="D314" s="6">
        <v>53</v>
      </c>
      <c r="E314" t="s">
        <v>517</v>
      </c>
      <c r="F314" t="s">
        <v>521</v>
      </c>
      <c r="G314">
        <v>19</v>
      </c>
      <c r="H314" t="s">
        <v>527</v>
      </c>
      <c r="I314" s="4">
        <v>70.62</v>
      </c>
      <c r="J314" s="4">
        <f>Project[[#This Row],[QuantityInStock]]*Project[[#This Row],[UnitCost]]</f>
        <v>32061.480000000003</v>
      </c>
      <c r="K314" t="str">
        <f>IF(Project[[#This Row],[QuantityInStock]]&gt;Project[[#This Row],[ReorderPoint]],"Stock Sufficient","Reorder Needed")</f>
        <v>Stock Sufficient</v>
      </c>
    </row>
    <row r="315" spans="1:11" x14ac:dyDescent="0.35">
      <c r="A315" t="s">
        <v>482</v>
      </c>
      <c r="B315" t="s">
        <v>509</v>
      </c>
      <c r="C315">
        <v>267</v>
      </c>
      <c r="D315" s="6">
        <v>24</v>
      </c>
      <c r="E315" t="s">
        <v>517</v>
      </c>
      <c r="F315" t="s">
        <v>521</v>
      </c>
      <c r="G315">
        <v>11</v>
      </c>
      <c r="H315" t="s">
        <v>527</v>
      </c>
      <c r="I315" s="4">
        <v>138.83000000000001</v>
      </c>
      <c r="J315" s="4">
        <f>Project[[#This Row],[QuantityInStock]]*Project[[#This Row],[UnitCost]]</f>
        <v>37067.61</v>
      </c>
      <c r="K315" t="str">
        <f>IF(Project[[#This Row],[QuantityInStock]]&gt;Project[[#This Row],[ReorderPoint]],"Stock Sufficient","Reorder Needed")</f>
        <v>Stock Sufficient</v>
      </c>
    </row>
    <row r="316" spans="1:11" x14ac:dyDescent="0.35">
      <c r="A316" t="s">
        <v>487</v>
      </c>
      <c r="B316" t="s">
        <v>512</v>
      </c>
      <c r="C316">
        <v>345</v>
      </c>
      <c r="D316" s="6">
        <v>60</v>
      </c>
      <c r="E316" t="s">
        <v>516</v>
      </c>
      <c r="F316" t="s">
        <v>520</v>
      </c>
      <c r="G316">
        <v>12</v>
      </c>
      <c r="H316" t="s">
        <v>527</v>
      </c>
      <c r="I316" s="4">
        <v>73.89</v>
      </c>
      <c r="J316" s="4">
        <f>Project[[#This Row],[QuantityInStock]]*Project[[#This Row],[UnitCost]]</f>
        <v>25492.05</v>
      </c>
      <c r="K316" t="str">
        <f>IF(Project[[#This Row],[QuantityInStock]]&gt;Project[[#This Row],[ReorderPoint]],"Stock Sufficient","Reorder Needed")</f>
        <v>Stock Sufficient</v>
      </c>
    </row>
    <row r="317" spans="1:11" x14ac:dyDescent="0.35">
      <c r="A317" t="s">
        <v>488</v>
      </c>
      <c r="B317" t="s">
        <v>510</v>
      </c>
      <c r="C317">
        <v>115</v>
      </c>
      <c r="D317" s="6">
        <v>90</v>
      </c>
      <c r="E317" t="s">
        <v>518</v>
      </c>
      <c r="F317" t="s">
        <v>522</v>
      </c>
      <c r="G317">
        <v>16</v>
      </c>
      <c r="H317" t="s">
        <v>527</v>
      </c>
      <c r="I317" s="4">
        <v>148.41</v>
      </c>
      <c r="J317" s="4">
        <f>Project[[#This Row],[QuantityInStock]]*Project[[#This Row],[UnitCost]]</f>
        <v>17067.149999999998</v>
      </c>
      <c r="K317" t="str">
        <f>IF(Project[[#This Row],[QuantityInStock]]&gt;Project[[#This Row],[ReorderPoint]],"Stock Sufficient","Reorder Needed")</f>
        <v>Stock Sufficient</v>
      </c>
    </row>
    <row r="318" spans="1:11" x14ac:dyDescent="0.35">
      <c r="A318" t="s">
        <v>493</v>
      </c>
      <c r="B318" t="s">
        <v>515</v>
      </c>
      <c r="C318">
        <v>414</v>
      </c>
      <c r="D318" s="6">
        <v>54</v>
      </c>
      <c r="E318" t="s">
        <v>518</v>
      </c>
      <c r="F318" t="s">
        <v>522</v>
      </c>
      <c r="G318">
        <v>8</v>
      </c>
      <c r="H318" t="s">
        <v>527</v>
      </c>
      <c r="I318" s="4">
        <v>129.54</v>
      </c>
      <c r="J318" s="4">
        <f>Project[[#This Row],[QuantityInStock]]*Project[[#This Row],[UnitCost]]</f>
        <v>53629.56</v>
      </c>
      <c r="K318" t="str">
        <f>IF(Project[[#This Row],[QuantityInStock]]&gt;Project[[#This Row],[ReorderPoint]],"Stock Sufficient","Reorder Needed")</f>
        <v>Stock Sufficient</v>
      </c>
    </row>
    <row r="319" spans="1:11" x14ac:dyDescent="0.35">
      <c r="A319" t="s">
        <v>494</v>
      </c>
      <c r="B319" t="s">
        <v>510</v>
      </c>
      <c r="C319">
        <v>270</v>
      </c>
      <c r="D319" s="6">
        <v>88</v>
      </c>
      <c r="E319" t="s">
        <v>518</v>
      </c>
      <c r="F319" t="s">
        <v>522</v>
      </c>
      <c r="G319">
        <v>10</v>
      </c>
      <c r="H319" t="s">
        <v>527</v>
      </c>
      <c r="I319" s="4">
        <v>164.9</v>
      </c>
      <c r="J319" s="4">
        <f>Project[[#This Row],[QuantityInStock]]*Project[[#This Row],[UnitCost]]</f>
        <v>44523</v>
      </c>
      <c r="K319" t="str">
        <f>IF(Project[[#This Row],[QuantityInStock]]&gt;Project[[#This Row],[ReorderPoint]],"Stock Sufficient","Reorder Needed")</f>
        <v>Stock Sufficient</v>
      </c>
    </row>
    <row r="320" spans="1:11" x14ac:dyDescent="0.35">
      <c r="A320" t="s">
        <v>499</v>
      </c>
      <c r="B320" t="s">
        <v>509</v>
      </c>
      <c r="C320">
        <v>131</v>
      </c>
      <c r="D320" s="6">
        <v>82</v>
      </c>
      <c r="E320" t="s">
        <v>516</v>
      </c>
      <c r="F320" t="s">
        <v>520</v>
      </c>
      <c r="G320">
        <v>16</v>
      </c>
      <c r="H320" t="s">
        <v>527</v>
      </c>
      <c r="I320" s="4">
        <v>179.08</v>
      </c>
      <c r="J320" s="4">
        <f>Project[[#This Row],[QuantityInStock]]*Project[[#This Row],[UnitCost]]</f>
        <v>23459.480000000003</v>
      </c>
      <c r="K320" t="str">
        <f>IF(Project[[#This Row],[QuantityInStock]]&gt;Project[[#This Row],[ReorderPoint]],"Stock Sufficient","Reorder Needed")</f>
        <v>Stock Sufficient</v>
      </c>
    </row>
    <row r="321" spans="1:11" x14ac:dyDescent="0.35">
      <c r="A321" t="s">
        <v>504</v>
      </c>
      <c r="B321" t="s">
        <v>510</v>
      </c>
      <c r="C321">
        <v>479</v>
      </c>
      <c r="D321" s="6">
        <v>36</v>
      </c>
      <c r="E321" t="s">
        <v>518</v>
      </c>
      <c r="F321" t="s">
        <v>522</v>
      </c>
      <c r="G321">
        <v>14</v>
      </c>
      <c r="H321" t="s">
        <v>527</v>
      </c>
      <c r="I321" s="4">
        <v>90.22</v>
      </c>
      <c r="J321" s="4">
        <f>Project[[#This Row],[QuantityInStock]]*Project[[#This Row],[UnitCost]]</f>
        <v>43215.38</v>
      </c>
      <c r="K321" t="str">
        <f>IF(Project[[#This Row],[QuantityInStock]]&gt;Project[[#This Row],[ReorderPoint]],"Stock Sufficient","Reorder Needed")</f>
        <v>Stock Sufficient</v>
      </c>
    </row>
    <row r="322" spans="1:11" x14ac:dyDescent="0.35">
      <c r="A322" t="s">
        <v>10</v>
      </c>
      <c r="B322" t="s">
        <v>509</v>
      </c>
      <c r="C322">
        <v>229</v>
      </c>
      <c r="D322" s="6">
        <v>32</v>
      </c>
      <c r="E322" t="s">
        <v>517</v>
      </c>
      <c r="F322" t="s">
        <v>521</v>
      </c>
      <c r="G322">
        <v>19</v>
      </c>
      <c r="H322" t="s">
        <v>525</v>
      </c>
      <c r="I322" s="4">
        <v>91.07</v>
      </c>
      <c r="J322" s="4">
        <f>Project[[#This Row],[QuantityInStock]]*Project[[#This Row],[UnitCost]]</f>
        <v>20855.03</v>
      </c>
      <c r="K322" t="str">
        <f>IF(Project[[#This Row],[QuantityInStock]]&gt;Project[[#This Row],[ReorderPoint]],"Stock Sufficient","Reorder Needed")</f>
        <v>Stock Sufficient</v>
      </c>
    </row>
    <row r="323" spans="1:11" x14ac:dyDescent="0.35">
      <c r="A323" t="s">
        <v>13</v>
      </c>
      <c r="B323" t="s">
        <v>512</v>
      </c>
      <c r="C323">
        <v>442</v>
      </c>
      <c r="D323" s="6">
        <v>64</v>
      </c>
      <c r="E323" t="s">
        <v>518</v>
      </c>
      <c r="F323" t="s">
        <v>522</v>
      </c>
      <c r="G323">
        <v>8</v>
      </c>
      <c r="H323" t="s">
        <v>525</v>
      </c>
      <c r="I323" s="4">
        <v>2.02</v>
      </c>
      <c r="J323" s="4">
        <f>Project[[#This Row],[QuantityInStock]]*Project[[#This Row],[UnitCost]]</f>
        <v>892.84</v>
      </c>
      <c r="K323" t="str">
        <f>IF(Project[[#This Row],[QuantityInStock]]&gt;Project[[#This Row],[ReorderPoint]],"Stock Sufficient","Reorder Needed")</f>
        <v>Stock Sufficient</v>
      </c>
    </row>
    <row r="324" spans="1:11" x14ac:dyDescent="0.35">
      <c r="A324" t="s">
        <v>18</v>
      </c>
      <c r="B324" t="s">
        <v>513</v>
      </c>
      <c r="C324">
        <v>396</v>
      </c>
      <c r="D324" s="6">
        <v>84</v>
      </c>
      <c r="E324" t="s">
        <v>519</v>
      </c>
      <c r="F324" t="s">
        <v>523</v>
      </c>
      <c r="G324">
        <v>17</v>
      </c>
      <c r="H324" t="s">
        <v>525</v>
      </c>
      <c r="I324" s="4">
        <v>147.57</v>
      </c>
      <c r="J324" s="4">
        <f>Project[[#This Row],[QuantityInStock]]*Project[[#This Row],[UnitCost]]</f>
        <v>58437.719999999994</v>
      </c>
      <c r="K324" t="str">
        <f>IF(Project[[#This Row],[QuantityInStock]]&gt;Project[[#This Row],[ReorderPoint]],"Stock Sufficient","Reorder Needed")</f>
        <v>Stock Sufficient</v>
      </c>
    </row>
    <row r="325" spans="1:11" x14ac:dyDescent="0.35">
      <c r="A325" t="s">
        <v>22</v>
      </c>
      <c r="B325" t="s">
        <v>512</v>
      </c>
      <c r="C325">
        <v>301</v>
      </c>
      <c r="D325" s="6">
        <v>27</v>
      </c>
      <c r="E325" t="s">
        <v>516</v>
      </c>
      <c r="F325" t="s">
        <v>520</v>
      </c>
      <c r="G325">
        <v>10</v>
      </c>
      <c r="H325" t="s">
        <v>525</v>
      </c>
      <c r="I325" s="4">
        <v>66.48</v>
      </c>
      <c r="J325" s="4">
        <f>Project[[#This Row],[QuantityInStock]]*Project[[#This Row],[UnitCost]]</f>
        <v>20010.48</v>
      </c>
      <c r="K325" t="str">
        <f>IF(Project[[#This Row],[QuantityInStock]]&gt;Project[[#This Row],[ReorderPoint]],"Stock Sufficient","Reorder Needed")</f>
        <v>Stock Sufficient</v>
      </c>
    </row>
    <row r="326" spans="1:11" x14ac:dyDescent="0.35">
      <c r="A326" t="s">
        <v>25</v>
      </c>
      <c r="B326" t="s">
        <v>511</v>
      </c>
      <c r="C326">
        <v>186</v>
      </c>
      <c r="D326" s="6">
        <v>76</v>
      </c>
      <c r="E326" t="s">
        <v>519</v>
      </c>
      <c r="F326" t="s">
        <v>523</v>
      </c>
      <c r="G326">
        <v>9</v>
      </c>
      <c r="H326" t="s">
        <v>525</v>
      </c>
      <c r="I326" s="4">
        <v>47.17</v>
      </c>
      <c r="J326" s="4">
        <f>Project[[#This Row],[QuantityInStock]]*Project[[#This Row],[UnitCost]]</f>
        <v>8773.6200000000008</v>
      </c>
      <c r="K326" t="str">
        <f>IF(Project[[#This Row],[QuantityInStock]]&gt;Project[[#This Row],[ReorderPoint]],"Stock Sufficient","Reorder Needed")</f>
        <v>Stock Sufficient</v>
      </c>
    </row>
    <row r="327" spans="1:11" x14ac:dyDescent="0.35">
      <c r="A327" t="s">
        <v>27</v>
      </c>
      <c r="B327" t="s">
        <v>515</v>
      </c>
      <c r="C327">
        <v>444</v>
      </c>
      <c r="D327" s="6">
        <v>33</v>
      </c>
      <c r="E327" t="s">
        <v>518</v>
      </c>
      <c r="F327" t="s">
        <v>522</v>
      </c>
      <c r="G327">
        <v>4</v>
      </c>
      <c r="H327" t="s">
        <v>525</v>
      </c>
      <c r="I327" s="4">
        <v>5.48</v>
      </c>
      <c r="J327" s="4">
        <f>Project[[#This Row],[QuantityInStock]]*Project[[#This Row],[UnitCost]]</f>
        <v>2433.1200000000003</v>
      </c>
      <c r="K327" t="str">
        <f>IF(Project[[#This Row],[QuantityInStock]]&gt;Project[[#This Row],[ReorderPoint]],"Stock Sufficient","Reorder Needed")</f>
        <v>Stock Sufficient</v>
      </c>
    </row>
    <row r="328" spans="1:11" x14ac:dyDescent="0.35">
      <c r="A328" t="s">
        <v>33</v>
      </c>
      <c r="B328" t="s">
        <v>515</v>
      </c>
      <c r="C328">
        <v>171</v>
      </c>
      <c r="D328" s="6">
        <v>60</v>
      </c>
      <c r="E328" t="s">
        <v>518</v>
      </c>
      <c r="F328" t="s">
        <v>522</v>
      </c>
      <c r="G328">
        <v>4</v>
      </c>
      <c r="H328" t="s">
        <v>525</v>
      </c>
      <c r="I328" s="4">
        <v>112.65</v>
      </c>
      <c r="J328" s="4">
        <f>Project[[#This Row],[QuantityInStock]]*Project[[#This Row],[UnitCost]]</f>
        <v>19263.150000000001</v>
      </c>
      <c r="K328" t="str">
        <f>IF(Project[[#This Row],[QuantityInStock]]&gt;Project[[#This Row],[ReorderPoint]],"Stock Sufficient","Reorder Needed")</f>
        <v>Stock Sufficient</v>
      </c>
    </row>
    <row r="329" spans="1:11" x14ac:dyDescent="0.35">
      <c r="A329" t="s">
        <v>39</v>
      </c>
      <c r="B329" t="s">
        <v>515</v>
      </c>
      <c r="C329">
        <v>253</v>
      </c>
      <c r="D329" s="6">
        <v>42</v>
      </c>
      <c r="E329" t="s">
        <v>518</v>
      </c>
      <c r="F329" t="s">
        <v>522</v>
      </c>
      <c r="G329">
        <v>11</v>
      </c>
      <c r="H329" t="s">
        <v>525</v>
      </c>
      <c r="I329" s="4">
        <v>175.7</v>
      </c>
      <c r="J329" s="4">
        <f>Project[[#This Row],[QuantityInStock]]*Project[[#This Row],[UnitCost]]</f>
        <v>44452.1</v>
      </c>
      <c r="K329" t="str">
        <f>IF(Project[[#This Row],[QuantityInStock]]&gt;Project[[#This Row],[ReorderPoint]],"Stock Sufficient","Reorder Needed")</f>
        <v>Stock Sufficient</v>
      </c>
    </row>
    <row r="330" spans="1:11" x14ac:dyDescent="0.35">
      <c r="A330" t="s">
        <v>43</v>
      </c>
      <c r="B330" t="s">
        <v>512</v>
      </c>
      <c r="C330">
        <v>73</v>
      </c>
      <c r="D330" s="6">
        <v>33</v>
      </c>
      <c r="E330" t="s">
        <v>519</v>
      </c>
      <c r="F330" t="s">
        <v>523</v>
      </c>
      <c r="G330">
        <v>6</v>
      </c>
      <c r="H330" t="s">
        <v>525</v>
      </c>
      <c r="I330" s="4">
        <v>116.8</v>
      </c>
      <c r="J330" s="4">
        <f>Project[[#This Row],[QuantityInStock]]*Project[[#This Row],[UnitCost]]</f>
        <v>8526.4</v>
      </c>
      <c r="K330" t="str">
        <f>IF(Project[[#This Row],[QuantityInStock]]&gt;Project[[#This Row],[ReorderPoint]],"Stock Sufficient","Reorder Needed")</f>
        <v>Stock Sufficient</v>
      </c>
    </row>
    <row r="331" spans="1:11" x14ac:dyDescent="0.35">
      <c r="A331" t="s">
        <v>48</v>
      </c>
      <c r="B331" t="s">
        <v>512</v>
      </c>
      <c r="C331">
        <v>447</v>
      </c>
      <c r="D331" s="6">
        <v>99</v>
      </c>
      <c r="E331" t="s">
        <v>516</v>
      </c>
      <c r="F331" t="s">
        <v>520</v>
      </c>
      <c r="G331">
        <v>9</v>
      </c>
      <c r="H331" t="s">
        <v>525</v>
      </c>
      <c r="I331" s="4">
        <v>28.72</v>
      </c>
      <c r="J331" s="4">
        <f>Project[[#This Row],[QuantityInStock]]*Project[[#This Row],[UnitCost]]</f>
        <v>12837.84</v>
      </c>
      <c r="K331" t="str">
        <f>IF(Project[[#This Row],[QuantityInStock]]&gt;Project[[#This Row],[ReorderPoint]],"Stock Sufficient","Reorder Needed")</f>
        <v>Stock Sufficient</v>
      </c>
    </row>
    <row r="332" spans="1:11" x14ac:dyDescent="0.35">
      <c r="A332" t="s">
        <v>52</v>
      </c>
      <c r="B332" t="s">
        <v>515</v>
      </c>
      <c r="C332">
        <v>223</v>
      </c>
      <c r="D332" s="6">
        <v>45</v>
      </c>
      <c r="E332" t="s">
        <v>516</v>
      </c>
      <c r="F332" t="s">
        <v>520</v>
      </c>
      <c r="G332">
        <v>11</v>
      </c>
      <c r="H332" t="s">
        <v>525</v>
      </c>
      <c r="I332" s="4">
        <v>199.86</v>
      </c>
      <c r="J332" s="4">
        <f>Project[[#This Row],[QuantityInStock]]*Project[[#This Row],[UnitCost]]</f>
        <v>44568.780000000006</v>
      </c>
      <c r="K332" t="str">
        <f>IF(Project[[#This Row],[QuantityInStock]]&gt;Project[[#This Row],[ReorderPoint]],"Stock Sufficient","Reorder Needed")</f>
        <v>Stock Sufficient</v>
      </c>
    </row>
    <row r="333" spans="1:11" x14ac:dyDescent="0.35">
      <c r="A333" t="s">
        <v>62</v>
      </c>
      <c r="B333" t="s">
        <v>510</v>
      </c>
      <c r="C333">
        <v>115</v>
      </c>
      <c r="D333" s="6">
        <v>81</v>
      </c>
      <c r="E333" t="s">
        <v>517</v>
      </c>
      <c r="F333" t="s">
        <v>521</v>
      </c>
      <c r="G333">
        <v>4</v>
      </c>
      <c r="H333" t="s">
        <v>525</v>
      </c>
      <c r="I333" s="4">
        <v>31.74</v>
      </c>
      <c r="J333" s="4">
        <f>Project[[#This Row],[QuantityInStock]]*Project[[#This Row],[UnitCost]]</f>
        <v>3650.1</v>
      </c>
      <c r="K333" t="str">
        <f>IF(Project[[#This Row],[QuantityInStock]]&gt;Project[[#This Row],[ReorderPoint]],"Stock Sufficient","Reorder Needed")</f>
        <v>Stock Sufficient</v>
      </c>
    </row>
    <row r="334" spans="1:11" x14ac:dyDescent="0.35">
      <c r="A334" t="s">
        <v>70</v>
      </c>
      <c r="B334" t="s">
        <v>510</v>
      </c>
      <c r="C334">
        <v>334</v>
      </c>
      <c r="D334" s="6">
        <v>76</v>
      </c>
      <c r="E334" t="s">
        <v>516</v>
      </c>
      <c r="F334" t="s">
        <v>520</v>
      </c>
      <c r="G334">
        <v>9</v>
      </c>
      <c r="H334" t="s">
        <v>525</v>
      </c>
      <c r="I334" s="4">
        <v>33.200000000000003</v>
      </c>
      <c r="J334" s="4">
        <f>Project[[#This Row],[QuantityInStock]]*Project[[#This Row],[UnitCost]]</f>
        <v>11088.800000000001</v>
      </c>
      <c r="K334" t="str">
        <f>IF(Project[[#This Row],[QuantityInStock]]&gt;Project[[#This Row],[ReorderPoint]],"Stock Sufficient","Reorder Needed")</f>
        <v>Stock Sufficient</v>
      </c>
    </row>
    <row r="335" spans="1:11" x14ac:dyDescent="0.35">
      <c r="A335" t="s">
        <v>77</v>
      </c>
      <c r="B335" t="s">
        <v>514</v>
      </c>
      <c r="C335">
        <v>437</v>
      </c>
      <c r="D335" s="6">
        <v>89</v>
      </c>
      <c r="E335" t="s">
        <v>518</v>
      </c>
      <c r="F335" t="s">
        <v>522</v>
      </c>
      <c r="G335">
        <v>18</v>
      </c>
      <c r="H335" t="s">
        <v>525</v>
      </c>
      <c r="I335" s="4">
        <v>76.069999999999993</v>
      </c>
      <c r="J335" s="4">
        <f>Project[[#This Row],[QuantityInStock]]*Project[[#This Row],[UnitCost]]</f>
        <v>33242.589999999997</v>
      </c>
      <c r="K335" t="str">
        <f>IF(Project[[#This Row],[QuantityInStock]]&gt;Project[[#This Row],[ReorderPoint]],"Stock Sufficient","Reorder Needed")</f>
        <v>Stock Sufficient</v>
      </c>
    </row>
    <row r="336" spans="1:11" x14ac:dyDescent="0.35">
      <c r="A336" t="s">
        <v>82</v>
      </c>
      <c r="B336" t="s">
        <v>509</v>
      </c>
      <c r="C336">
        <v>48</v>
      </c>
      <c r="D336" s="6">
        <v>84</v>
      </c>
      <c r="E336" t="s">
        <v>519</v>
      </c>
      <c r="F336" t="s">
        <v>523</v>
      </c>
      <c r="G336">
        <v>18</v>
      </c>
      <c r="H336" t="s">
        <v>525</v>
      </c>
      <c r="I336" s="4">
        <v>93.7</v>
      </c>
      <c r="J336" s="4">
        <f>Project[[#This Row],[QuantityInStock]]*Project[[#This Row],[UnitCost]]</f>
        <v>4497.6000000000004</v>
      </c>
      <c r="K336" t="str">
        <f>IF(Project[[#This Row],[QuantityInStock]]&gt;Project[[#This Row],[ReorderPoint]],"Stock Sufficient","Reorder Needed")</f>
        <v>Reorder Needed</v>
      </c>
    </row>
    <row r="337" spans="1:11" x14ac:dyDescent="0.35">
      <c r="A337" t="s">
        <v>84</v>
      </c>
      <c r="B337" t="s">
        <v>513</v>
      </c>
      <c r="C337">
        <v>114</v>
      </c>
      <c r="D337" s="6">
        <v>49</v>
      </c>
      <c r="E337" t="s">
        <v>517</v>
      </c>
      <c r="F337" t="s">
        <v>521</v>
      </c>
      <c r="G337">
        <v>5</v>
      </c>
      <c r="H337" t="s">
        <v>525</v>
      </c>
      <c r="I337" s="4">
        <v>121.15</v>
      </c>
      <c r="J337" s="4">
        <f>Project[[#This Row],[QuantityInStock]]*Project[[#This Row],[UnitCost]]</f>
        <v>13811.1</v>
      </c>
      <c r="K337" t="str">
        <f>IF(Project[[#This Row],[QuantityInStock]]&gt;Project[[#This Row],[ReorderPoint]],"Stock Sufficient","Reorder Needed")</f>
        <v>Stock Sufficient</v>
      </c>
    </row>
    <row r="338" spans="1:11" x14ac:dyDescent="0.35">
      <c r="A338" t="s">
        <v>88</v>
      </c>
      <c r="B338" t="s">
        <v>513</v>
      </c>
      <c r="C338">
        <v>354</v>
      </c>
      <c r="D338" s="6">
        <v>59</v>
      </c>
      <c r="E338" t="s">
        <v>518</v>
      </c>
      <c r="F338" t="s">
        <v>522</v>
      </c>
      <c r="G338">
        <v>6</v>
      </c>
      <c r="H338" t="s">
        <v>525</v>
      </c>
      <c r="I338" s="4">
        <v>179.44</v>
      </c>
      <c r="J338" s="4">
        <f>Project[[#This Row],[QuantityInStock]]*Project[[#This Row],[UnitCost]]</f>
        <v>63521.760000000002</v>
      </c>
      <c r="K338" t="str">
        <f>IF(Project[[#This Row],[QuantityInStock]]&gt;Project[[#This Row],[ReorderPoint]],"Stock Sufficient","Reorder Needed")</f>
        <v>Stock Sufficient</v>
      </c>
    </row>
    <row r="339" spans="1:11" x14ac:dyDescent="0.35">
      <c r="A339" t="s">
        <v>89</v>
      </c>
      <c r="B339" t="s">
        <v>509</v>
      </c>
      <c r="C339">
        <v>197</v>
      </c>
      <c r="D339" s="6">
        <v>67</v>
      </c>
      <c r="E339" t="s">
        <v>517</v>
      </c>
      <c r="F339" t="s">
        <v>521</v>
      </c>
      <c r="G339">
        <v>19</v>
      </c>
      <c r="H339" t="s">
        <v>525</v>
      </c>
      <c r="I339" s="4">
        <v>51.97</v>
      </c>
      <c r="J339" s="4">
        <f>Project[[#This Row],[QuantityInStock]]*Project[[#This Row],[UnitCost]]</f>
        <v>10238.09</v>
      </c>
      <c r="K339" t="str">
        <f>IF(Project[[#This Row],[QuantityInStock]]&gt;Project[[#This Row],[ReorderPoint]],"Stock Sufficient","Reorder Needed")</f>
        <v>Stock Sufficient</v>
      </c>
    </row>
    <row r="340" spans="1:11" x14ac:dyDescent="0.35">
      <c r="A340" t="s">
        <v>91</v>
      </c>
      <c r="B340" t="s">
        <v>515</v>
      </c>
      <c r="C340">
        <v>346</v>
      </c>
      <c r="D340" s="6">
        <v>97</v>
      </c>
      <c r="E340" t="s">
        <v>518</v>
      </c>
      <c r="F340" t="s">
        <v>522</v>
      </c>
      <c r="G340">
        <v>11</v>
      </c>
      <c r="H340" t="s">
        <v>525</v>
      </c>
      <c r="I340" s="4">
        <v>189.29</v>
      </c>
      <c r="J340" s="4">
        <f>Project[[#This Row],[QuantityInStock]]*Project[[#This Row],[UnitCost]]</f>
        <v>65494.34</v>
      </c>
      <c r="K340" t="str">
        <f>IF(Project[[#This Row],[QuantityInStock]]&gt;Project[[#This Row],[ReorderPoint]],"Stock Sufficient","Reorder Needed")</f>
        <v>Stock Sufficient</v>
      </c>
    </row>
    <row r="341" spans="1:11" x14ac:dyDescent="0.35">
      <c r="A341" t="s">
        <v>93</v>
      </c>
      <c r="B341" t="s">
        <v>513</v>
      </c>
      <c r="C341">
        <v>89</v>
      </c>
      <c r="D341" s="6">
        <v>66</v>
      </c>
      <c r="E341" t="s">
        <v>519</v>
      </c>
      <c r="F341" t="s">
        <v>523</v>
      </c>
      <c r="G341">
        <v>21</v>
      </c>
      <c r="H341" t="s">
        <v>525</v>
      </c>
      <c r="I341" s="4">
        <v>128.13999999999999</v>
      </c>
      <c r="J341" s="4">
        <f>Project[[#This Row],[QuantityInStock]]*Project[[#This Row],[UnitCost]]</f>
        <v>11404.46</v>
      </c>
      <c r="K341" t="str">
        <f>IF(Project[[#This Row],[QuantityInStock]]&gt;Project[[#This Row],[ReorderPoint]],"Stock Sufficient","Reorder Needed")</f>
        <v>Stock Sufficient</v>
      </c>
    </row>
    <row r="342" spans="1:11" x14ac:dyDescent="0.35">
      <c r="A342" t="s">
        <v>96</v>
      </c>
      <c r="B342" t="s">
        <v>513</v>
      </c>
      <c r="C342">
        <v>441</v>
      </c>
      <c r="D342" s="6">
        <v>36</v>
      </c>
      <c r="E342" t="s">
        <v>519</v>
      </c>
      <c r="F342" t="s">
        <v>523</v>
      </c>
      <c r="G342">
        <v>10</v>
      </c>
      <c r="H342" t="s">
        <v>525</v>
      </c>
      <c r="I342" s="4">
        <v>58.59</v>
      </c>
      <c r="J342" s="4">
        <f>Project[[#This Row],[QuantityInStock]]*Project[[#This Row],[UnitCost]]</f>
        <v>25838.190000000002</v>
      </c>
      <c r="K342" t="str">
        <f>IF(Project[[#This Row],[QuantityInStock]]&gt;Project[[#This Row],[ReorderPoint]],"Stock Sufficient","Reorder Needed")</f>
        <v>Stock Sufficient</v>
      </c>
    </row>
    <row r="343" spans="1:11" x14ac:dyDescent="0.35">
      <c r="A343" t="s">
        <v>100</v>
      </c>
      <c r="B343" t="s">
        <v>510</v>
      </c>
      <c r="C343">
        <v>317</v>
      </c>
      <c r="D343" s="6">
        <v>91</v>
      </c>
      <c r="E343" t="s">
        <v>519</v>
      </c>
      <c r="F343" t="s">
        <v>523</v>
      </c>
      <c r="G343">
        <v>12</v>
      </c>
      <c r="H343" t="s">
        <v>525</v>
      </c>
      <c r="I343" s="4">
        <v>103.62</v>
      </c>
      <c r="J343" s="4">
        <f>Project[[#This Row],[QuantityInStock]]*Project[[#This Row],[UnitCost]]</f>
        <v>32847.54</v>
      </c>
      <c r="K343" t="str">
        <f>IF(Project[[#This Row],[QuantityInStock]]&gt;Project[[#This Row],[ReorderPoint]],"Stock Sufficient","Reorder Needed")</f>
        <v>Stock Sufficient</v>
      </c>
    </row>
    <row r="344" spans="1:11" x14ac:dyDescent="0.35">
      <c r="A344" t="s">
        <v>101</v>
      </c>
      <c r="B344" t="s">
        <v>513</v>
      </c>
      <c r="C344">
        <v>54</v>
      </c>
      <c r="D344" s="6">
        <v>91</v>
      </c>
      <c r="E344" t="s">
        <v>519</v>
      </c>
      <c r="F344" t="s">
        <v>523</v>
      </c>
      <c r="G344">
        <v>16</v>
      </c>
      <c r="H344" t="s">
        <v>525</v>
      </c>
      <c r="I344" s="4">
        <v>180.56</v>
      </c>
      <c r="J344" s="4">
        <f>Project[[#This Row],[QuantityInStock]]*Project[[#This Row],[UnitCost]]</f>
        <v>9750.24</v>
      </c>
      <c r="K344" t="str">
        <f>IF(Project[[#This Row],[QuantityInStock]]&gt;Project[[#This Row],[ReorderPoint]],"Stock Sufficient","Reorder Needed")</f>
        <v>Reorder Needed</v>
      </c>
    </row>
    <row r="345" spans="1:11" x14ac:dyDescent="0.35">
      <c r="A345" t="s">
        <v>105</v>
      </c>
      <c r="B345" t="s">
        <v>515</v>
      </c>
      <c r="C345">
        <v>11</v>
      </c>
      <c r="D345" s="6">
        <v>22</v>
      </c>
      <c r="E345" t="s">
        <v>519</v>
      </c>
      <c r="F345" t="s">
        <v>523</v>
      </c>
      <c r="G345">
        <v>18</v>
      </c>
      <c r="H345" t="s">
        <v>525</v>
      </c>
      <c r="I345" s="4">
        <v>149.94999999999999</v>
      </c>
      <c r="J345" s="4">
        <f>Project[[#This Row],[QuantityInStock]]*Project[[#This Row],[UnitCost]]</f>
        <v>1649.4499999999998</v>
      </c>
      <c r="K345" t="str">
        <f>IF(Project[[#This Row],[QuantityInStock]]&gt;Project[[#This Row],[ReorderPoint]],"Stock Sufficient","Reorder Needed")</f>
        <v>Reorder Needed</v>
      </c>
    </row>
    <row r="346" spans="1:11" x14ac:dyDescent="0.35">
      <c r="A346" t="s">
        <v>110</v>
      </c>
      <c r="B346" t="s">
        <v>513</v>
      </c>
      <c r="C346">
        <v>23</v>
      </c>
      <c r="D346" s="6">
        <v>34</v>
      </c>
      <c r="E346" t="s">
        <v>516</v>
      </c>
      <c r="F346" t="s">
        <v>520</v>
      </c>
      <c r="G346">
        <v>17</v>
      </c>
      <c r="H346" t="s">
        <v>525</v>
      </c>
      <c r="I346" s="4">
        <v>71.819999999999993</v>
      </c>
      <c r="J346" s="4">
        <f>Project[[#This Row],[QuantityInStock]]*Project[[#This Row],[UnitCost]]</f>
        <v>1651.86</v>
      </c>
      <c r="K346" t="str">
        <f>IF(Project[[#This Row],[QuantityInStock]]&gt;Project[[#This Row],[ReorderPoint]],"Stock Sufficient","Reorder Needed")</f>
        <v>Reorder Needed</v>
      </c>
    </row>
    <row r="347" spans="1:11" x14ac:dyDescent="0.35">
      <c r="A347" t="s">
        <v>113</v>
      </c>
      <c r="B347" t="s">
        <v>512</v>
      </c>
      <c r="C347">
        <v>493</v>
      </c>
      <c r="D347" s="6">
        <v>54</v>
      </c>
      <c r="E347" t="s">
        <v>516</v>
      </c>
      <c r="F347" t="s">
        <v>520</v>
      </c>
      <c r="G347">
        <v>11</v>
      </c>
      <c r="H347" t="s">
        <v>525</v>
      </c>
      <c r="I347" s="4">
        <v>191.08</v>
      </c>
      <c r="J347" s="4">
        <f>Project[[#This Row],[QuantityInStock]]*Project[[#This Row],[UnitCost]]</f>
        <v>94202.44</v>
      </c>
      <c r="K347" t="str">
        <f>IF(Project[[#This Row],[QuantityInStock]]&gt;Project[[#This Row],[ReorderPoint]],"Stock Sufficient","Reorder Needed")</f>
        <v>Stock Sufficient</v>
      </c>
    </row>
    <row r="348" spans="1:11" x14ac:dyDescent="0.35">
      <c r="A348" t="s">
        <v>136</v>
      </c>
      <c r="B348" t="s">
        <v>509</v>
      </c>
      <c r="C348">
        <v>429</v>
      </c>
      <c r="D348" s="6">
        <v>48</v>
      </c>
      <c r="E348" t="s">
        <v>517</v>
      </c>
      <c r="F348" t="s">
        <v>521</v>
      </c>
      <c r="G348">
        <v>14</v>
      </c>
      <c r="H348" t="s">
        <v>525</v>
      </c>
      <c r="I348" s="4">
        <v>135.12</v>
      </c>
      <c r="J348" s="4">
        <f>Project[[#This Row],[QuantityInStock]]*Project[[#This Row],[UnitCost]]</f>
        <v>57966.48</v>
      </c>
      <c r="K348" t="str">
        <f>IF(Project[[#This Row],[QuantityInStock]]&gt;Project[[#This Row],[ReorderPoint]],"Stock Sufficient","Reorder Needed")</f>
        <v>Stock Sufficient</v>
      </c>
    </row>
    <row r="349" spans="1:11" x14ac:dyDescent="0.35">
      <c r="A349" t="s">
        <v>141</v>
      </c>
      <c r="B349" t="s">
        <v>511</v>
      </c>
      <c r="C349">
        <v>340</v>
      </c>
      <c r="D349" s="6">
        <v>48</v>
      </c>
      <c r="E349" t="s">
        <v>516</v>
      </c>
      <c r="F349" t="s">
        <v>520</v>
      </c>
      <c r="G349">
        <v>4</v>
      </c>
      <c r="H349" t="s">
        <v>525</v>
      </c>
      <c r="I349" s="4">
        <v>50.55</v>
      </c>
      <c r="J349" s="4">
        <f>Project[[#This Row],[QuantityInStock]]*Project[[#This Row],[UnitCost]]</f>
        <v>17187</v>
      </c>
      <c r="K349" t="str">
        <f>IF(Project[[#This Row],[QuantityInStock]]&gt;Project[[#This Row],[ReorderPoint]],"Stock Sufficient","Reorder Needed")</f>
        <v>Stock Sufficient</v>
      </c>
    </row>
    <row r="350" spans="1:11" x14ac:dyDescent="0.35">
      <c r="A350" t="s">
        <v>143</v>
      </c>
      <c r="B350" t="s">
        <v>509</v>
      </c>
      <c r="C350">
        <v>0</v>
      </c>
      <c r="D350" s="6">
        <v>98</v>
      </c>
      <c r="E350" t="s">
        <v>518</v>
      </c>
      <c r="F350" t="s">
        <v>522</v>
      </c>
      <c r="G350">
        <v>16</v>
      </c>
      <c r="H350" t="s">
        <v>525</v>
      </c>
      <c r="I350" s="4">
        <v>178.12</v>
      </c>
      <c r="J350" s="4">
        <f>Project[[#This Row],[QuantityInStock]]*Project[[#This Row],[UnitCost]]</f>
        <v>0</v>
      </c>
      <c r="K350" t="str">
        <f>IF(Project[[#This Row],[QuantityInStock]]&gt;Project[[#This Row],[ReorderPoint]],"Stock Sufficient","Reorder Needed")</f>
        <v>Reorder Needed</v>
      </c>
    </row>
    <row r="351" spans="1:11" x14ac:dyDescent="0.35">
      <c r="A351" t="s">
        <v>146</v>
      </c>
      <c r="B351" t="s">
        <v>512</v>
      </c>
      <c r="C351">
        <v>301</v>
      </c>
      <c r="D351" s="6">
        <v>52</v>
      </c>
      <c r="E351" t="s">
        <v>517</v>
      </c>
      <c r="F351" t="s">
        <v>521</v>
      </c>
      <c r="G351">
        <v>4</v>
      </c>
      <c r="H351" t="s">
        <v>525</v>
      </c>
      <c r="I351" s="4">
        <v>68.489999999999995</v>
      </c>
      <c r="J351" s="4">
        <f>Project[[#This Row],[QuantityInStock]]*Project[[#This Row],[UnitCost]]</f>
        <v>20615.489999999998</v>
      </c>
      <c r="K351" t="str">
        <f>IF(Project[[#This Row],[QuantityInStock]]&gt;Project[[#This Row],[ReorderPoint]],"Stock Sufficient","Reorder Needed")</f>
        <v>Stock Sufficient</v>
      </c>
    </row>
    <row r="352" spans="1:11" x14ac:dyDescent="0.35">
      <c r="A352" t="s">
        <v>155</v>
      </c>
      <c r="B352" t="s">
        <v>511</v>
      </c>
      <c r="C352">
        <v>95</v>
      </c>
      <c r="D352" s="6">
        <v>56</v>
      </c>
      <c r="E352" t="s">
        <v>519</v>
      </c>
      <c r="F352" t="s">
        <v>523</v>
      </c>
      <c r="G352">
        <v>13</v>
      </c>
      <c r="H352" t="s">
        <v>525</v>
      </c>
      <c r="I352" s="4">
        <v>77.41</v>
      </c>
      <c r="J352" s="4">
        <f>Project[[#This Row],[QuantityInStock]]*Project[[#This Row],[UnitCost]]</f>
        <v>7353.95</v>
      </c>
      <c r="K352" t="str">
        <f>IF(Project[[#This Row],[QuantityInStock]]&gt;Project[[#This Row],[ReorderPoint]],"Stock Sufficient","Reorder Needed")</f>
        <v>Stock Sufficient</v>
      </c>
    </row>
    <row r="353" spans="1:11" x14ac:dyDescent="0.35">
      <c r="A353" t="s">
        <v>157</v>
      </c>
      <c r="B353" t="s">
        <v>510</v>
      </c>
      <c r="C353">
        <v>369</v>
      </c>
      <c r="D353" s="6">
        <v>97</v>
      </c>
      <c r="E353" t="s">
        <v>519</v>
      </c>
      <c r="F353" t="s">
        <v>523</v>
      </c>
      <c r="G353">
        <v>19</v>
      </c>
      <c r="H353" t="s">
        <v>525</v>
      </c>
      <c r="I353" s="4">
        <v>143.97999999999999</v>
      </c>
      <c r="J353" s="4">
        <f>Project[[#This Row],[QuantityInStock]]*Project[[#This Row],[UnitCost]]</f>
        <v>53128.619999999995</v>
      </c>
      <c r="K353" t="str">
        <f>IF(Project[[#This Row],[QuantityInStock]]&gt;Project[[#This Row],[ReorderPoint]],"Stock Sufficient","Reorder Needed")</f>
        <v>Stock Sufficient</v>
      </c>
    </row>
    <row r="354" spans="1:11" x14ac:dyDescent="0.35">
      <c r="A354" t="s">
        <v>166</v>
      </c>
      <c r="B354" t="s">
        <v>514</v>
      </c>
      <c r="C354">
        <v>172</v>
      </c>
      <c r="D354" s="6">
        <v>41</v>
      </c>
      <c r="E354" t="s">
        <v>518</v>
      </c>
      <c r="F354" t="s">
        <v>522</v>
      </c>
      <c r="G354">
        <v>19</v>
      </c>
      <c r="H354" t="s">
        <v>525</v>
      </c>
      <c r="I354" s="4">
        <v>133.44999999999999</v>
      </c>
      <c r="J354" s="4">
        <f>Project[[#This Row],[QuantityInStock]]*Project[[#This Row],[UnitCost]]</f>
        <v>22953.399999999998</v>
      </c>
      <c r="K354" t="str">
        <f>IF(Project[[#This Row],[QuantityInStock]]&gt;Project[[#This Row],[ReorderPoint]],"Stock Sufficient","Reorder Needed")</f>
        <v>Stock Sufficient</v>
      </c>
    </row>
    <row r="355" spans="1:11" x14ac:dyDescent="0.35">
      <c r="A355" t="s">
        <v>186</v>
      </c>
      <c r="B355" t="s">
        <v>515</v>
      </c>
      <c r="C355">
        <v>53</v>
      </c>
      <c r="D355" s="6">
        <v>47</v>
      </c>
      <c r="E355" t="s">
        <v>519</v>
      </c>
      <c r="F355" t="s">
        <v>523</v>
      </c>
      <c r="G355">
        <v>15</v>
      </c>
      <c r="H355" t="s">
        <v>525</v>
      </c>
      <c r="I355" s="4">
        <v>126.32</v>
      </c>
      <c r="J355" s="4">
        <f>Project[[#This Row],[QuantityInStock]]*Project[[#This Row],[UnitCost]]</f>
        <v>6694.96</v>
      </c>
      <c r="K355" t="str">
        <f>IF(Project[[#This Row],[QuantityInStock]]&gt;Project[[#This Row],[ReorderPoint]],"Stock Sufficient","Reorder Needed")</f>
        <v>Stock Sufficient</v>
      </c>
    </row>
    <row r="356" spans="1:11" x14ac:dyDescent="0.35">
      <c r="A356" t="s">
        <v>187</v>
      </c>
      <c r="B356" t="s">
        <v>509</v>
      </c>
      <c r="C356">
        <v>273</v>
      </c>
      <c r="D356" s="6">
        <v>60</v>
      </c>
      <c r="E356" t="s">
        <v>518</v>
      </c>
      <c r="F356" t="s">
        <v>522</v>
      </c>
      <c r="G356">
        <v>9</v>
      </c>
      <c r="H356" t="s">
        <v>525</v>
      </c>
      <c r="I356" s="4">
        <v>32.35</v>
      </c>
      <c r="J356" s="4">
        <f>Project[[#This Row],[QuantityInStock]]*Project[[#This Row],[UnitCost]]</f>
        <v>8831.5500000000011</v>
      </c>
      <c r="K356" t="str">
        <f>IF(Project[[#This Row],[QuantityInStock]]&gt;Project[[#This Row],[ReorderPoint]],"Stock Sufficient","Reorder Needed")</f>
        <v>Stock Sufficient</v>
      </c>
    </row>
    <row r="357" spans="1:11" x14ac:dyDescent="0.35">
      <c r="A357" t="s">
        <v>188</v>
      </c>
      <c r="B357" t="s">
        <v>515</v>
      </c>
      <c r="C357">
        <v>27</v>
      </c>
      <c r="D357" s="6">
        <v>57</v>
      </c>
      <c r="E357" t="s">
        <v>516</v>
      </c>
      <c r="F357" t="s">
        <v>520</v>
      </c>
      <c r="G357">
        <v>8</v>
      </c>
      <c r="H357" t="s">
        <v>525</v>
      </c>
      <c r="I357" s="4">
        <v>14.36</v>
      </c>
      <c r="J357" s="4">
        <f>Project[[#This Row],[QuantityInStock]]*Project[[#This Row],[UnitCost]]</f>
        <v>387.71999999999997</v>
      </c>
      <c r="K357" t="str">
        <f>IF(Project[[#This Row],[QuantityInStock]]&gt;Project[[#This Row],[ReorderPoint]],"Stock Sufficient","Reorder Needed")</f>
        <v>Reorder Needed</v>
      </c>
    </row>
    <row r="358" spans="1:11" x14ac:dyDescent="0.35">
      <c r="A358" t="s">
        <v>189</v>
      </c>
      <c r="B358" t="s">
        <v>513</v>
      </c>
      <c r="C358">
        <v>357</v>
      </c>
      <c r="D358" s="6">
        <v>44</v>
      </c>
      <c r="E358" t="s">
        <v>519</v>
      </c>
      <c r="F358" t="s">
        <v>523</v>
      </c>
      <c r="G358">
        <v>12</v>
      </c>
      <c r="H358" t="s">
        <v>525</v>
      </c>
      <c r="I358" s="4">
        <v>5.73</v>
      </c>
      <c r="J358" s="4">
        <f>Project[[#This Row],[QuantityInStock]]*Project[[#This Row],[UnitCost]]</f>
        <v>2045.6100000000001</v>
      </c>
      <c r="K358" t="str">
        <f>IF(Project[[#This Row],[QuantityInStock]]&gt;Project[[#This Row],[ReorderPoint]],"Stock Sufficient","Reorder Needed")</f>
        <v>Stock Sufficient</v>
      </c>
    </row>
    <row r="359" spans="1:11" x14ac:dyDescent="0.35">
      <c r="A359" t="s">
        <v>205</v>
      </c>
      <c r="B359" t="s">
        <v>511</v>
      </c>
      <c r="C359">
        <v>493</v>
      </c>
      <c r="D359" s="6">
        <v>64</v>
      </c>
      <c r="E359" t="s">
        <v>516</v>
      </c>
      <c r="F359" t="s">
        <v>520</v>
      </c>
      <c r="G359">
        <v>16</v>
      </c>
      <c r="H359" t="s">
        <v>525</v>
      </c>
      <c r="I359" s="4">
        <v>148.71</v>
      </c>
      <c r="J359" s="4">
        <f>Project[[#This Row],[QuantityInStock]]*Project[[#This Row],[UnitCost]]</f>
        <v>73314.03</v>
      </c>
      <c r="K359" t="str">
        <f>IF(Project[[#This Row],[QuantityInStock]]&gt;Project[[#This Row],[ReorderPoint]],"Stock Sufficient","Reorder Needed")</f>
        <v>Stock Sufficient</v>
      </c>
    </row>
    <row r="360" spans="1:11" x14ac:dyDescent="0.35">
      <c r="A360" t="s">
        <v>207</v>
      </c>
      <c r="B360" t="s">
        <v>511</v>
      </c>
      <c r="C360">
        <v>337</v>
      </c>
      <c r="D360" s="6">
        <v>49</v>
      </c>
      <c r="E360" t="s">
        <v>518</v>
      </c>
      <c r="F360" t="s">
        <v>522</v>
      </c>
      <c r="G360">
        <v>15</v>
      </c>
      <c r="H360" t="s">
        <v>525</v>
      </c>
      <c r="I360" s="4">
        <v>15.87</v>
      </c>
      <c r="J360" s="4">
        <f>Project[[#This Row],[QuantityInStock]]*Project[[#This Row],[UnitCost]]</f>
        <v>5348.19</v>
      </c>
      <c r="K360" t="str">
        <f>IF(Project[[#This Row],[QuantityInStock]]&gt;Project[[#This Row],[ReorderPoint]],"Stock Sufficient","Reorder Needed")</f>
        <v>Stock Sufficient</v>
      </c>
    </row>
    <row r="361" spans="1:11" x14ac:dyDescent="0.35">
      <c r="A361" t="s">
        <v>213</v>
      </c>
      <c r="B361" t="s">
        <v>510</v>
      </c>
      <c r="C361">
        <v>443</v>
      </c>
      <c r="D361" s="6">
        <v>61</v>
      </c>
      <c r="E361" t="s">
        <v>518</v>
      </c>
      <c r="F361" t="s">
        <v>522</v>
      </c>
      <c r="G361">
        <v>18</v>
      </c>
      <c r="H361" t="s">
        <v>525</v>
      </c>
      <c r="I361" s="4">
        <v>88.96</v>
      </c>
      <c r="J361" s="4">
        <f>Project[[#This Row],[QuantityInStock]]*Project[[#This Row],[UnitCost]]</f>
        <v>39409.279999999999</v>
      </c>
      <c r="K361" t="str">
        <f>IF(Project[[#This Row],[QuantityInStock]]&gt;Project[[#This Row],[ReorderPoint]],"Stock Sufficient","Reorder Needed")</f>
        <v>Stock Sufficient</v>
      </c>
    </row>
    <row r="362" spans="1:11" x14ac:dyDescent="0.35">
      <c r="A362" t="s">
        <v>228</v>
      </c>
      <c r="B362" t="s">
        <v>514</v>
      </c>
      <c r="C362">
        <v>419</v>
      </c>
      <c r="D362" s="6">
        <v>79</v>
      </c>
      <c r="E362" t="s">
        <v>517</v>
      </c>
      <c r="F362" t="s">
        <v>521</v>
      </c>
      <c r="G362">
        <v>11</v>
      </c>
      <c r="H362" t="s">
        <v>525</v>
      </c>
      <c r="I362" s="4">
        <v>182.07</v>
      </c>
      <c r="J362" s="4">
        <f>Project[[#This Row],[QuantityInStock]]*Project[[#This Row],[UnitCost]]</f>
        <v>76287.33</v>
      </c>
      <c r="K362" t="str">
        <f>IF(Project[[#This Row],[QuantityInStock]]&gt;Project[[#This Row],[ReorderPoint]],"Stock Sufficient","Reorder Needed")</f>
        <v>Stock Sufficient</v>
      </c>
    </row>
    <row r="363" spans="1:11" x14ac:dyDescent="0.35">
      <c r="A363" t="s">
        <v>239</v>
      </c>
      <c r="B363" t="s">
        <v>513</v>
      </c>
      <c r="C363">
        <v>453</v>
      </c>
      <c r="D363" s="6">
        <v>92</v>
      </c>
      <c r="E363" t="s">
        <v>518</v>
      </c>
      <c r="F363" t="s">
        <v>522</v>
      </c>
      <c r="G363">
        <v>4</v>
      </c>
      <c r="H363" t="s">
        <v>525</v>
      </c>
      <c r="I363" s="4">
        <v>4.3099999999999996</v>
      </c>
      <c r="J363" s="4">
        <f>Project[[#This Row],[QuantityInStock]]*Project[[#This Row],[UnitCost]]</f>
        <v>1952.4299999999998</v>
      </c>
      <c r="K363" t="str">
        <f>IF(Project[[#This Row],[QuantityInStock]]&gt;Project[[#This Row],[ReorderPoint]],"Stock Sufficient","Reorder Needed")</f>
        <v>Stock Sufficient</v>
      </c>
    </row>
    <row r="364" spans="1:11" x14ac:dyDescent="0.35">
      <c r="A364" t="s">
        <v>242</v>
      </c>
      <c r="B364" t="s">
        <v>512</v>
      </c>
      <c r="C364">
        <v>131</v>
      </c>
      <c r="D364" s="6">
        <v>63</v>
      </c>
      <c r="E364" t="s">
        <v>519</v>
      </c>
      <c r="F364" t="s">
        <v>523</v>
      </c>
      <c r="G364">
        <v>8</v>
      </c>
      <c r="H364" t="s">
        <v>525</v>
      </c>
      <c r="I364" s="4">
        <v>122.25</v>
      </c>
      <c r="J364" s="4">
        <f>Project[[#This Row],[QuantityInStock]]*Project[[#This Row],[UnitCost]]</f>
        <v>16014.75</v>
      </c>
      <c r="K364" t="str">
        <f>IF(Project[[#This Row],[QuantityInStock]]&gt;Project[[#This Row],[ReorderPoint]],"Stock Sufficient","Reorder Needed")</f>
        <v>Stock Sufficient</v>
      </c>
    </row>
    <row r="365" spans="1:11" x14ac:dyDescent="0.35">
      <c r="A365" t="s">
        <v>243</v>
      </c>
      <c r="B365" t="s">
        <v>511</v>
      </c>
      <c r="C365">
        <v>375</v>
      </c>
      <c r="D365" s="6">
        <v>28</v>
      </c>
      <c r="E365" t="s">
        <v>516</v>
      </c>
      <c r="F365" t="s">
        <v>520</v>
      </c>
      <c r="G365">
        <v>5</v>
      </c>
      <c r="H365" t="s">
        <v>525</v>
      </c>
      <c r="I365" s="4">
        <v>41.15</v>
      </c>
      <c r="J365" s="4">
        <f>Project[[#This Row],[QuantityInStock]]*Project[[#This Row],[UnitCost]]</f>
        <v>15431.25</v>
      </c>
      <c r="K365" t="str">
        <f>IF(Project[[#This Row],[QuantityInStock]]&gt;Project[[#This Row],[ReorderPoint]],"Stock Sufficient","Reorder Needed")</f>
        <v>Stock Sufficient</v>
      </c>
    </row>
    <row r="366" spans="1:11" x14ac:dyDescent="0.35">
      <c r="A366" t="s">
        <v>244</v>
      </c>
      <c r="B366" t="s">
        <v>509</v>
      </c>
      <c r="C366">
        <v>82</v>
      </c>
      <c r="D366" s="6">
        <v>81</v>
      </c>
      <c r="E366" t="s">
        <v>517</v>
      </c>
      <c r="F366" t="s">
        <v>521</v>
      </c>
      <c r="G366">
        <v>11</v>
      </c>
      <c r="H366" t="s">
        <v>525</v>
      </c>
      <c r="I366" s="4">
        <v>166.22</v>
      </c>
      <c r="J366" s="4">
        <f>Project[[#This Row],[QuantityInStock]]*Project[[#This Row],[UnitCost]]</f>
        <v>13630.039999999999</v>
      </c>
      <c r="K366" t="str">
        <f>IF(Project[[#This Row],[QuantityInStock]]&gt;Project[[#This Row],[ReorderPoint]],"Stock Sufficient","Reorder Needed")</f>
        <v>Stock Sufficient</v>
      </c>
    </row>
    <row r="367" spans="1:11" x14ac:dyDescent="0.35">
      <c r="A367" t="s">
        <v>247</v>
      </c>
      <c r="B367" t="s">
        <v>515</v>
      </c>
      <c r="C367">
        <v>36</v>
      </c>
      <c r="D367" s="6">
        <v>75</v>
      </c>
      <c r="E367" t="s">
        <v>517</v>
      </c>
      <c r="F367" t="s">
        <v>521</v>
      </c>
      <c r="G367">
        <v>16</v>
      </c>
      <c r="H367" t="s">
        <v>525</v>
      </c>
      <c r="I367" s="4">
        <v>190.9</v>
      </c>
      <c r="J367" s="4">
        <f>Project[[#This Row],[QuantityInStock]]*Project[[#This Row],[UnitCost]]</f>
        <v>6872.4000000000005</v>
      </c>
      <c r="K367" t="str">
        <f>IF(Project[[#This Row],[QuantityInStock]]&gt;Project[[#This Row],[ReorderPoint]],"Stock Sufficient","Reorder Needed")</f>
        <v>Reorder Needed</v>
      </c>
    </row>
    <row r="368" spans="1:11" x14ac:dyDescent="0.35">
      <c r="A368" t="s">
        <v>249</v>
      </c>
      <c r="B368" t="s">
        <v>510</v>
      </c>
      <c r="C368">
        <v>184</v>
      </c>
      <c r="D368" s="6">
        <v>70</v>
      </c>
      <c r="E368" t="s">
        <v>517</v>
      </c>
      <c r="F368" t="s">
        <v>521</v>
      </c>
      <c r="G368">
        <v>15</v>
      </c>
      <c r="H368" t="s">
        <v>525</v>
      </c>
      <c r="I368" s="4">
        <v>81.91</v>
      </c>
      <c r="J368" s="4">
        <f>Project[[#This Row],[QuantityInStock]]*Project[[#This Row],[UnitCost]]</f>
        <v>15071.439999999999</v>
      </c>
      <c r="K368" t="str">
        <f>IF(Project[[#This Row],[QuantityInStock]]&gt;Project[[#This Row],[ReorderPoint]],"Stock Sufficient","Reorder Needed")</f>
        <v>Stock Sufficient</v>
      </c>
    </row>
    <row r="369" spans="1:11" x14ac:dyDescent="0.35">
      <c r="A369" t="s">
        <v>254</v>
      </c>
      <c r="B369" t="s">
        <v>512</v>
      </c>
      <c r="C369">
        <v>160</v>
      </c>
      <c r="D369" s="6">
        <v>36</v>
      </c>
      <c r="E369" t="s">
        <v>518</v>
      </c>
      <c r="F369" t="s">
        <v>522</v>
      </c>
      <c r="G369">
        <v>13</v>
      </c>
      <c r="H369" t="s">
        <v>525</v>
      </c>
      <c r="I369" s="4">
        <v>115.58</v>
      </c>
      <c r="J369" s="4">
        <f>Project[[#This Row],[QuantityInStock]]*Project[[#This Row],[UnitCost]]</f>
        <v>18492.8</v>
      </c>
      <c r="K369" t="str">
        <f>IF(Project[[#This Row],[QuantityInStock]]&gt;Project[[#This Row],[ReorderPoint]],"Stock Sufficient","Reorder Needed")</f>
        <v>Stock Sufficient</v>
      </c>
    </row>
    <row r="370" spans="1:11" x14ac:dyDescent="0.35">
      <c r="A370" t="s">
        <v>271</v>
      </c>
      <c r="B370" t="s">
        <v>510</v>
      </c>
      <c r="C370">
        <v>234</v>
      </c>
      <c r="D370" s="6">
        <v>63</v>
      </c>
      <c r="E370" t="s">
        <v>518</v>
      </c>
      <c r="F370" t="s">
        <v>522</v>
      </c>
      <c r="G370">
        <v>18</v>
      </c>
      <c r="H370" t="s">
        <v>525</v>
      </c>
      <c r="I370" s="4">
        <v>192.28</v>
      </c>
      <c r="J370" s="4">
        <f>Project[[#This Row],[QuantityInStock]]*Project[[#This Row],[UnitCost]]</f>
        <v>44993.52</v>
      </c>
      <c r="K370" t="str">
        <f>IF(Project[[#This Row],[QuantityInStock]]&gt;Project[[#This Row],[ReorderPoint]],"Stock Sufficient","Reorder Needed")</f>
        <v>Stock Sufficient</v>
      </c>
    </row>
    <row r="371" spans="1:11" x14ac:dyDescent="0.35">
      <c r="A371" t="s">
        <v>273</v>
      </c>
      <c r="B371" t="s">
        <v>511</v>
      </c>
      <c r="C371">
        <v>427</v>
      </c>
      <c r="D371" s="6">
        <v>46</v>
      </c>
      <c r="E371" t="s">
        <v>517</v>
      </c>
      <c r="F371" t="s">
        <v>521</v>
      </c>
      <c r="G371">
        <v>3</v>
      </c>
      <c r="H371" t="s">
        <v>525</v>
      </c>
      <c r="I371" s="4">
        <v>106.82</v>
      </c>
      <c r="J371" s="4">
        <f>Project[[#This Row],[QuantityInStock]]*Project[[#This Row],[UnitCost]]</f>
        <v>45612.14</v>
      </c>
      <c r="K371" t="str">
        <f>IF(Project[[#This Row],[QuantityInStock]]&gt;Project[[#This Row],[ReorderPoint]],"Stock Sufficient","Reorder Needed")</f>
        <v>Stock Sufficient</v>
      </c>
    </row>
    <row r="372" spans="1:11" x14ac:dyDescent="0.35">
      <c r="A372" t="s">
        <v>274</v>
      </c>
      <c r="B372" t="s">
        <v>513</v>
      </c>
      <c r="C372">
        <v>88</v>
      </c>
      <c r="D372" s="6">
        <v>99</v>
      </c>
      <c r="E372" t="s">
        <v>516</v>
      </c>
      <c r="F372" t="s">
        <v>520</v>
      </c>
      <c r="G372">
        <v>17</v>
      </c>
      <c r="H372" t="s">
        <v>525</v>
      </c>
      <c r="I372" s="4">
        <v>99.75</v>
      </c>
      <c r="J372" s="4">
        <f>Project[[#This Row],[QuantityInStock]]*Project[[#This Row],[UnitCost]]</f>
        <v>8778</v>
      </c>
      <c r="K372" t="str">
        <f>IF(Project[[#This Row],[QuantityInStock]]&gt;Project[[#This Row],[ReorderPoint]],"Stock Sufficient","Reorder Needed")</f>
        <v>Reorder Needed</v>
      </c>
    </row>
    <row r="373" spans="1:11" x14ac:dyDescent="0.35">
      <c r="A373" t="s">
        <v>284</v>
      </c>
      <c r="B373" t="s">
        <v>512</v>
      </c>
      <c r="C373">
        <v>67</v>
      </c>
      <c r="D373" s="6">
        <v>65</v>
      </c>
      <c r="E373" t="s">
        <v>519</v>
      </c>
      <c r="F373" t="s">
        <v>523</v>
      </c>
      <c r="G373">
        <v>12</v>
      </c>
      <c r="H373" t="s">
        <v>525</v>
      </c>
      <c r="I373" s="4">
        <v>155.16</v>
      </c>
      <c r="J373" s="4">
        <f>Project[[#This Row],[QuantityInStock]]*Project[[#This Row],[UnitCost]]</f>
        <v>10395.719999999999</v>
      </c>
      <c r="K373" t="str">
        <f>IF(Project[[#This Row],[QuantityInStock]]&gt;Project[[#This Row],[ReorderPoint]],"Stock Sufficient","Reorder Needed")</f>
        <v>Stock Sufficient</v>
      </c>
    </row>
    <row r="374" spans="1:11" x14ac:dyDescent="0.35">
      <c r="A374" t="s">
        <v>294</v>
      </c>
      <c r="B374" t="s">
        <v>511</v>
      </c>
      <c r="C374">
        <v>294</v>
      </c>
      <c r="D374" s="6">
        <v>78</v>
      </c>
      <c r="E374" t="s">
        <v>519</v>
      </c>
      <c r="F374" t="s">
        <v>523</v>
      </c>
      <c r="G374">
        <v>13</v>
      </c>
      <c r="H374" t="s">
        <v>525</v>
      </c>
      <c r="I374" s="4">
        <v>87.86</v>
      </c>
      <c r="J374" s="4">
        <f>Project[[#This Row],[QuantityInStock]]*Project[[#This Row],[UnitCost]]</f>
        <v>25830.84</v>
      </c>
      <c r="K374" t="str">
        <f>IF(Project[[#This Row],[QuantityInStock]]&gt;Project[[#This Row],[ReorderPoint]],"Stock Sufficient","Reorder Needed")</f>
        <v>Stock Sufficient</v>
      </c>
    </row>
    <row r="375" spans="1:11" x14ac:dyDescent="0.35">
      <c r="A375" t="s">
        <v>313</v>
      </c>
      <c r="B375" t="s">
        <v>515</v>
      </c>
      <c r="C375">
        <v>338</v>
      </c>
      <c r="D375" s="6">
        <v>81</v>
      </c>
      <c r="E375" t="s">
        <v>516</v>
      </c>
      <c r="F375" t="s">
        <v>520</v>
      </c>
      <c r="G375">
        <v>3</v>
      </c>
      <c r="H375" t="s">
        <v>525</v>
      </c>
      <c r="I375" s="4">
        <v>179.36</v>
      </c>
      <c r="J375" s="4">
        <f>Project[[#This Row],[QuantityInStock]]*Project[[#This Row],[UnitCost]]</f>
        <v>60623.680000000008</v>
      </c>
      <c r="K375" t="str">
        <f>IF(Project[[#This Row],[QuantityInStock]]&gt;Project[[#This Row],[ReorderPoint]],"Stock Sufficient","Reorder Needed")</f>
        <v>Stock Sufficient</v>
      </c>
    </row>
    <row r="376" spans="1:11" x14ac:dyDescent="0.35">
      <c r="A376" t="s">
        <v>316</v>
      </c>
      <c r="B376" t="s">
        <v>514</v>
      </c>
      <c r="C376">
        <v>323</v>
      </c>
      <c r="D376" s="6">
        <v>63</v>
      </c>
      <c r="E376" t="s">
        <v>516</v>
      </c>
      <c r="F376" t="s">
        <v>520</v>
      </c>
      <c r="G376">
        <v>16</v>
      </c>
      <c r="H376" t="s">
        <v>525</v>
      </c>
      <c r="I376" s="4">
        <v>152.49</v>
      </c>
      <c r="J376" s="4">
        <f>Project[[#This Row],[QuantityInStock]]*Project[[#This Row],[UnitCost]]</f>
        <v>49254.270000000004</v>
      </c>
      <c r="K376" t="str">
        <f>IF(Project[[#This Row],[QuantityInStock]]&gt;Project[[#This Row],[ReorderPoint]],"Stock Sufficient","Reorder Needed")</f>
        <v>Stock Sufficient</v>
      </c>
    </row>
    <row r="377" spans="1:11" x14ac:dyDescent="0.35">
      <c r="A377" t="s">
        <v>317</v>
      </c>
      <c r="B377" t="s">
        <v>511</v>
      </c>
      <c r="C377">
        <v>427</v>
      </c>
      <c r="D377" s="6">
        <v>41</v>
      </c>
      <c r="E377" t="s">
        <v>517</v>
      </c>
      <c r="F377" t="s">
        <v>521</v>
      </c>
      <c r="G377">
        <v>16</v>
      </c>
      <c r="H377" t="s">
        <v>525</v>
      </c>
      <c r="I377" s="4">
        <v>199.34</v>
      </c>
      <c r="J377" s="4">
        <f>Project[[#This Row],[QuantityInStock]]*Project[[#This Row],[UnitCost]]</f>
        <v>85118.180000000008</v>
      </c>
      <c r="K377" t="str">
        <f>IF(Project[[#This Row],[QuantityInStock]]&gt;Project[[#This Row],[ReorderPoint]],"Stock Sufficient","Reorder Needed")</f>
        <v>Stock Sufficient</v>
      </c>
    </row>
    <row r="378" spans="1:11" x14ac:dyDescent="0.35">
      <c r="A378" t="s">
        <v>324</v>
      </c>
      <c r="B378" t="s">
        <v>510</v>
      </c>
      <c r="C378">
        <v>388</v>
      </c>
      <c r="D378" s="6">
        <v>81</v>
      </c>
      <c r="E378" t="s">
        <v>517</v>
      </c>
      <c r="F378" t="s">
        <v>521</v>
      </c>
      <c r="G378">
        <v>15</v>
      </c>
      <c r="H378" t="s">
        <v>525</v>
      </c>
      <c r="I378" s="4">
        <v>156.69999999999999</v>
      </c>
      <c r="J378" s="4">
        <f>Project[[#This Row],[QuantityInStock]]*Project[[#This Row],[UnitCost]]</f>
        <v>60799.6</v>
      </c>
      <c r="K378" t="str">
        <f>IF(Project[[#This Row],[QuantityInStock]]&gt;Project[[#This Row],[ReorderPoint]],"Stock Sufficient","Reorder Needed")</f>
        <v>Stock Sufficient</v>
      </c>
    </row>
    <row r="379" spans="1:11" x14ac:dyDescent="0.35">
      <c r="A379" t="s">
        <v>328</v>
      </c>
      <c r="B379" t="s">
        <v>513</v>
      </c>
      <c r="C379">
        <v>68</v>
      </c>
      <c r="D379" s="6">
        <v>46</v>
      </c>
      <c r="E379" t="s">
        <v>518</v>
      </c>
      <c r="F379" t="s">
        <v>522</v>
      </c>
      <c r="G379">
        <v>8</v>
      </c>
      <c r="H379" t="s">
        <v>525</v>
      </c>
      <c r="I379" s="4">
        <v>114.28</v>
      </c>
      <c r="J379" s="4">
        <f>Project[[#This Row],[QuantityInStock]]*Project[[#This Row],[UnitCost]]</f>
        <v>7771.04</v>
      </c>
      <c r="K379" t="str">
        <f>IF(Project[[#This Row],[QuantityInStock]]&gt;Project[[#This Row],[ReorderPoint]],"Stock Sufficient","Reorder Needed")</f>
        <v>Stock Sufficient</v>
      </c>
    </row>
    <row r="380" spans="1:11" x14ac:dyDescent="0.35">
      <c r="A380" t="s">
        <v>330</v>
      </c>
      <c r="B380" t="s">
        <v>510</v>
      </c>
      <c r="C380">
        <v>261</v>
      </c>
      <c r="D380" s="6">
        <v>32</v>
      </c>
      <c r="E380" t="s">
        <v>519</v>
      </c>
      <c r="F380" t="s">
        <v>523</v>
      </c>
      <c r="G380">
        <v>4</v>
      </c>
      <c r="H380" t="s">
        <v>525</v>
      </c>
      <c r="I380" s="4">
        <v>169.15</v>
      </c>
      <c r="J380" s="4">
        <f>Project[[#This Row],[QuantityInStock]]*Project[[#This Row],[UnitCost]]</f>
        <v>44148.15</v>
      </c>
      <c r="K380" t="str">
        <f>IF(Project[[#This Row],[QuantityInStock]]&gt;Project[[#This Row],[ReorderPoint]],"Stock Sufficient","Reorder Needed")</f>
        <v>Stock Sufficient</v>
      </c>
    </row>
    <row r="381" spans="1:11" x14ac:dyDescent="0.35">
      <c r="A381" t="s">
        <v>334</v>
      </c>
      <c r="B381" t="s">
        <v>514</v>
      </c>
      <c r="C381">
        <v>380</v>
      </c>
      <c r="D381" s="6">
        <v>50</v>
      </c>
      <c r="E381" t="s">
        <v>519</v>
      </c>
      <c r="F381" t="s">
        <v>523</v>
      </c>
      <c r="G381">
        <v>5</v>
      </c>
      <c r="H381" t="s">
        <v>525</v>
      </c>
      <c r="I381" s="4">
        <v>65.42</v>
      </c>
      <c r="J381" s="4">
        <f>Project[[#This Row],[QuantityInStock]]*Project[[#This Row],[UnitCost]]</f>
        <v>24859.600000000002</v>
      </c>
      <c r="K381" t="str">
        <f>IF(Project[[#This Row],[QuantityInStock]]&gt;Project[[#This Row],[ReorderPoint]],"Stock Sufficient","Reorder Needed")</f>
        <v>Stock Sufficient</v>
      </c>
    </row>
    <row r="382" spans="1:11" x14ac:dyDescent="0.35">
      <c r="A382" t="s">
        <v>338</v>
      </c>
      <c r="B382" t="s">
        <v>511</v>
      </c>
      <c r="C382">
        <v>294</v>
      </c>
      <c r="D382" s="6">
        <v>47</v>
      </c>
      <c r="E382" t="s">
        <v>519</v>
      </c>
      <c r="F382" t="s">
        <v>523</v>
      </c>
      <c r="G382">
        <v>13</v>
      </c>
      <c r="H382" t="s">
        <v>525</v>
      </c>
      <c r="I382" s="4">
        <v>64.73</v>
      </c>
      <c r="J382" s="4">
        <f>Project[[#This Row],[QuantityInStock]]*Project[[#This Row],[UnitCost]]</f>
        <v>19030.620000000003</v>
      </c>
      <c r="K382" t="str">
        <f>IF(Project[[#This Row],[QuantityInStock]]&gt;Project[[#This Row],[ReorderPoint]],"Stock Sufficient","Reorder Needed")</f>
        <v>Stock Sufficient</v>
      </c>
    </row>
    <row r="383" spans="1:11" x14ac:dyDescent="0.35">
      <c r="A383" t="s">
        <v>339</v>
      </c>
      <c r="B383" t="s">
        <v>514</v>
      </c>
      <c r="C383">
        <v>457</v>
      </c>
      <c r="D383" s="6">
        <v>51</v>
      </c>
      <c r="E383" t="s">
        <v>516</v>
      </c>
      <c r="F383" t="s">
        <v>520</v>
      </c>
      <c r="G383">
        <v>14</v>
      </c>
      <c r="H383" t="s">
        <v>525</v>
      </c>
      <c r="I383" s="4">
        <v>58.57</v>
      </c>
      <c r="J383" s="4">
        <f>Project[[#This Row],[QuantityInStock]]*Project[[#This Row],[UnitCost]]</f>
        <v>26766.49</v>
      </c>
      <c r="K383" t="str">
        <f>IF(Project[[#This Row],[QuantityInStock]]&gt;Project[[#This Row],[ReorderPoint]],"Stock Sufficient","Reorder Needed")</f>
        <v>Stock Sufficient</v>
      </c>
    </row>
    <row r="384" spans="1:11" x14ac:dyDescent="0.35">
      <c r="A384" t="s">
        <v>344</v>
      </c>
      <c r="B384" t="s">
        <v>511</v>
      </c>
      <c r="C384">
        <v>145</v>
      </c>
      <c r="D384" s="6">
        <v>55</v>
      </c>
      <c r="E384" t="s">
        <v>516</v>
      </c>
      <c r="F384" t="s">
        <v>520</v>
      </c>
      <c r="G384">
        <v>19</v>
      </c>
      <c r="H384" t="s">
        <v>525</v>
      </c>
      <c r="I384" s="4">
        <v>87.22</v>
      </c>
      <c r="J384" s="4">
        <f>Project[[#This Row],[QuantityInStock]]*Project[[#This Row],[UnitCost]]</f>
        <v>12646.9</v>
      </c>
      <c r="K384" t="str">
        <f>IF(Project[[#This Row],[QuantityInStock]]&gt;Project[[#This Row],[ReorderPoint]],"Stock Sufficient","Reorder Needed")</f>
        <v>Stock Sufficient</v>
      </c>
    </row>
    <row r="385" spans="1:11" x14ac:dyDescent="0.35">
      <c r="A385" t="s">
        <v>347</v>
      </c>
      <c r="B385" t="s">
        <v>509</v>
      </c>
      <c r="C385">
        <v>388</v>
      </c>
      <c r="D385" s="6">
        <v>99</v>
      </c>
      <c r="E385" t="s">
        <v>518</v>
      </c>
      <c r="F385" t="s">
        <v>522</v>
      </c>
      <c r="G385">
        <v>3</v>
      </c>
      <c r="H385" t="s">
        <v>525</v>
      </c>
      <c r="I385" s="4">
        <v>31.51</v>
      </c>
      <c r="J385" s="4">
        <f>Project[[#This Row],[QuantityInStock]]*Project[[#This Row],[UnitCost]]</f>
        <v>12225.880000000001</v>
      </c>
      <c r="K385" t="str">
        <f>IF(Project[[#This Row],[QuantityInStock]]&gt;Project[[#This Row],[ReorderPoint]],"Stock Sufficient","Reorder Needed")</f>
        <v>Stock Sufficient</v>
      </c>
    </row>
    <row r="386" spans="1:11" x14ac:dyDescent="0.35">
      <c r="A386" t="s">
        <v>357</v>
      </c>
      <c r="B386" t="s">
        <v>514</v>
      </c>
      <c r="C386">
        <v>328</v>
      </c>
      <c r="D386" s="6">
        <v>68</v>
      </c>
      <c r="E386" t="s">
        <v>519</v>
      </c>
      <c r="F386" t="s">
        <v>523</v>
      </c>
      <c r="G386">
        <v>4</v>
      </c>
      <c r="H386" t="s">
        <v>525</v>
      </c>
      <c r="I386" s="4">
        <v>179.98</v>
      </c>
      <c r="J386" s="4">
        <f>Project[[#This Row],[QuantityInStock]]*Project[[#This Row],[UnitCost]]</f>
        <v>59033.439999999995</v>
      </c>
      <c r="K386" t="str">
        <f>IF(Project[[#This Row],[QuantityInStock]]&gt;Project[[#This Row],[ReorderPoint]],"Stock Sufficient","Reorder Needed")</f>
        <v>Stock Sufficient</v>
      </c>
    </row>
    <row r="387" spans="1:11" x14ac:dyDescent="0.35">
      <c r="A387" t="s">
        <v>360</v>
      </c>
      <c r="B387" t="s">
        <v>509</v>
      </c>
      <c r="C387">
        <v>44</v>
      </c>
      <c r="D387" s="6">
        <v>94</v>
      </c>
      <c r="E387" t="s">
        <v>518</v>
      </c>
      <c r="F387" t="s">
        <v>522</v>
      </c>
      <c r="G387">
        <v>11</v>
      </c>
      <c r="H387" t="s">
        <v>525</v>
      </c>
      <c r="I387" s="4">
        <v>135.66</v>
      </c>
      <c r="J387" s="4">
        <f>Project[[#This Row],[QuantityInStock]]*Project[[#This Row],[UnitCost]]</f>
        <v>5969.04</v>
      </c>
      <c r="K387" t="str">
        <f>IF(Project[[#This Row],[QuantityInStock]]&gt;Project[[#This Row],[ReorderPoint]],"Stock Sufficient","Reorder Needed")</f>
        <v>Reorder Needed</v>
      </c>
    </row>
    <row r="388" spans="1:11" x14ac:dyDescent="0.35">
      <c r="A388" t="s">
        <v>362</v>
      </c>
      <c r="B388" t="s">
        <v>510</v>
      </c>
      <c r="C388">
        <v>401</v>
      </c>
      <c r="D388" s="6">
        <v>54</v>
      </c>
      <c r="E388" t="s">
        <v>518</v>
      </c>
      <c r="F388" t="s">
        <v>522</v>
      </c>
      <c r="G388">
        <v>19</v>
      </c>
      <c r="H388" t="s">
        <v>525</v>
      </c>
      <c r="I388" s="4">
        <v>75.75</v>
      </c>
      <c r="J388" s="4">
        <f>Project[[#This Row],[QuantityInStock]]*Project[[#This Row],[UnitCost]]</f>
        <v>30375.75</v>
      </c>
      <c r="K388" t="str">
        <f>IF(Project[[#This Row],[QuantityInStock]]&gt;Project[[#This Row],[ReorderPoint]],"Stock Sufficient","Reorder Needed")</f>
        <v>Stock Sufficient</v>
      </c>
    </row>
    <row r="389" spans="1:11" x14ac:dyDescent="0.35">
      <c r="A389" t="s">
        <v>367</v>
      </c>
      <c r="B389" t="s">
        <v>512</v>
      </c>
      <c r="C389">
        <v>456</v>
      </c>
      <c r="D389" s="6">
        <v>20</v>
      </c>
      <c r="E389" t="s">
        <v>518</v>
      </c>
      <c r="F389" t="s">
        <v>522</v>
      </c>
      <c r="G389">
        <v>17</v>
      </c>
      <c r="H389" t="s">
        <v>525</v>
      </c>
      <c r="I389" s="4">
        <v>119.98</v>
      </c>
      <c r="J389" s="4">
        <f>Project[[#This Row],[QuantityInStock]]*Project[[#This Row],[UnitCost]]</f>
        <v>54710.880000000005</v>
      </c>
      <c r="K389" t="str">
        <f>IF(Project[[#This Row],[QuantityInStock]]&gt;Project[[#This Row],[ReorderPoint]],"Stock Sufficient","Reorder Needed")</f>
        <v>Stock Sufficient</v>
      </c>
    </row>
    <row r="390" spans="1:11" x14ac:dyDescent="0.35">
      <c r="A390" t="s">
        <v>370</v>
      </c>
      <c r="B390" t="s">
        <v>513</v>
      </c>
      <c r="C390">
        <v>203</v>
      </c>
      <c r="D390" s="6">
        <v>45</v>
      </c>
      <c r="E390" t="s">
        <v>517</v>
      </c>
      <c r="F390" t="s">
        <v>521</v>
      </c>
      <c r="G390">
        <v>4</v>
      </c>
      <c r="H390" t="s">
        <v>525</v>
      </c>
      <c r="I390" s="4">
        <v>10.71</v>
      </c>
      <c r="J390" s="4">
        <f>Project[[#This Row],[QuantityInStock]]*Project[[#This Row],[UnitCost]]</f>
        <v>2174.13</v>
      </c>
      <c r="K390" t="str">
        <f>IF(Project[[#This Row],[QuantityInStock]]&gt;Project[[#This Row],[ReorderPoint]],"Stock Sufficient","Reorder Needed")</f>
        <v>Stock Sufficient</v>
      </c>
    </row>
    <row r="391" spans="1:11" x14ac:dyDescent="0.35">
      <c r="A391" t="s">
        <v>373</v>
      </c>
      <c r="B391" t="s">
        <v>511</v>
      </c>
      <c r="C391">
        <v>489</v>
      </c>
      <c r="D391" s="6">
        <v>89</v>
      </c>
      <c r="E391" t="s">
        <v>519</v>
      </c>
      <c r="F391" t="s">
        <v>523</v>
      </c>
      <c r="G391">
        <v>14</v>
      </c>
      <c r="H391" t="s">
        <v>525</v>
      </c>
      <c r="I391" s="4">
        <v>93.52</v>
      </c>
      <c r="J391" s="4">
        <f>Project[[#This Row],[QuantityInStock]]*Project[[#This Row],[UnitCost]]</f>
        <v>45731.28</v>
      </c>
      <c r="K391" t="str">
        <f>IF(Project[[#This Row],[QuantityInStock]]&gt;Project[[#This Row],[ReorderPoint]],"Stock Sufficient","Reorder Needed")</f>
        <v>Stock Sufficient</v>
      </c>
    </row>
    <row r="392" spans="1:11" x14ac:dyDescent="0.35">
      <c r="A392" t="s">
        <v>383</v>
      </c>
      <c r="B392" t="s">
        <v>513</v>
      </c>
      <c r="C392">
        <v>73</v>
      </c>
      <c r="D392" s="6">
        <v>40</v>
      </c>
      <c r="E392" t="s">
        <v>519</v>
      </c>
      <c r="F392" t="s">
        <v>523</v>
      </c>
      <c r="G392">
        <v>8</v>
      </c>
      <c r="H392" t="s">
        <v>525</v>
      </c>
      <c r="I392" s="4">
        <v>177.9</v>
      </c>
      <c r="J392" s="4">
        <f>Project[[#This Row],[QuantityInStock]]*Project[[#This Row],[UnitCost]]</f>
        <v>12986.7</v>
      </c>
      <c r="K392" t="str">
        <f>IF(Project[[#This Row],[QuantityInStock]]&gt;Project[[#This Row],[ReorderPoint]],"Stock Sufficient","Reorder Needed")</f>
        <v>Stock Sufficient</v>
      </c>
    </row>
    <row r="393" spans="1:11" x14ac:dyDescent="0.35">
      <c r="A393" t="s">
        <v>397</v>
      </c>
      <c r="B393" t="s">
        <v>514</v>
      </c>
      <c r="C393">
        <v>228</v>
      </c>
      <c r="D393" s="6">
        <v>49</v>
      </c>
      <c r="E393" t="s">
        <v>518</v>
      </c>
      <c r="F393" t="s">
        <v>522</v>
      </c>
      <c r="G393">
        <v>4</v>
      </c>
      <c r="H393" t="s">
        <v>525</v>
      </c>
      <c r="I393" s="4">
        <v>197.42</v>
      </c>
      <c r="J393" s="4">
        <f>Project[[#This Row],[QuantityInStock]]*Project[[#This Row],[UnitCost]]</f>
        <v>45011.759999999995</v>
      </c>
      <c r="K393" t="str">
        <f>IF(Project[[#This Row],[QuantityInStock]]&gt;Project[[#This Row],[ReorderPoint]],"Stock Sufficient","Reorder Needed")</f>
        <v>Stock Sufficient</v>
      </c>
    </row>
    <row r="394" spans="1:11" x14ac:dyDescent="0.35">
      <c r="A394" t="s">
        <v>404</v>
      </c>
      <c r="B394" t="s">
        <v>509</v>
      </c>
      <c r="C394">
        <v>340</v>
      </c>
      <c r="D394" s="6">
        <v>58</v>
      </c>
      <c r="E394" t="s">
        <v>518</v>
      </c>
      <c r="F394" t="s">
        <v>522</v>
      </c>
      <c r="G394">
        <v>18</v>
      </c>
      <c r="H394" t="s">
        <v>525</v>
      </c>
      <c r="I394" s="4">
        <v>177.05</v>
      </c>
      <c r="J394" s="4">
        <f>Project[[#This Row],[QuantityInStock]]*Project[[#This Row],[UnitCost]]</f>
        <v>60197.000000000007</v>
      </c>
      <c r="K394" t="str">
        <f>IF(Project[[#This Row],[QuantityInStock]]&gt;Project[[#This Row],[ReorderPoint]],"Stock Sufficient","Reorder Needed")</f>
        <v>Stock Sufficient</v>
      </c>
    </row>
    <row r="395" spans="1:11" x14ac:dyDescent="0.35">
      <c r="A395" t="s">
        <v>407</v>
      </c>
      <c r="B395" t="s">
        <v>509</v>
      </c>
      <c r="C395">
        <v>119</v>
      </c>
      <c r="D395" s="6">
        <v>61</v>
      </c>
      <c r="E395" t="s">
        <v>519</v>
      </c>
      <c r="F395" t="s">
        <v>523</v>
      </c>
      <c r="G395">
        <v>10</v>
      </c>
      <c r="H395" t="s">
        <v>525</v>
      </c>
      <c r="I395" s="4">
        <v>112.37</v>
      </c>
      <c r="J395" s="4">
        <f>Project[[#This Row],[QuantityInStock]]*Project[[#This Row],[UnitCost]]</f>
        <v>13372.03</v>
      </c>
      <c r="K395" t="str">
        <f>IF(Project[[#This Row],[QuantityInStock]]&gt;Project[[#This Row],[ReorderPoint]],"Stock Sufficient","Reorder Needed")</f>
        <v>Stock Sufficient</v>
      </c>
    </row>
    <row r="396" spans="1:11" x14ac:dyDescent="0.35">
      <c r="A396" t="s">
        <v>412</v>
      </c>
      <c r="B396" t="s">
        <v>510</v>
      </c>
      <c r="C396">
        <v>189</v>
      </c>
      <c r="D396" s="6">
        <v>40</v>
      </c>
      <c r="E396" t="s">
        <v>516</v>
      </c>
      <c r="F396" t="s">
        <v>520</v>
      </c>
      <c r="G396">
        <v>16</v>
      </c>
      <c r="H396" t="s">
        <v>525</v>
      </c>
      <c r="I396" s="4">
        <v>181.46</v>
      </c>
      <c r="J396" s="4">
        <f>Project[[#This Row],[QuantityInStock]]*Project[[#This Row],[UnitCost]]</f>
        <v>34295.94</v>
      </c>
      <c r="K396" t="str">
        <f>IF(Project[[#This Row],[QuantityInStock]]&gt;Project[[#This Row],[ReorderPoint]],"Stock Sufficient","Reorder Needed")</f>
        <v>Stock Sufficient</v>
      </c>
    </row>
    <row r="397" spans="1:11" x14ac:dyDescent="0.35">
      <c r="A397" t="s">
        <v>426</v>
      </c>
      <c r="B397" t="s">
        <v>515</v>
      </c>
      <c r="C397">
        <v>234</v>
      </c>
      <c r="D397" s="6">
        <v>44</v>
      </c>
      <c r="E397" t="s">
        <v>517</v>
      </c>
      <c r="F397" t="s">
        <v>521</v>
      </c>
      <c r="G397">
        <v>5</v>
      </c>
      <c r="H397" t="s">
        <v>525</v>
      </c>
      <c r="I397" s="4">
        <v>50.51</v>
      </c>
      <c r="J397" s="4">
        <f>Project[[#This Row],[QuantityInStock]]*Project[[#This Row],[UnitCost]]</f>
        <v>11819.34</v>
      </c>
      <c r="K397" t="str">
        <f>IF(Project[[#This Row],[QuantityInStock]]&gt;Project[[#This Row],[ReorderPoint]],"Stock Sufficient","Reorder Needed")</f>
        <v>Stock Sufficient</v>
      </c>
    </row>
    <row r="398" spans="1:11" x14ac:dyDescent="0.35">
      <c r="A398" t="s">
        <v>427</v>
      </c>
      <c r="B398" t="s">
        <v>511</v>
      </c>
      <c r="C398">
        <v>241</v>
      </c>
      <c r="D398" s="6">
        <v>72</v>
      </c>
      <c r="E398" t="s">
        <v>519</v>
      </c>
      <c r="F398" t="s">
        <v>523</v>
      </c>
      <c r="G398">
        <v>5</v>
      </c>
      <c r="H398" t="s">
        <v>525</v>
      </c>
      <c r="I398" s="4">
        <v>186.5</v>
      </c>
      <c r="J398" s="4">
        <f>Project[[#This Row],[QuantityInStock]]*Project[[#This Row],[UnitCost]]</f>
        <v>44946.5</v>
      </c>
      <c r="K398" t="str">
        <f>IF(Project[[#This Row],[QuantityInStock]]&gt;Project[[#This Row],[ReorderPoint]],"Stock Sufficient","Reorder Needed")</f>
        <v>Stock Sufficient</v>
      </c>
    </row>
    <row r="399" spans="1:11" x14ac:dyDescent="0.35">
      <c r="A399" t="s">
        <v>428</v>
      </c>
      <c r="B399" t="s">
        <v>512</v>
      </c>
      <c r="C399">
        <v>444</v>
      </c>
      <c r="D399" s="6">
        <v>81</v>
      </c>
      <c r="E399" t="s">
        <v>516</v>
      </c>
      <c r="F399" t="s">
        <v>520</v>
      </c>
      <c r="G399">
        <v>15</v>
      </c>
      <c r="H399" t="s">
        <v>525</v>
      </c>
      <c r="I399" s="4">
        <v>3.86</v>
      </c>
      <c r="J399" s="4">
        <f>Project[[#This Row],[QuantityInStock]]*Project[[#This Row],[UnitCost]]</f>
        <v>1713.84</v>
      </c>
      <c r="K399" t="str">
        <f>IF(Project[[#This Row],[QuantityInStock]]&gt;Project[[#This Row],[ReorderPoint]],"Stock Sufficient","Reorder Needed")</f>
        <v>Stock Sufficient</v>
      </c>
    </row>
    <row r="400" spans="1:11" x14ac:dyDescent="0.35">
      <c r="A400" t="s">
        <v>433</v>
      </c>
      <c r="B400" t="s">
        <v>509</v>
      </c>
      <c r="C400">
        <v>479</v>
      </c>
      <c r="D400" s="6">
        <v>78</v>
      </c>
      <c r="E400" t="s">
        <v>519</v>
      </c>
      <c r="F400" t="s">
        <v>523</v>
      </c>
      <c r="G400">
        <v>21</v>
      </c>
      <c r="H400" t="s">
        <v>525</v>
      </c>
      <c r="I400" s="4">
        <v>130.76</v>
      </c>
      <c r="J400" s="4">
        <f>Project[[#This Row],[QuantityInStock]]*Project[[#This Row],[UnitCost]]</f>
        <v>62634.039999999994</v>
      </c>
      <c r="K400" t="str">
        <f>IF(Project[[#This Row],[QuantityInStock]]&gt;Project[[#This Row],[ReorderPoint]],"Stock Sufficient","Reorder Needed")</f>
        <v>Stock Sufficient</v>
      </c>
    </row>
    <row r="401" spans="1:11" x14ac:dyDescent="0.35">
      <c r="A401" t="s">
        <v>435</v>
      </c>
      <c r="B401" t="s">
        <v>510</v>
      </c>
      <c r="C401">
        <v>383</v>
      </c>
      <c r="D401" s="6">
        <v>90</v>
      </c>
      <c r="E401" t="s">
        <v>516</v>
      </c>
      <c r="F401" t="s">
        <v>520</v>
      </c>
      <c r="G401">
        <v>20</v>
      </c>
      <c r="H401" t="s">
        <v>525</v>
      </c>
      <c r="I401" s="4">
        <v>154.76</v>
      </c>
      <c r="J401" s="4">
        <f>Project[[#This Row],[QuantityInStock]]*Project[[#This Row],[UnitCost]]</f>
        <v>59273.079999999994</v>
      </c>
      <c r="K401" t="str">
        <f>IF(Project[[#This Row],[QuantityInStock]]&gt;Project[[#This Row],[ReorderPoint]],"Stock Sufficient","Reorder Needed")</f>
        <v>Stock Sufficient</v>
      </c>
    </row>
    <row r="402" spans="1:11" x14ac:dyDescent="0.35">
      <c r="A402" t="s">
        <v>437</v>
      </c>
      <c r="B402" t="s">
        <v>515</v>
      </c>
      <c r="C402">
        <v>421</v>
      </c>
      <c r="D402" s="6">
        <v>36</v>
      </c>
      <c r="E402" t="s">
        <v>517</v>
      </c>
      <c r="F402" t="s">
        <v>521</v>
      </c>
      <c r="G402">
        <v>9</v>
      </c>
      <c r="H402" t="s">
        <v>525</v>
      </c>
      <c r="I402" s="4">
        <v>166.82</v>
      </c>
      <c r="J402" s="4">
        <f>Project[[#This Row],[QuantityInStock]]*Project[[#This Row],[UnitCost]]</f>
        <v>70231.22</v>
      </c>
      <c r="K402" t="str">
        <f>IF(Project[[#This Row],[QuantityInStock]]&gt;Project[[#This Row],[ReorderPoint]],"Stock Sufficient","Reorder Needed")</f>
        <v>Stock Sufficient</v>
      </c>
    </row>
    <row r="403" spans="1:11" x14ac:dyDescent="0.35">
      <c r="A403" t="s">
        <v>440</v>
      </c>
      <c r="B403" t="s">
        <v>515</v>
      </c>
      <c r="C403">
        <v>342</v>
      </c>
      <c r="D403" s="6">
        <v>36</v>
      </c>
      <c r="E403" t="s">
        <v>518</v>
      </c>
      <c r="F403" t="s">
        <v>522</v>
      </c>
      <c r="G403">
        <v>4</v>
      </c>
      <c r="H403" t="s">
        <v>525</v>
      </c>
      <c r="I403" s="4">
        <v>56.35</v>
      </c>
      <c r="J403" s="4">
        <f>Project[[#This Row],[QuantityInStock]]*Project[[#This Row],[UnitCost]]</f>
        <v>19271.7</v>
      </c>
      <c r="K403" t="str">
        <f>IF(Project[[#This Row],[QuantityInStock]]&gt;Project[[#This Row],[ReorderPoint]],"Stock Sufficient","Reorder Needed")</f>
        <v>Stock Sufficient</v>
      </c>
    </row>
    <row r="404" spans="1:11" x14ac:dyDescent="0.35">
      <c r="A404" t="s">
        <v>449</v>
      </c>
      <c r="B404" t="s">
        <v>514</v>
      </c>
      <c r="C404">
        <v>421</v>
      </c>
      <c r="D404" s="6">
        <v>100</v>
      </c>
      <c r="E404" t="s">
        <v>519</v>
      </c>
      <c r="F404" t="s">
        <v>523</v>
      </c>
      <c r="G404">
        <v>21</v>
      </c>
      <c r="H404" t="s">
        <v>525</v>
      </c>
      <c r="I404" s="4">
        <v>51.69</v>
      </c>
      <c r="J404" s="4">
        <f>Project[[#This Row],[QuantityInStock]]*Project[[#This Row],[UnitCost]]</f>
        <v>21761.489999999998</v>
      </c>
      <c r="K404" t="str">
        <f>IF(Project[[#This Row],[QuantityInStock]]&gt;Project[[#This Row],[ReorderPoint]],"Stock Sufficient","Reorder Needed")</f>
        <v>Stock Sufficient</v>
      </c>
    </row>
    <row r="405" spans="1:11" x14ac:dyDescent="0.35">
      <c r="A405" t="s">
        <v>450</v>
      </c>
      <c r="B405" t="s">
        <v>514</v>
      </c>
      <c r="C405">
        <v>449</v>
      </c>
      <c r="D405" s="6">
        <v>52</v>
      </c>
      <c r="E405" t="s">
        <v>519</v>
      </c>
      <c r="F405" t="s">
        <v>523</v>
      </c>
      <c r="G405">
        <v>21</v>
      </c>
      <c r="H405" t="s">
        <v>525</v>
      </c>
      <c r="I405" s="4">
        <v>168.89</v>
      </c>
      <c r="J405" s="4">
        <f>Project[[#This Row],[QuantityInStock]]*Project[[#This Row],[UnitCost]]</f>
        <v>75831.61</v>
      </c>
      <c r="K405" t="str">
        <f>IF(Project[[#This Row],[QuantityInStock]]&gt;Project[[#This Row],[ReorderPoint]],"Stock Sufficient","Reorder Needed")</f>
        <v>Stock Sufficient</v>
      </c>
    </row>
    <row r="406" spans="1:11" x14ac:dyDescent="0.35">
      <c r="A406" t="s">
        <v>455</v>
      </c>
      <c r="B406" t="s">
        <v>509</v>
      </c>
      <c r="C406">
        <v>186</v>
      </c>
      <c r="D406" s="6">
        <v>41</v>
      </c>
      <c r="E406" t="s">
        <v>519</v>
      </c>
      <c r="F406" t="s">
        <v>523</v>
      </c>
      <c r="G406">
        <v>17</v>
      </c>
      <c r="H406" t="s">
        <v>525</v>
      </c>
      <c r="I406" s="4">
        <v>54.66</v>
      </c>
      <c r="J406" s="4">
        <f>Project[[#This Row],[QuantityInStock]]*Project[[#This Row],[UnitCost]]</f>
        <v>10166.76</v>
      </c>
      <c r="K406" t="str">
        <f>IF(Project[[#This Row],[QuantityInStock]]&gt;Project[[#This Row],[ReorderPoint]],"Stock Sufficient","Reorder Needed")</f>
        <v>Stock Sufficient</v>
      </c>
    </row>
    <row r="407" spans="1:11" x14ac:dyDescent="0.35">
      <c r="A407" t="s">
        <v>456</v>
      </c>
      <c r="B407" t="s">
        <v>514</v>
      </c>
      <c r="C407">
        <v>63</v>
      </c>
      <c r="D407" s="6">
        <v>71</v>
      </c>
      <c r="E407" t="s">
        <v>518</v>
      </c>
      <c r="F407" t="s">
        <v>522</v>
      </c>
      <c r="G407">
        <v>6</v>
      </c>
      <c r="H407" t="s">
        <v>525</v>
      </c>
      <c r="I407" s="4">
        <v>152.72</v>
      </c>
      <c r="J407" s="4">
        <f>Project[[#This Row],[QuantityInStock]]*Project[[#This Row],[UnitCost]]</f>
        <v>9621.36</v>
      </c>
      <c r="K407" t="str">
        <f>IF(Project[[#This Row],[QuantityInStock]]&gt;Project[[#This Row],[ReorderPoint]],"Stock Sufficient","Reorder Needed")</f>
        <v>Reorder Needed</v>
      </c>
    </row>
    <row r="408" spans="1:11" x14ac:dyDescent="0.35">
      <c r="A408" t="s">
        <v>469</v>
      </c>
      <c r="B408" t="s">
        <v>510</v>
      </c>
      <c r="C408">
        <v>253</v>
      </c>
      <c r="D408" s="6">
        <v>49</v>
      </c>
      <c r="E408" t="s">
        <v>519</v>
      </c>
      <c r="F408" t="s">
        <v>523</v>
      </c>
      <c r="G408">
        <v>19</v>
      </c>
      <c r="H408" t="s">
        <v>525</v>
      </c>
      <c r="I408" s="4">
        <v>16.79</v>
      </c>
      <c r="J408" s="4">
        <f>Project[[#This Row],[QuantityInStock]]*Project[[#This Row],[UnitCost]]</f>
        <v>4247.87</v>
      </c>
      <c r="K408" t="str">
        <f>IF(Project[[#This Row],[QuantityInStock]]&gt;Project[[#This Row],[ReorderPoint]],"Stock Sufficient","Reorder Needed")</f>
        <v>Stock Sufficient</v>
      </c>
    </row>
    <row r="409" spans="1:11" x14ac:dyDescent="0.35">
      <c r="A409" t="s">
        <v>475</v>
      </c>
      <c r="B409" t="s">
        <v>514</v>
      </c>
      <c r="C409">
        <v>419</v>
      </c>
      <c r="D409" s="6">
        <v>27</v>
      </c>
      <c r="E409" t="s">
        <v>518</v>
      </c>
      <c r="F409" t="s">
        <v>522</v>
      </c>
      <c r="G409">
        <v>16</v>
      </c>
      <c r="H409" t="s">
        <v>525</v>
      </c>
      <c r="I409" s="4">
        <v>179.1</v>
      </c>
      <c r="J409" s="4">
        <f>Project[[#This Row],[QuantityInStock]]*Project[[#This Row],[UnitCost]]</f>
        <v>75042.899999999994</v>
      </c>
      <c r="K409" t="str">
        <f>IF(Project[[#This Row],[QuantityInStock]]&gt;Project[[#This Row],[ReorderPoint]],"Stock Sufficient","Reorder Needed")</f>
        <v>Stock Sufficient</v>
      </c>
    </row>
    <row r="410" spans="1:11" x14ac:dyDescent="0.35">
      <c r="A410" t="s">
        <v>481</v>
      </c>
      <c r="B410" t="s">
        <v>515</v>
      </c>
      <c r="C410">
        <v>178</v>
      </c>
      <c r="D410" s="6">
        <v>67</v>
      </c>
      <c r="E410" t="s">
        <v>519</v>
      </c>
      <c r="F410" t="s">
        <v>523</v>
      </c>
      <c r="G410">
        <v>11</v>
      </c>
      <c r="H410" t="s">
        <v>525</v>
      </c>
      <c r="I410" s="4">
        <v>20.309999999999999</v>
      </c>
      <c r="J410" s="4">
        <f>Project[[#This Row],[QuantityInStock]]*Project[[#This Row],[UnitCost]]</f>
        <v>3615.18</v>
      </c>
      <c r="K410" t="str">
        <f>IF(Project[[#This Row],[QuantityInStock]]&gt;Project[[#This Row],[ReorderPoint]],"Stock Sufficient","Reorder Needed")</f>
        <v>Stock Sufficient</v>
      </c>
    </row>
    <row r="411" spans="1:11" x14ac:dyDescent="0.35">
      <c r="A411" t="s">
        <v>484</v>
      </c>
      <c r="B411" t="s">
        <v>511</v>
      </c>
      <c r="C411">
        <v>194</v>
      </c>
      <c r="D411" s="6">
        <v>81</v>
      </c>
      <c r="E411" t="s">
        <v>519</v>
      </c>
      <c r="F411" t="s">
        <v>523</v>
      </c>
      <c r="G411">
        <v>19</v>
      </c>
      <c r="H411" t="s">
        <v>525</v>
      </c>
      <c r="I411" s="4">
        <v>74.510000000000005</v>
      </c>
      <c r="J411" s="4">
        <f>Project[[#This Row],[QuantityInStock]]*Project[[#This Row],[UnitCost]]</f>
        <v>14454.94</v>
      </c>
      <c r="K411" t="str">
        <f>IF(Project[[#This Row],[QuantityInStock]]&gt;Project[[#This Row],[ReorderPoint]],"Stock Sufficient","Reorder Needed")</f>
        <v>Stock Sufficient</v>
      </c>
    </row>
    <row r="412" spans="1:11" x14ac:dyDescent="0.35">
      <c r="A412" t="s">
        <v>489</v>
      </c>
      <c r="B412" t="s">
        <v>511</v>
      </c>
      <c r="C412">
        <v>423</v>
      </c>
      <c r="D412" s="6">
        <v>68</v>
      </c>
      <c r="E412" t="s">
        <v>518</v>
      </c>
      <c r="F412" t="s">
        <v>522</v>
      </c>
      <c r="G412">
        <v>20</v>
      </c>
      <c r="H412" t="s">
        <v>525</v>
      </c>
      <c r="I412" s="4">
        <v>111.14</v>
      </c>
      <c r="J412" s="4">
        <f>Project[[#This Row],[QuantityInStock]]*Project[[#This Row],[UnitCost]]</f>
        <v>47012.22</v>
      </c>
      <c r="K412" t="str">
        <f>IF(Project[[#This Row],[QuantityInStock]]&gt;Project[[#This Row],[ReorderPoint]],"Stock Sufficient","Reorder Needed")</f>
        <v>Stock Sufficient</v>
      </c>
    </row>
    <row r="413" spans="1:11" x14ac:dyDescent="0.35">
      <c r="A413" t="s">
        <v>500</v>
      </c>
      <c r="B413" t="s">
        <v>509</v>
      </c>
      <c r="C413">
        <v>218</v>
      </c>
      <c r="D413" s="6">
        <v>34</v>
      </c>
      <c r="E413" t="s">
        <v>517</v>
      </c>
      <c r="F413" t="s">
        <v>521</v>
      </c>
      <c r="G413">
        <v>9</v>
      </c>
      <c r="H413" t="s">
        <v>525</v>
      </c>
      <c r="I413" s="4">
        <v>150.88999999999999</v>
      </c>
      <c r="J413" s="4">
        <f>Project[[#This Row],[QuantityInStock]]*Project[[#This Row],[UnitCost]]</f>
        <v>32894.019999999997</v>
      </c>
      <c r="K413" t="str">
        <f>IF(Project[[#This Row],[QuantityInStock]]&gt;Project[[#This Row],[ReorderPoint]],"Stock Sufficient","Reorder Needed")</f>
        <v>Stock Sufficient</v>
      </c>
    </row>
    <row r="414" spans="1:11" x14ac:dyDescent="0.35">
      <c r="A414" t="s">
        <v>505</v>
      </c>
      <c r="B414" t="s">
        <v>512</v>
      </c>
      <c r="C414">
        <v>186</v>
      </c>
      <c r="D414" s="6">
        <v>27</v>
      </c>
      <c r="E414" t="s">
        <v>516</v>
      </c>
      <c r="F414" t="s">
        <v>520</v>
      </c>
      <c r="G414">
        <v>3</v>
      </c>
      <c r="H414" t="s">
        <v>525</v>
      </c>
      <c r="I414" s="4">
        <v>146.94999999999999</v>
      </c>
      <c r="J414" s="4">
        <f>Project[[#This Row],[QuantityInStock]]*Project[[#This Row],[UnitCost]]</f>
        <v>27332.699999999997</v>
      </c>
      <c r="K414" t="str">
        <f>IF(Project[[#This Row],[QuantityInStock]]&gt;Project[[#This Row],[ReorderPoint]],"Stock Sufficient","Reorder Needed")</f>
        <v>Stock Sufficient</v>
      </c>
    </row>
    <row r="415" spans="1:11" x14ac:dyDescent="0.35">
      <c r="A415" t="s">
        <v>506</v>
      </c>
      <c r="B415" t="s">
        <v>513</v>
      </c>
      <c r="C415">
        <v>240</v>
      </c>
      <c r="D415" s="6">
        <v>27</v>
      </c>
      <c r="E415" t="s">
        <v>517</v>
      </c>
      <c r="F415" t="s">
        <v>521</v>
      </c>
      <c r="G415">
        <v>6</v>
      </c>
      <c r="H415" t="s">
        <v>525</v>
      </c>
      <c r="I415" s="4">
        <v>153.49</v>
      </c>
      <c r="J415" s="4">
        <f>Project[[#This Row],[QuantityInStock]]*Project[[#This Row],[UnitCost]]</f>
        <v>36837.600000000006</v>
      </c>
      <c r="K415" t="str">
        <f>IF(Project[[#This Row],[QuantityInStock]]&gt;Project[[#This Row],[ReorderPoint]],"Stock Sufficient","Reorder Needed")</f>
        <v>Stock Sufficient</v>
      </c>
    </row>
    <row r="416" spans="1:11" x14ac:dyDescent="0.35">
      <c r="A416" t="s">
        <v>507</v>
      </c>
      <c r="B416" t="s">
        <v>515</v>
      </c>
      <c r="C416">
        <v>307</v>
      </c>
      <c r="D416" s="6">
        <v>29</v>
      </c>
      <c r="E416" t="s">
        <v>519</v>
      </c>
      <c r="F416" t="s">
        <v>523</v>
      </c>
      <c r="G416">
        <v>5</v>
      </c>
      <c r="H416" t="s">
        <v>525</v>
      </c>
      <c r="I416" s="4">
        <v>116.3</v>
      </c>
      <c r="J416" s="4">
        <f>Project[[#This Row],[QuantityInStock]]*Project[[#This Row],[UnitCost]]</f>
        <v>35704.1</v>
      </c>
      <c r="K416" t="str">
        <f>IF(Project[[#This Row],[QuantityInStock]]&gt;Project[[#This Row],[ReorderPoint]],"Stock Sufficient","Reorder Needed")</f>
        <v>Stock Sufficient</v>
      </c>
    </row>
    <row r="417" spans="1:11" x14ac:dyDescent="0.35">
      <c r="A417" t="s">
        <v>9</v>
      </c>
      <c r="B417" t="s">
        <v>509</v>
      </c>
      <c r="C417">
        <v>97</v>
      </c>
      <c r="D417" s="6">
        <v>81</v>
      </c>
      <c r="E417" t="s">
        <v>516</v>
      </c>
      <c r="F417" t="s">
        <v>520</v>
      </c>
      <c r="G417">
        <v>17</v>
      </c>
      <c r="H417" t="s">
        <v>524</v>
      </c>
      <c r="I417" s="4">
        <v>174.13</v>
      </c>
      <c r="J417" s="4">
        <f>Project[[#This Row],[QuantityInStock]]*Project[[#This Row],[UnitCost]]</f>
        <v>16890.61</v>
      </c>
      <c r="K417" t="str">
        <f>IF(Project[[#This Row],[QuantityInStock]]&gt;Project[[#This Row],[ReorderPoint]],"Stock Sufficient","Reorder Needed")</f>
        <v>Stock Sufficient</v>
      </c>
    </row>
    <row r="418" spans="1:11" x14ac:dyDescent="0.35">
      <c r="A418" t="s">
        <v>11</v>
      </c>
      <c r="B418" t="s">
        <v>510</v>
      </c>
      <c r="C418">
        <v>15</v>
      </c>
      <c r="D418" s="6">
        <v>72</v>
      </c>
      <c r="E418" t="s">
        <v>516</v>
      </c>
      <c r="F418" t="s">
        <v>520</v>
      </c>
      <c r="G418">
        <v>13</v>
      </c>
      <c r="H418" t="s">
        <v>524</v>
      </c>
      <c r="I418" s="4">
        <v>179.93</v>
      </c>
      <c r="J418" s="4">
        <f>Project[[#This Row],[QuantityInStock]]*Project[[#This Row],[UnitCost]]</f>
        <v>2698.9500000000003</v>
      </c>
      <c r="K418" t="str">
        <f>IF(Project[[#This Row],[QuantityInStock]]&gt;Project[[#This Row],[ReorderPoint]],"Stock Sufficient","Reorder Needed")</f>
        <v>Reorder Needed</v>
      </c>
    </row>
    <row r="419" spans="1:11" x14ac:dyDescent="0.35">
      <c r="A419" t="s">
        <v>14</v>
      </c>
      <c r="B419" t="s">
        <v>510</v>
      </c>
      <c r="C419">
        <v>99</v>
      </c>
      <c r="D419" s="6">
        <v>79</v>
      </c>
      <c r="E419" t="s">
        <v>517</v>
      </c>
      <c r="F419" t="s">
        <v>521</v>
      </c>
      <c r="G419">
        <v>6</v>
      </c>
      <c r="H419" t="s">
        <v>524</v>
      </c>
      <c r="I419" s="4">
        <v>116.17</v>
      </c>
      <c r="J419" s="4">
        <f>Project[[#This Row],[QuantityInStock]]*Project[[#This Row],[UnitCost]]</f>
        <v>11500.83</v>
      </c>
      <c r="K419" t="str">
        <f>IF(Project[[#This Row],[QuantityInStock]]&gt;Project[[#This Row],[ReorderPoint]],"Stock Sufficient","Reorder Needed")</f>
        <v>Stock Sufficient</v>
      </c>
    </row>
    <row r="420" spans="1:11" x14ac:dyDescent="0.35">
      <c r="A420" t="s">
        <v>16</v>
      </c>
      <c r="B420" t="s">
        <v>509</v>
      </c>
      <c r="C420">
        <v>228</v>
      </c>
      <c r="D420" s="6">
        <v>45</v>
      </c>
      <c r="E420" t="s">
        <v>516</v>
      </c>
      <c r="F420" t="s">
        <v>520</v>
      </c>
      <c r="G420">
        <v>18</v>
      </c>
      <c r="H420" t="s">
        <v>524</v>
      </c>
      <c r="I420" s="4">
        <v>3.93</v>
      </c>
      <c r="J420" s="4">
        <f>Project[[#This Row],[QuantityInStock]]*Project[[#This Row],[UnitCost]]</f>
        <v>896.04000000000008</v>
      </c>
      <c r="K420" t="str">
        <f>IF(Project[[#This Row],[QuantityInStock]]&gt;Project[[#This Row],[ReorderPoint]],"Stock Sufficient","Reorder Needed")</f>
        <v>Stock Sufficient</v>
      </c>
    </row>
    <row r="421" spans="1:11" x14ac:dyDescent="0.35">
      <c r="A421" t="s">
        <v>19</v>
      </c>
      <c r="B421" t="s">
        <v>514</v>
      </c>
      <c r="C421">
        <v>163</v>
      </c>
      <c r="D421" s="6">
        <v>44</v>
      </c>
      <c r="E421" t="s">
        <v>516</v>
      </c>
      <c r="F421" t="s">
        <v>520</v>
      </c>
      <c r="G421">
        <v>17</v>
      </c>
      <c r="H421" t="s">
        <v>524</v>
      </c>
      <c r="I421" s="4">
        <v>155.35</v>
      </c>
      <c r="J421" s="4">
        <f>Project[[#This Row],[QuantityInStock]]*Project[[#This Row],[UnitCost]]</f>
        <v>25322.05</v>
      </c>
      <c r="K421" t="str">
        <f>IF(Project[[#This Row],[QuantityInStock]]&gt;Project[[#This Row],[ReorderPoint]],"Stock Sufficient","Reorder Needed")</f>
        <v>Stock Sufficient</v>
      </c>
    </row>
    <row r="422" spans="1:11" x14ac:dyDescent="0.35">
      <c r="A422" t="s">
        <v>32</v>
      </c>
      <c r="B422" t="s">
        <v>511</v>
      </c>
      <c r="C422">
        <v>304</v>
      </c>
      <c r="D422" s="6">
        <v>30</v>
      </c>
      <c r="E422" t="s">
        <v>517</v>
      </c>
      <c r="F422" t="s">
        <v>521</v>
      </c>
      <c r="G422">
        <v>15</v>
      </c>
      <c r="H422" t="s">
        <v>524</v>
      </c>
      <c r="I422" s="4">
        <v>74.44</v>
      </c>
      <c r="J422" s="4">
        <f>Project[[#This Row],[QuantityInStock]]*Project[[#This Row],[UnitCost]]</f>
        <v>22629.759999999998</v>
      </c>
      <c r="K422" t="str">
        <f>IF(Project[[#This Row],[QuantityInStock]]&gt;Project[[#This Row],[ReorderPoint]],"Stock Sufficient","Reorder Needed")</f>
        <v>Stock Sufficient</v>
      </c>
    </row>
    <row r="423" spans="1:11" x14ac:dyDescent="0.35">
      <c r="A423" t="s">
        <v>50</v>
      </c>
      <c r="B423" t="s">
        <v>512</v>
      </c>
      <c r="C423">
        <v>479</v>
      </c>
      <c r="D423" s="6">
        <v>38</v>
      </c>
      <c r="E423" t="s">
        <v>518</v>
      </c>
      <c r="F423" t="s">
        <v>522</v>
      </c>
      <c r="G423">
        <v>21</v>
      </c>
      <c r="H423" t="s">
        <v>524</v>
      </c>
      <c r="I423" s="4">
        <v>46.56</v>
      </c>
      <c r="J423" s="4">
        <f>Project[[#This Row],[QuantityInStock]]*Project[[#This Row],[UnitCost]]</f>
        <v>22302.240000000002</v>
      </c>
      <c r="K423" t="str">
        <f>IF(Project[[#This Row],[QuantityInStock]]&gt;Project[[#This Row],[ReorderPoint]],"Stock Sufficient","Reorder Needed")</f>
        <v>Stock Sufficient</v>
      </c>
    </row>
    <row r="424" spans="1:11" x14ac:dyDescent="0.35">
      <c r="A424" t="s">
        <v>54</v>
      </c>
      <c r="B424" t="s">
        <v>510</v>
      </c>
      <c r="C424">
        <v>439</v>
      </c>
      <c r="D424" s="6">
        <v>33</v>
      </c>
      <c r="E424" t="s">
        <v>516</v>
      </c>
      <c r="F424" t="s">
        <v>520</v>
      </c>
      <c r="G424">
        <v>18</v>
      </c>
      <c r="H424" t="s">
        <v>524</v>
      </c>
      <c r="I424" s="4">
        <v>81.16</v>
      </c>
      <c r="J424" s="4">
        <f>Project[[#This Row],[QuantityInStock]]*Project[[#This Row],[UnitCost]]</f>
        <v>35629.24</v>
      </c>
      <c r="K424" t="str">
        <f>IF(Project[[#This Row],[QuantityInStock]]&gt;Project[[#This Row],[ReorderPoint]],"Stock Sufficient","Reorder Needed")</f>
        <v>Stock Sufficient</v>
      </c>
    </row>
    <row r="425" spans="1:11" x14ac:dyDescent="0.35">
      <c r="A425" t="s">
        <v>57</v>
      </c>
      <c r="B425" t="s">
        <v>515</v>
      </c>
      <c r="C425">
        <v>156</v>
      </c>
      <c r="D425" s="6">
        <v>38</v>
      </c>
      <c r="E425" t="s">
        <v>518</v>
      </c>
      <c r="F425" t="s">
        <v>522</v>
      </c>
      <c r="G425">
        <v>16</v>
      </c>
      <c r="H425" t="s">
        <v>524</v>
      </c>
      <c r="I425" s="4">
        <v>42.39</v>
      </c>
      <c r="J425" s="4">
        <f>Project[[#This Row],[QuantityInStock]]*Project[[#This Row],[UnitCost]]</f>
        <v>6612.84</v>
      </c>
      <c r="K425" t="str">
        <f>IF(Project[[#This Row],[QuantityInStock]]&gt;Project[[#This Row],[ReorderPoint]],"Stock Sufficient","Reorder Needed")</f>
        <v>Stock Sufficient</v>
      </c>
    </row>
    <row r="426" spans="1:11" x14ac:dyDescent="0.35">
      <c r="A426" t="s">
        <v>59</v>
      </c>
      <c r="B426" t="s">
        <v>509</v>
      </c>
      <c r="C426">
        <v>342</v>
      </c>
      <c r="D426" s="6">
        <v>73</v>
      </c>
      <c r="E426" t="s">
        <v>517</v>
      </c>
      <c r="F426" t="s">
        <v>521</v>
      </c>
      <c r="G426">
        <v>5</v>
      </c>
      <c r="H426" t="s">
        <v>524</v>
      </c>
      <c r="I426" s="4">
        <v>56.11</v>
      </c>
      <c r="J426" s="4">
        <f>Project[[#This Row],[QuantityInStock]]*Project[[#This Row],[UnitCost]]</f>
        <v>19189.62</v>
      </c>
      <c r="K426" t="str">
        <f>IF(Project[[#This Row],[QuantityInStock]]&gt;Project[[#This Row],[ReorderPoint]],"Stock Sufficient","Reorder Needed")</f>
        <v>Stock Sufficient</v>
      </c>
    </row>
    <row r="427" spans="1:11" x14ac:dyDescent="0.35">
      <c r="A427" t="s">
        <v>68</v>
      </c>
      <c r="B427" t="s">
        <v>509</v>
      </c>
      <c r="C427">
        <v>219</v>
      </c>
      <c r="D427" s="6">
        <v>41</v>
      </c>
      <c r="E427" t="s">
        <v>517</v>
      </c>
      <c r="F427" t="s">
        <v>521</v>
      </c>
      <c r="G427">
        <v>13</v>
      </c>
      <c r="H427" t="s">
        <v>524</v>
      </c>
      <c r="I427" s="4">
        <v>165.74</v>
      </c>
      <c r="J427" s="4">
        <f>Project[[#This Row],[QuantityInStock]]*Project[[#This Row],[UnitCost]]</f>
        <v>36297.060000000005</v>
      </c>
      <c r="K427" t="str">
        <f>IF(Project[[#This Row],[QuantityInStock]]&gt;Project[[#This Row],[ReorderPoint]],"Stock Sufficient","Reorder Needed")</f>
        <v>Stock Sufficient</v>
      </c>
    </row>
    <row r="428" spans="1:11" x14ac:dyDescent="0.35">
      <c r="A428" t="s">
        <v>73</v>
      </c>
      <c r="B428" t="s">
        <v>511</v>
      </c>
      <c r="C428">
        <v>284</v>
      </c>
      <c r="D428" s="6">
        <v>92</v>
      </c>
      <c r="E428" t="s">
        <v>517</v>
      </c>
      <c r="F428" t="s">
        <v>521</v>
      </c>
      <c r="G428">
        <v>21</v>
      </c>
      <c r="H428" t="s">
        <v>524</v>
      </c>
      <c r="I428" s="4">
        <v>175.11</v>
      </c>
      <c r="J428" s="4">
        <f>Project[[#This Row],[QuantityInStock]]*Project[[#This Row],[UnitCost]]</f>
        <v>49731.240000000005</v>
      </c>
      <c r="K428" t="str">
        <f>IF(Project[[#This Row],[QuantityInStock]]&gt;Project[[#This Row],[ReorderPoint]],"Stock Sufficient","Reorder Needed")</f>
        <v>Stock Sufficient</v>
      </c>
    </row>
    <row r="429" spans="1:11" x14ac:dyDescent="0.35">
      <c r="A429" t="s">
        <v>81</v>
      </c>
      <c r="B429" t="s">
        <v>514</v>
      </c>
      <c r="C429">
        <v>108</v>
      </c>
      <c r="D429" s="6">
        <v>56</v>
      </c>
      <c r="E429" t="s">
        <v>519</v>
      </c>
      <c r="F429" t="s">
        <v>523</v>
      </c>
      <c r="G429">
        <v>18</v>
      </c>
      <c r="H429" t="s">
        <v>524</v>
      </c>
      <c r="I429" s="4">
        <v>130.58000000000001</v>
      </c>
      <c r="J429" s="4">
        <f>Project[[#This Row],[QuantityInStock]]*Project[[#This Row],[UnitCost]]</f>
        <v>14102.640000000001</v>
      </c>
      <c r="K429" t="str">
        <f>IF(Project[[#This Row],[QuantityInStock]]&gt;Project[[#This Row],[ReorderPoint]],"Stock Sufficient","Reorder Needed")</f>
        <v>Stock Sufficient</v>
      </c>
    </row>
    <row r="430" spans="1:11" x14ac:dyDescent="0.35">
      <c r="A430" t="s">
        <v>92</v>
      </c>
      <c r="B430" t="s">
        <v>509</v>
      </c>
      <c r="C430">
        <v>280</v>
      </c>
      <c r="D430" s="6">
        <v>77</v>
      </c>
      <c r="E430" t="s">
        <v>516</v>
      </c>
      <c r="F430" t="s">
        <v>520</v>
      </c>
      <c r="G430">
        <v>11</v>
      </c>
      <c r="H430" t="s">
        <v>524</v>
      </c>
      <c r="I430" s="4">
        <v>143.97999999999999</v>
      </c>
      <c r="J430" s="4">
        <f>Project[[#This Row],[QuantityInStock]]*Project[[#This Row],[UnitCost]]</f>
        <v>40314.399999999994</v>
      </c>
      <c r="K430" t="str">
        <f>IF(Project[[#This Row],[QuantityInStock]]&gt;Project[[#This Row],[ReorderPoint]],"Stock Sufficient","Reorder Needed")</f>
        <v>Stock Sufficient</v>
      </c>
    </row>
    <row r="431" spans="1:11" x14ac:dyDescent="0.35">
      <c r="A431" t="s">
        <v>97</v>
      </c>
      <c r="B431" t="s">
        <v>514</v>
      </c>
      <c r="C431">
        <v>488</v>
      </c>
      <c r="D431" s="6">
        <v>27</v>
      </c>
      <c r="E431" t="s">
        <v>517</v>
      </c>
      <c r="F431" t="s">
        <v>521</v>
      </c>
      <c r="G431">
        <v>21</v>
      </c>
      <c r="H431" t="s">
        <v>524</v>
      </c>
      <c r="I431" s="4">
        <v>105.25</v>
      </c>
      <c r="J431" s="4">
        <f>Project[[#This Row],[QuantityInStock]]*Project[[#This Row],[UnitCost]]</f>
        <v>51362</v>
      </c>
      <c r="K431" t="str">
        <f>IF(Project[[#This Row],[QuantityInStock]]&gt;Project[[#This Row],[ReorderPoint]],"Stock Sufficient","Reorder Needed")</f>
        <v>Stock Sufficient</v>
      </c>
    </row>
    <row r="432" spans="1:11" x14ac:dyDescent="0.35">
      <c r="A432" t="s">
        <v>98</v>
      </c>
      <c r="B432" t="s">
        <v>510</v>
      </c>
      <c r="C432">
        <v>313</v>
      </c>
      <c r="D432" s="6">
        <v>35</v>
      </c>
      <c r="E432" t="s">
        <v>517</v>
      </c>
      <c r="F432" t="s">
        <v>521</v>
      </c>
      <c r="G432">
        <v>6</v>
      </c>
      <c r="H432" t="s">
        <v>524</v>
      </c>
      <c r="I432" s="4">
        <v>190.59</v>
      </c>
      <c r="J432" s="4">
        <f>Project[[#This Row],[QuantityInStock]]*Project[[#This Row],[UnitCost]]</f>
        <v>59654.67</v>
      </c>
      <c r="K432" t="str">
        <f>IF(Project[[#This Row],[QuantityInStock]]&gt;Project[[#This Row],[ReorderPoint]],"Stock Sufficient","Reorder Needed")</f>
        <v>Stock Sufficient</v>
      </c>
    </row>
    <row r="433" spans="1:11" x14ac:dyDescent="0.35">
      <c r="A433" t="s">
        <v>102</v>
      </c>
      <c r="B433" t="s">
        <v>512</v>
      </c>
      <c r="C433">
        <v>73</v>
      </c>
      <c r="D433" s="6">
        <v>24</v>
      </c>
      <c r="E433" t="s">
        <v>516</v>
      </c>
      <c r="F433" t="s">
        <v>520</v>
      </c>
      <c r="G433">
        <v>19</v>
      </c>
      <c r="H433" t="s">
        <v>524</v>
      </c>
      <c r="I433" s="4">
        <v>140.12</v>
      </c>
      <c r="J433" s="4">
        <f>Project[[#This Row],[QuantityInStock]]*Project[[#This Row],[UnitCost]]</f>
        <v>10228.76</v>
      </c>
      <c r="K433" t="str">
        <f>IF(Project[[#This Row],[QuantityInStock]]&gt;Project[[#This Row],[ReorderPoint]],"Stock Sufficient","Reorder Needed")</f>
        <v>Stock Sufficient</v>
      </c>
    </row>
    <row r="434" spans="1:11" x14ac:dyDescent="0.35">
      <c r="A434" t="s">
        <v>123</v>
      </c>
      <c r="B434" t="s">
        <v>513</v>
      </c>
      <c r="C434">
        <v>426</v>
      </c>
      <c r="D434" s="6">
        <v>75</v>
      </c>
      <c r="E434" t="s">
        <v>518</v>
      </c>
      <c r="F434" t="s">
        <v>522</v>
      </c>
      <c r="G434">
        <v>11</v>
      </c>
      <c r="H434" t="s">
        <v>524</v>
      </c>
      <c r="I434" s="4">
        <v>127.55</v>
      </c>
      <c r="J434" s="4">
        <f>Project[[#This Row],[QuantityInStock]]*Project[[#This Row],[UnitCost]]</f>
        <v>54336.299999999996</v>
      </c>
      <c r="K434" t="str">
        <f>IF(Project[[#This Row],[QuantityInStock]]&gt;Project[[#This Row],[ReorderPoint]],"Stock Sufficient","Reorder Needed")</f>
        <v>Stock Sufficient</v>
      </c>
    </row>
    <row r="435" spans="1:11" x14ac:dyDescent="0.35">
      <c r="A435" t="s">
        <v>126</v>
      </c>
      <c r="B435" t="s">
        <v>509</v>
      </c>
      <c r="C435">
        <v>64</v>
      </c>
      <c r="D435" s="6">
        <v>41</v>
      </c>
      <c r="E435" t="s">
        <v>518</v>
      </c>
      <c r="F435" t="s">
        <v>522</v>
      </c>
      <c r="G435">
        <v>14</v>
      </c>
      <c r="H435" t="s">
        <v>524</v>
      </c>
      <c r="I435" s="4">
        <v>189.01</v>
      </c>
      <c r="J435" s="4">
        <f>Project[[#This Row],[QuantityInStock]]*Project[[#This Row],[UnitCost]]</f>
        <v>12096.64</v>
      </c>
      <c r="K435" t="str">
        <f>IF(Project[[#This Row],[QuantityInStock]]&gt;Project[[#This Row],[ReorderPoint]],"Stock Sufficient","Reorder Needed")</f>
        <v>Stock Sufficient</v>
      </c>
    </row>
    <row r="436" spans="1:11" x14ac:dyDescent="0.35">
      <c r="A436" t="s">
        <v>142</v>
      </c>
      <c r="B436" t="s">
        <v>511</v>
      </c>
      <c r="C436">
        <v>82</v>
      </c>
      <c r="D436" s="6">
        <v>98</v>
      </c>
      <c r="E436" t="s">
        <v>518</v>
      </c>
      <c r="F436" t="s">
        <v>522</v>
      </c>
      <c r="G436">
        <v>7</v>
      </c>
      <c r="H436" t="s">
        <v>524</v>
      </c>
      <c r="I436" s="4">
        <v>83.69</v>
      </c>
      <c r="J436" s="4">
        <f>Project[[#This Row],[QuantityInStock]]*Project[[#This Row],[UnitCost]]</f>
        <v>6862.58</v>
      </c>
      <c r="K436" t="str">
        <f>IF(Project[[#This Row],[QuantityInStock]]&gt;Project[[#This Row],[ReorderPoint]],"Stock Sufficient","Reorder Needed")</f>
        <v>Reorder Needed</v>
      </c>
    </row>
    <row r="437" spans="1:11" x14ac:dyDescent="0.35">
      <c r="A437" t="s">
        <v>144</v>
      </c>
      <c r="B437" t="s">
        <v>510</v>
      </c>
      <c r="C437">
        <v>242</v>
      </c>
      <c r="D437" s="6">
        <v>61</v>
      </c>
      <c r="E437" t="s">
        <v>517</v>
      </c>
      <c r="F437" t="s">
        <v>521</v>
      </c>
      <c r="G437">
        <v>14</v>
      </c>
      <c r="H437" t="s">
        <v>524</v>
      </c>
      <c r="I437" s="4">
        <v>118.66</v>
      </c>
      <c r="J437" s="4">
        <f>Project[[#This Row],[QuantityInStock]]*Project[[#This Row],[UnitCost]]</f>
        <v>28715.719999999998</v>
      </c>
      <c r="K437" t="str">
        <f>IF(Project[[#This Row],[QuantityInStock]]&gt;Project[[#This Row],[ReorderPoint]],"Stock Sufficient","Reorder Needed")</f>
        <v>Stock Sufficient</v>
      </c>
    </row>
    <row r="438" spans="1:11" x14ac:dyDescent="0.35">
      <c r="A438" t="s">
        <v>147</v>
      </c>
      <c r="B438" t="s">
        <v>514</v>
      </c>
      <c r="C438">
        <v>92</v>
      </c>
      <c r="D438" s="6">
        <v>83</v>
      </c>
      <c r="E438" t="s">
        <v>518</v>
      </c>
      <c r="F438" t="s">
        <v>522</v>
      </c>
      <c r="G438">
        <v>3</v>
      </c>
      <c r="H438" t="s">
        <v>524</v>
      </c>
      <c r="I438" s="4">
        <v>21.68</v>
      </c>
      <c r="J438" s="4">
        <f>Project[[#This Row],[QuantityInStock]]*Project[[#This Row],[UnitCost]]</f>
        <v>1994.56</v>
      </c>
      <c r="K438" t="str">
        <f>IF(Project[[#This Row],[QuantityInStock]]&gt;Project[[#This Row],[ReorderPoint]],"Stock Sufficient","Reorder Needed")</f>
        <v>Stock Sufficient</v>
      </c>
    </row>
    <row r="439" spans="1:11" x14ac:dyDescent="0.35">
      <c r="A439" t="s">
        <v>154</v>
      </c>
      <c r="B439" t="s">
        <v>512</v>
      </c>
      <c r="C439">
        <v>44</v>
      </c>
      <c r="D439" s="6">
        <v>47</v>
      </c>
      <c r="E439" t="s">
        <v>518</v>
      </c>
      <c r="F439" t="s">
        <v>522</v>
      </c>
      <c r="G439">
        <v>20</v>
      </c>
      <c r="H439" t="s">
        <v>524</v>
      </c>
      <c r="I439" s="4">
        <v>103.73</v>
      </c>
      <c r="J439" s="4">
        <f>Project[[#This Row],[QuantityInStock]]*Project[[#This Row],[UnitCost]]</f>
        <v>4564.12</v>
      </c>
      <c r="K439" t="str">
        <f>IF(Project[[#This Row],[QuantityInStock]]&gt;Project[[#This Row],[ReorderPoint]],"Stock Sufficient","Reorder Needed")</f>
        <v>Reorder Needed</v>
      </c>
    </row>
    <row r="440" spans="1:11" x14ac:dyDescent="0.35">
      <c r="A440" t="s">
        <v>170</v>
      </c>
      <c r="B440" t="s">
        <v>509</v>
      </c>
      <c r="C440">
        <v>13</v>
      </c>
      <c r="D440" s="6">
        <v>96</v>
      </c>
      <c r="E440" t="s">
        <v>516</v>
      </c>
      <c r="F440" t="s">
        <v>520</v>
      </c>
      <c r="G440">
        <v>9</v>
      </c>
      <c r="H440" t="s">
        <v>524</v>
      </c>
      <c r="I440" s="4">
        <v>172.49</v>
      </c>
      <c r="J440" s="4">
        <f>Project[[#This Row],[QuantityInStock]]*Project[[#This Row],[UnitCost]]</f>
        <v>2242.37</v>
      </c>
      <c r="K440" t="str">
        <f>IF(Project[[#This Row],[QuantityInStock]]&gt;Project[[#This Row],[ReorderPoint]],"Stock Sufficient","Reorder Needed")</f>
        <v>Reorder Needed</v>
      </c>
    </row>
    <row r="441" spans="1:11" x14ac:dyDescent="0.35">
      <c r="A441" t="s">
        <v>174</v>
      </c>
      <c r="B441" t="s">
        <v>509</v>
      </c>
      <c r="C441">
        <v>440</v>
      </c>
      <c r="D441" s="6">
        <v>43</v>
      </c>
      <c r="E441" t="s">
        <v>516</v>
      </c>
      <c r="F441" t="s">
        <v>520</v>
      </c>
      <c r="G441">
        <v>12</v>
      </c>
      <c r="H441" t="s">
        <v>524</v>
      </c>
      <c r="I441" s="4">
        <v>8.98</v>
      </c>
      <c r="J441" s="4">
        <f>Project[[#This Row],[QuantityInStock]]*Project[[#This Row],[UnitCost]]</f>
        <v>3951.2000000000003</v>
      </c>
      <c r="K441" t="str">
        <f>IF(Project[[#This Row],[QuantityInStock]]&gt;Project[[#This Row],[ReorderPoint]],"Stock Sufficient","Reorder Needed")</f>
        <v>Stock Sufficient</v>
      </c>
    </row>
    <row r="442" spans="1:11" x14ac:dyDescent="0.35">
      <c r="A442" t="s">
        <v>197</v>
      </c>
      <c r="B442" t="s">
        <v>513</v>
      </c>
      <c r="C442">
        <v>293</v>
      </c>
      <c r="D442" s="6">
        <v>81</v>
      </c>
      <c r="E442" t="s">
        <v>518</v>
      </c>
      <c r="F442" t="s">
        <v>522</v>
      </c>
      <c r="G442">
        <v>9</v>
      </c>
      <c r="H442" t="s">
        <v>524</v>
      </c>
      <c r="I442" s="4">
        <v>117.96</v>
      </c>
      <c r="J442" s="4">
        <f>Project[[#This Row],[QuantityInStock]]*Project[[#This Row],[UnitCost]]</f>
        <v>34562.28</v>
      </c>
      <c r="K442" t="str">
        <f>IF(Project[[#This Row],[QuantityInStock]]&gt;Project[[#This Row],[ReorderPoint]],"Stock Sufficient","Reorder Needed")</f>
        <v>Stock Sufficient</v>
      </c>
    </row>
    <row r="443" spans="1:11" x14ac:dyDescent="0.35">
      <c r="A443" t="s">
        <v>198</v>
      </c>
      <c r="B443" t="s">
        <v>511</v>
      </c>
      <c r="C443">
        <v>157</v>
      </c>
      <c r="D443" s="6">
        <v>68</v>
      </c>
      <c r="E443" t="s">
        <v>516</v>
      </c>
      <c r="F443" t="s">
        <v>520</v>
      </c>
      <c r="G443">
        <v>19</v>
      </c>
      <c r="H443" t="s">
        <v>524</v>
      </c>
      <c r="I443" s="4">
        <v>90.46</v>
      </c>
      <c r="J443" s="4">
        <f>Project[[#This Row],[QuantityInStock]]*Project[[#This Row],[UnitCost]]</f>
        <v>14202.22</v>
      </c>
      <c r="K443" t="str">
        <f>IF(Project[[#This Row],[QuantityInStock]]&gt;Project[[#This Row],[ReorderPoint]],"Stock Sufficient","Reorder Needed")</f>
        <v>Stock Sufficient</v>
      </c>
    </row>
    <row r="444" spans="1:11" x14ac:dyDescent="0.35">
      <c r="A444" t="s">
        <v>202</v>
      </c>
      <c r="B444" t="s">
        <v>513</v>
      </c>
      <c r="C444">
        <v>462</v>
      </c>
      <c r="D444" s="6">
        <v>56</v>
      </c>
      <c r="E444" t="s">
        <v>517</v>
      </c>
      <c r="F444" t="s">
        <v>521</v>
      </c>
      <c r="G444">
        <v>14</v>
      </c>
      <c r="H444" t="s">
        <v>524</v>
      </c>
      <c r="I444" s="4">
        <v>69.849999999999994</v>
      </c>
      <c r="J444" s="4">
        <f>Project[[#This Row],[QuantityInStock]]*Project[[#This Row],[UnitCost]]</f>
        <v>32270.699999999997</v>
      </c>
      <c r="K444" t="str">
        <f>IF(Project[[#This Row],[QuantityInStock]]&gt;Project[[#This Row],[ReorderPoint]],"Stock Sufficient","Reorder Needed")</f>
        <v>Stock Sufficient</v>
      </c>
    </row>
    <row r="445" spans="1:11" x14ac:dyDescent="0.35">
      <c r="A445" t="s">
        <v>203</v>
      </c>
      <c r="B445" t="s">
        <v>511</v>
      </c>
      <c r="C445">
        <v>342</v>
      </c>
      <c r="D445" s="6">
        <v>98</v>
      </c>
      <c r="E445" t="s">
        <v>516</v>
      </c>
      <c r="F445" t="s">
        <v>520</v>
      </c>
      <c r="G445">
        <v>11</v>
      </c>
      <c r="H445" t="s">
        <v>524</v>
      </c>
      <c r="I445" s="4">
        <v>24.8</v>
      </c>
      <c r="J445" s="4">
        <f>Project[[#This Row],[QuantityInStock]]*Project[[#This Row],[UnitCost]]</f>
        <v>8481.6</v>
      </c>
      <c r="K445" t="str">
        <f>IF(Project[[#This Row],[QuantityInStock]]&gt;Project[[#This Row],[ReorderPoint]],"Stock Sufficient","Reorder Needed")</f>
        <v>Stock Sufficient</v>
      </c>
    </row>
    <row r="446" spans="1:11" x14ac:dyDescent="0.35">
      <c r="A446" t="s">
        <v>222</v>
      </c>
      <c r="B446" t="s">
        <v>510</v>
      </c>
      <c r="C446">
        <v>166</v>
      </c>
      <c r="D446" s="6">
        <v>94</v>
      </c>
      <c r="E446" t="s">
        <v>516</v>
      </c>
      <c r="F446" t="s">
        <v>520</v>
      </c>
      <c r="G446">
        <v>7</v>
      </c>
      <c r="H446" t="s">
        <v>524</v>
      </c>
      <c r="I446" s="4">
        <v>30.06</v>
      </c>
      <c r="J446" s="4">
        <f>Project[[#This Row],[QuantityInStock]]*Project[[#This Row],[UnitCost]]</f>
        <v>4989.96</v>
      </c>
      <c r="K446" t="str">
        <f>IF(Project[[#This Row],[QuantityInStock]]&gt;Project[[#This Row],[ReorderPoint]],"Stock Sufficient","Reorder Needed")</f>
        <v>Stock Sufficient</v>
      </c>
    </row>
    <row r="447" spans="1:11" x14ac:dyDescent="0.35">
      <c r="A447" t="s">
        <v>229</v>
      </c>
      <c r="B447" t="s">
        <v>510</v>
      </c>
      <c r="C447">
        <v>402</v>
      </c>
      <c r="D447" s="6">
        <v>48</v>
      </c>
      <c r="E447" t="s">
        <v>516</v>
      </c>
      <c r="F447" t="s">
        <v>520</v>
      </c>
      <c r="G447">
        <v>10</v>
      </c>
      <c r="H447" t="s">
        <v>524</v>
      </c>
      <c r="I447" s="4">
        <v>74.099999999999994</v>
      </c>
      <c r="J447" s="4">
        <f>Project[[#This Row],[QuantityInStock]]*Project[[#This Row],[UnitCost]]</f>
        <v>29788.199999999997</v>
      </c>
      <c r="K447" t="str">
        <f>IF(Project[[#This Row],[QuantityInStock]]&gt;Project[[#This Row],[ReorderPoint]],"Stock Sufficient","Reorder Needed")</f>
        <v>Stock Sufficient</v>
      </c>
    </row>
    <row r="448" spans="1:11" x14ac:dyDescent="0.35">
      <c r="A448" t="s">
        <v>232</v>
      </c>
      <c r="B448" t="s">
        <v>509</v>
      </c>
      <c r="C448">
        <v>317</v>
      </c>
      <c r="D448" s="6">
        <v>60</v>
      </c>
      <c r="E448" t="s">
        <v>517</v>
      </c>
      <c r="F448" t="s">
        <v>521</v>
      </c>
      <c r="G448">
        <v>10</v>
      </c>
      <c r="H448" t="s">
        <v>524</v>
      </c>
      <c r="I448" s="4">
        <v>172.23</v>
      </c>
      <c r="J448" s="4">
        <f>Project[[#This Row],[QuantityInStock]]*Project[[#This Row],[UnitCost]]</f>
        <v>54596.909999999996</v>
      </c>
      <c r="K448" t="str">
        <f>IF(Project[[#This Row],[QuantityInStock]]&gt;Project[[#This Row],[ReorderPoint]],"Stock Sufficient","Reorder Needed")</f>
        <v>Stock Sufficient</v>
      </c>
    </row>
    <row r="449" spans="1:11" x14ac:dyDescent="0.35">
      <c r="A449" t="s">
        <v>233</v>
      </c>
      <c r="B449" t="s">
        <v>513</v>
      </c>
      <c r="C449">
        <v>408</v>
      </c>
      <c r="D449" s="6">
        <v>80</v>
      </c>
      <c r="E449" t="s">
        <v>518</v>
      </c>
      <c r="F449" t="s">
        <v>522</v>
      </c>
      <c r="G449">
        <v>20</v>
      </c>
      <c r="H449" t="s">
        <v>524</v>
      </c>
      <c r="I449" s="4">
        <v>140.30000000000001</v>
      </c>
      <c r="J449" s="4">
        <f>Project[[#This Row],[QuantityInStock]]*Project[[#This Row],[UnitCost]]</f>
        <v>57242.400000000001</v>
      </c>
      <c r="K449" t="str">
        <f>IF(Project[[#This Row],[QuantityInStock]]&gt;Project[[#This Row],[ReorderPoint]],"Stock Sufficient","Reorder Needed")</f>
        <v>Stock Sufficient</v>
      </c>
    </row>
    <row r="450" spans="1:11" x14ac:dyDescent="0.35">
      <c r="A450" t="s">
        <v>234</v>
      </c>
      <c r="B450" t="s">
        <v>510</v>
      </c>
      <c r="C450">
        <v>204</v>
      </c>
      <c r="D450" s="6">
        <v>47</v>
      </c>
      <c r="E450" t="s">
        <v>519</v>
      </c>
      <c r="F450" t="s">
        <v>523</v>
      </c>
      <c r="G450">
        <v>20</v>
      </c>
      <c r="H450" t="s">
        <v>524</v>
      </c>
      <c r="I450" s="4">
        <v>170.32</v>
      </c>
      <c r="J450" s="4">
        <f>Project[[#This Row],[QuantityInStock]]*Project[[#This Row],[UnitCost]]</f>
        <v>34745.279999999999</v>
      </c>
      <c r="K450" t="str">
        <f>IF(Project[[#This Row],[QuantityInStock]]&gt;Project[[#This Row],[ReorderPoint]],"Stock Sufficient","Reorder Needed")</f>
        <v>Stock Sufficient</v>
      </c>
    </row>
    <row r="451" spans="1:11" x14ac:dyDescent="0.35">
      <c r="A451" t="s">
        <v>237</v>
      </c>
      <c r="B451" t="s">
        <v>512</v>
      </c>
      <c r="C451">
        <v>377</v>
      </c>
      <c r="D451" s="6">
        <v>39</v>
      </c>
      <c r="E451" t="s">
        <v>517</v>
      </c>
      <c r="F451" t="s">
        <v>521</v>
      </c>
      <c r="G451">
        <v>20</v>
      </c>
      <c r="H451" t="s">
        <v>524</v>
      </c>
      <c r="I451" s="4">
        <v>24.68</v>
      </c>
      <c r="J451" s="4">
        <f>Project[[#This Row],[QuantityInStock]]*Project[[#This Row],[UnitCost]]</f>
        <v>9304.36</v>
      </c>
      <c r="K451" t="str">
        <f>IF(Project[[#This Row],[QuantityInStock]]&gt;Project[[#This Row],[ReorderPoint]],"Stock Sufficient","Reorder Needed")</f>
        <v>Stock Sufficient</v>
      </c>
    </row>
    <row r="452" spans="1:11" x14ac:dyDescent="0.35">
      <c r="A452" t="s">
        <v>241</v>
      </c>
      <c r="B452" t="s">
        <v>511</v>
      </c>
      <c r="C452">
        <v>480</v>
      </c>
      <c r="D452" s="6">
        <v>24</v>
      </c>
      <c r="E452" t="s">
        <v>516</v>
      </c>
      <c r="F452" t="s">
        <v>520</v>
      </c>
      <c r="G452">
        <v>11</v>
      </c>
      <c r="H452" t="s">
        <v>524</v>
      </c>
      <c r="I452" s="4">
        <v>16.87</v>
      </c>
      <c r="J452" s="4">
        <f>Project[[#This Row],[QuantityInStock]]*Project[[#This Row],[UnitCost]]</f>
        <v>8097.6</v>
      </c>
      <c r="K452" t="str">
        <f>IF(Project[[#This Row],[QuantityInStock]]&gt;Project[[#This Row],[ReorderPoint]],"Stock Sufficient","Reorder Needed")</f>
        <v>Stock Sufficient</v>
      </c>
    </row>
    <row r="453" spans="1:11" x14ac:dyDescent="0.35">
      <c r="A453" t="s">
        <v>248</v>
      </c>
      <c r="B453" t="s">
        <v>514</v>
      </c>
      <c r="C453">
        <v>462</v>
      </c>
      <c r="D453" s="6">
        <v>31</v>
      </c>
      <c r="E453" t="s">
        <v>516</v>
      </c>
      <c r="F453" t="s">
        <v>520</v>
      </c>
      <c r="G453">
        <v>9</v>
      </c>
      <c r="H453" t="s">
        <v>524</v>
      </c>
      <c r="I453" s="4">
        <v>4.55</v>
      </c>
      <c r="J453" s="4">
        <f>Project[[#This Row],[QuantityInStock]]*Project[[#This Row],[UnitCost]]</f>
        <v>2102.1</v>
      </c>
      <c r="K453" t="str">
        <f>IF(Project[[#This Row],[QuantityInStock]]&gt;Project[[#This Row],[ReorderPoint]],"Stock Sufficient","Reorder Needed")</f>
        <v>Stock Sufficient</v>
      </c>
    </row>
    <row r="454" spans="1:11" x14ac:dyDescent="0.35">
      <c r="A454" t="s">
        <v>251</v>
      </c>
      <c r="B454" t="s">
        <v>512</v>
      </c>
      <c r="C454">
        <v>374</v>
      </c>
      <c r="D454" s="6">
        <v>43</v>
      </c>
      <c r="E454" t="s">
        <v>517</v>
      </c>
      <c r="F454" t="s">
        <v>521</v>
      </c>
      <c r="G454">
        <v>17</v>
      </c>
      <c r="H454" t="s">
        <v>524</v>
      </c>
      <c r="I454" s="4">
        <v>130.47</v>
      </c>
      <c r="J454" s="4">
        <f>Project[[#This Row],[QuantityInStock]]*Project[[#This Row],[UnitCost]]</f>
        <v>48795.78</v>
      </c>
      <c r="K454" t="str">
        <f>IF(Project[[#This Row],[QuantityInStock]]&gt;Project[[#This Row],[ReorderPoint]],"Stock Sufficient","Reorder Needed")</f>
        <v>Stock Sufficient</v>
      </c>
    </row>
    <row r="455" spans="1:11" x14ac:dyDescent="0.35">
      <c r="A455" t="s">
        <v>257</v>
      </c>
      <c r="B455" t="s">
        <v>510</v>
      </c>
      <c r="C455">
        <v>384</v>
      </c>
      <c r="D455" s="6">
        <v>29</v>
      </c>
      <c r="E455" t="s">
        <v>519</v>
      </c>
      <c r="F455" t="s">
        <v>523</v>
      </c>
      <c r="G455">
        <v>9</v>
      </c>
      <c r="H455" t="s">
        <v>524</v>
      </c>
      <c r="I455" s="4">
        <v>192.91</v>
      </c>
      <c r="J455" s="4">
        <f>Project[[#This Row],[QuantityInStock]]*Project[[#This Row],[UnitCost]]</f>
        <v>74077.440000000002</v>
      </c>
      <c r="K455" t="str">
        <f>IF(Project[[#This Row],[QuantityInStock]]&gt;Project[[#This Row],[ReorderPoint]],"Stock Sufficient","Reorder Needed")</f>
        <v>Stock Sufficient</v>
      </c>
    </row>
    <row r="456" spans="1:11" x14ac:dyDescent="0.35">
      <c r="A456" t="s">
        <v>268</v>
      </c>
      <c r="B456" t="s">
        <v>515</v>
      </c>
      <c r="C456">
        <v>418</v>
      </c>
      <c r="D456" s="6">
        <v>67</v>
      </c>
      <c r="E456" t="s">
        <v>516</v>
      </c>
      <c r="F456" t="s">
        <v>520</v>
      </c>
      <c r="G456">
        <v>8</v>
      </c>
      <c r="H456" t="s">
        <v>524</v>
      </c>
      <c r="I456" s="4">
        <v>119.78</v>
      </c>
      <c r="J456" s="4">
        <f>Project[[#This Row],[QuantityInStock]]*Project[[#This Row],[UnitCost]]</f>
        <v>50068.04</v>
      </c>
      <c r="K456" t="str">
        <f>IF(Project[[#This Row],[QuantityInStock]]&gt;Project[[#This Row],[ReorderPoint]],"Stock Sufficient","Reorder Needed")</f>
        <v>Stock Sufficient</v>
      </c>
    </row>
    <row r="457" spans="1:11" x14ac:dyDescent="0.35">
      <c r="A457" t="s">
        <v>269</v>
      </c>
      <c r="B457" t="s">
        <v>509</v>
      </c>
      <c r="C457">
        <v>391</v>
      </c>
      <c r="D457" s="6">
        <v>56</v>
      </c>
      <c r="E457" t="s">
        <v>518</v>
      </c>
      <c r="F457" t="s">
        <v>522</v>
      </c>
      <c r="G457">
        <v>18</v>
      </c>
      <c r="H457" t="s">
        <v>524</v>
      </c>
      <c r="I457" s="4">
        <v>168.98</v>
      </c>
      <c r="J457" s="4">
        <f>Project[[#This Row],[QuantityInStock]]*Project[[#This Row],[UnitCost]]</f>
        <v>66071.179999999993</v>
      </c>
      <c r="K457" t="str">
        <f>IF(Project[[#This Row],[QuantityInStock]]&gt;Project[[#This Row],[ReorderPoint]],"Stock Sufficient","Reorder Needed")</f>
        <v>Stock Sufficient</v>
      </c>
    </row>
    <row r="458" spans="1:11" x14ac:dyDescent="0.35">
      <c r="A458" t="s">
        <v>275</v>
      </c>
      <c r="B458" t="s">
        <v>510</v>
      </c>
      <c r="C458">
        <v>229</v>
      </c>
      <c r="D458" s="6">
        <v>56</v>
      </c>
      <c r="E458" t="s">
        <v>519</v>
      </c>
      <c r="F458" t="s">
        <v>523</v>
      </c>
      <c r="G458">
        <v>19</v>
      </c>
      <c r="H458" t="s">
        <v>524</v>
      </c>
      <c r="I458" s="4">
        <v>162.96</v>
      </c>
      <c r="J458" s="4">
        <f>Project[[#This Row],[QuantityInStock]]*Project[[#This Row],[UnitCost]]</f>
        <v>37317.840000000004</v>
      </c>
      <c r="K458" t="str">
        <f>IF(Project[[#This Row],[QuantityInStock]]&gt;Project[[#This Row],[ReorderPoint]],"Stock Sufficient","Reorder Needed")</f>
        <v>Stock Sufficient</v>
      </c>
    </row>
    <row r="459" spans="1:11" x14ac:dyDescent="0.35">
      <c r="A459" t="s">
        <v>277</v>
      </c>
      <c r="B459" t="s">
        <v>509</v>
      </c>
      <c r="C459">
        <v>33</v>
      </c>
      <c r="D459" s="6">
        <v>39</v>
      </c>
      <c r="E459" t="s">
        <v>516</v>
      </c>
      <c r="F459" t="s">
        <v>520</v>
      </c>
      <c r="G459">
        <v>4</v>
      </c>
      <c r="H459" t="s">
        <v>524</v>
      </c>
      <c r="I459" s="4">
        <v>89.01</v>
      </c>
      <c r="J459" s="4">
        <f>Project[[#This Row],[QuantityInStock]]*Project[[#This Row],[UnitCost]]</f>
        <v>2937.3300000000004</v>
      </c>
      <c r="K459" t="str">
        <f>IF(Project[[#This Row],[QuantityInStock]]&gt;Project[[#This Row],[ReorderPoint]],"Stock Sufficient","Reorder Needed")</f>
        <v>Reorder Needed</v>
      </c>
    </row>
    <row r="460" spans="1:11" x14ac:dyDescent="0.35">
      <c r="A460" t="s">
        <v>281</v>
      </c>
      <c r="B460" t="s">
        <v>510</v>
      </c>
      <c r="C460">
        <v>26</v>
      </c>
      <c r="D460" s="6">
        <v>51</v>
      </c>
      <c r="E460" t="s">
        <v>519</v>
      </c>
      <c r="F460" t="s">
        <v>523</v>
      </c>
      <c r="G460">
        <v>16</v>
      </c>
      <c r="H460" t="s">
        <v>524</v>
      </c>
      <c r="I460" s="4">
        <v>130.44999999999999</v>
      </c>
      <c r="J460" s="4">
        <f>Project[[#This Row],[QuantityInStock]]*Project[[#This Row],[UnitCost]]</f>
        <v>3391.7</v>
      </c>
      <c r="K460" t="str">
        <f>IF(Project[[#This Row],[QuantityInStock]]&gt;Project[[#This Row],[ReorderPoint]],"Stock Sufficient","Reorder Needed")</f>
        <v>Reorder Needed</v>
      </c>
    </row>
    <row r="461" spans="1:11" x14ac:dyDescent="0.35">
      <c r="A461" t="s">
        <v>291</v>
      </c>
      <c r="B461" t="s">
        <v>510</v>
      </c>
      <c r="C461">
        <v>275</v>
      </c>
      <c r="D461" s="6">
        <v>38</v>
      </c>
      <c r="E461" t="s">
        <v>517</v>
      </c>
      <c r="F461" t="s">
        <v>521</v>
      </c>
      <c r="G461">
        <v>21</v>
      </c>
      <c r="H461" t="s">
        <v>524</v>
      </c>
      <c r="I461" s="4">
        <v>87.66</v>
      </c>
      <c r="J461" s="4">
        <f>Project[[#This Row],[QuantityInStock]]*Project[[#This Row],[UnitCost]]</f>
        <v>24106.5</v>
      </c>
      <c r="K461" t="str">
        <f>IF(Project[[#This Row],[QuantityInStock]]&gt;Project[[#This Row],[ReorderPoint]],"Stock Sufficient","Reorder Needed")</f>
        <v>Stock Sufficient</v>
      </c>
    </row>
    <row r="462" spans="1:11" x14ac:dyDescent="0.35">
      <c r="A462" t="s">
        <v>297</v>
      </c>
      <c r="B462" t="s">
        <v>512</v>
      </c>
      <c r="C462">
        <v>486</v>
      </c>
      <c r="D462" s="6">
        <v>34</v>
      </c>
      <c r="E462" t="s">
        <v>517</v>
      </c>
      <c r="F462" t="s">
        <v>521</v>
      </c>
      <c r="G462">
        <v>12</v>
      </c>
      <c r="H462" t="s">
        <v>524</v>
      </c>
      <c r="I462" s="4">
        <v>85.9</v>
      </c>
      <c r="J462" s="4">
        <f>Project[[#This Row],[QuantityInStock]]*Project[[#This Row],[UnitCost]]</f>
        <v>41747.4</v>
      </c>
      <c r="K462" t="str">
        <f>IF(Project[[#This Row],[QuantityInStock]]&gt;Project[[#This Row],[ReorderPoint]],"Stock Sufficient","Reorder Needed")</f>
        <v>Stock Sufficient</v>
      </c>
    </row>
    <row r="463" spans="1:11" x14ac:dyDescent="0.35">
      <c r="A463" t="s">
        <v>299</v>
      </c>
      <c r="B463" t="s">
        <v>514</v>
      </c>
      <c r="C463">
        <v>100</v>
      </c>
      <c r="D463" s="6">
        <v>87</v>
      </c>
      <c r="E463" t="s">
        <v>517</v>
      </c>
      <c r="F463" t="s">
        <v>521</v>
      </c>
      <c r="G463">
        <v>15</v>
      </c>
      <c r="H463" t="s">
        <v>524</v>
      </c>
      <c r="I463" s="4">
        <v>145.15</v>
      </c>
      <c r="J463" s="4">
        <f>Project[[#This Row],[QuantityInStock]]*Project[[#This Row],[UnitCost]]</f>
        <v>14515</v>
      </c>
      <c r="K463" t="str">
        <f>IF(Project[[#This Row],[QuantityInStock]]&gt;Project[[#This Row],[ReorderPoint]],"Stock Sufficient","Reorder Needed")</f>
        <v>Stock Sufficient</v>
      </c>
    </row>
    <row r="464" spans="1:11" x14ac:dyDescent="0.35">
      <c r="A464" t="s">
        <v>304</v>
      </c>
      <c r="B464" t="s">
        <v>513</v>
      </c>
      <c r="C464">
        <v>285</v>
      </c>
      <c r="D464" s="6">
        <v>47</v>
      </c>
      <c r="E464" t="s">
        <v>517</v>
      </c>
      <c r="F464" t="s">
        <v>521</v>
      </c>
      <c r="G464">
        <v>17</v>
      </c>
      <c r="H464" t="s">
        <v>524</v>
      </c>
      <c r="I464" s="4">
        <v>55.89</v>
      </c>
      <c r="J464" s="4">
        <f>Project[[#This Row],[QuantityInStock]]*Project[[#This Row],[UnitCost]]</f>
        <v>15928.65</v>
      </c>
      <c r="K464" t="str">
        <f>IF(Project[[#This Row],[QuantityInStock]]&gt;Project[[#This Row],[ReorderPoint]],"Stock Sufficient","Reorder Needed")</f>
        <v>Stock Sufficient</v>
      </c>
    </row>
    <row r="465" spans="1:11" x14ac:dyDescent="0.35">
      <c r="A465" t="s">
        <v>309</v>
      </c>
      <c r="B465" t="s">
        <v>513</v>
      </c>
      <c r="C465">
        <v>356</v>
      </c>
      <c r="D465" s="6">
        <v>29</v>
      </c>
      <c r="E465" t="s">
        <v>516</v>
      </c>
      <c r="F465" t="s">
        <v>520</v>
      </c>
      <c r="G465">
        <v>11</v>
      </c>
      <c r="H465" t="s">
        <v>524</v>
      </c>
      <c r="I465" s="4">
        <v>171.48</v>
      </c>
      <c r="J465" s="4">
        <f>Project[[#This Row],[QuantityInStock]]*Project[[#This Row],[UnitCost]]</f>
        <v>61046.879999999997</v>
      </c>
      <c r="K465" t="str">
        <f>IF(Project[[#This Row],[QuantityInStock]]&gt;Project[[#This Row],[ReorderPoint]],"Stock Sufficient","Reorder Needed")</f>
        <v>Stock Sufficient</v>
      </c>
    </row>
    <row r="466" spans="1:11" x14ac:dyDescent="0.35">
      <c r="A466" t="s">
        <v>310</v>
      </c>
      <c r="B466" t="s">
        <v>515</v>
      </c>
      <c r="C466">
        <v>115</v>
      </c>
      <c r="D466" s="6">
        <v>32</v>
      </c>
      <c r="E466" t="s">
        <v>519</v>
      </c>
      <c r="F466" t="s">
        <v>523</v>
      </c>
      <c r="G466">
        <v>21</v>
      </c>
      <c r="H466" t="s">
        <v>524</v>
      </c>
      <c r="I466" s="4">
        <v>187.89</v>
      </c>
      <c r="J466" s="4">
        <f>Project[[#This Row],[QuantityInStock]]*Project[[#This Row],[UnitCost]]</f>
        <v>21607.35</v>
      </c>
      <c r="K466" t="str">
        <f>IF(Project[[#This Row],[QuantityInStock]]&gt;Project[[#This Row],[ReorderPoint]],"Stock Sufficient","Reorder Needed")</f>
        <v>Stock Sufficient</v>
      </c>
    </row>
    <row r="467" spans="1:11" x14ac:dyDescent="0.35">
      <c r="A467" t="s">
        <v>311</v>
      </c>
      <c r="B467" t="s">
        <v>512</v>
      </c>
      <c r="C467">
        <v>307</v>
      </c>
      <c r="D467" s="6">
        <v>29</v>
      </c>
      <c r="E467" t="s">
        <v>519</v>
      </c>
      <c r="F467" t="s">
        <v>523</v>
      </c>
      <c r="G467">
        <v>7</v>
      </c>
      <c r="H467" t="s">
        <v>524</v>
      </c>
      <c r="I467" s="4">
        <v>27.86</v>
      </c>
      <c r="J467" s="4">
        <f>Project[[#This Row],[QuantityInStock]]*Project[[#This Row],[UnitCost]]</f>
        <v>8553.02</v>
      </c>
      <c r="K467" t="str">
        <f>IF(Project[[#This Row],[QuantityInStock]]&gt;Project[[#This Row],[ReorderPoint]],"Stock Sufficient","Reorder Needed")</f>
        <v>Stock Sufficient</v>
      </c>
    </row>
    <row r="468" spans="1:11" x14ac:dyDescent="0.35">
      <c r="A468" t="s">
        <v>312</v>
      </c>
      <c r="B468" t="s">
        <v>511</v>
      </c>
      <c r="C468">
        <v>469</v>
      </c>
      <c r="D468" s="6">
        <v>45</v>
      </c>
      <c r="E468" t="s">
        <v>516</v>
      </c>
      <c r="F468" t="s">
        <v>520</v>
      </c>
      <c r="G468">
        <v>18</v>
      </c>
      <c r="H468" t="s">
        <v>524</v>
      </c>
      <c r="I468" s="4">
        <v>146.4</v>
      </c>
      <c r="J468" s="4">
        <f>Project[[#This Row],[QuantityInStock]]*Project[[#This Row],[UnitCost]]</f>
        <v>68661.600000000006</v>
      </c>
      <c r="K468" t="str">
        <f>IF(Project[[#This Row],[QuantityInStock]]&gt;Project[[#This Row],[ReorderPoint]],"Stock Sufficient","Reorder Needed")</f>
        <v>Stock Sufficient</v>
      </c>
    </row>
    <row r="469" spans="1:11" x14ac:dyDescent="0.35">
      <c r="A469" t="s">
        <v>320</v>
      </c>
      <c r="B469" t="s">
        <v>511</v>
      </c>
      <c r="C469">
        <v>331</v>
      </c>
      <c r="D469" s="6">
        <v>81</v>
      </c>
      <c r="E469" t="s">
        <v>516</v>
      </c>
      <c r="F469" t="s">
        <v>520</v>
      </c>
      <c r="G469">
        <v>11</v>
      </c>
      <c r="H469" t="s">
        <v>524</v>
      </c>
      <c r="I469" s="4">
        <v>162.51</v>
      </c>
      <c r="J469" s="4">
        <f>Project[[#This Row],[QuantityInStock]]*Project[[#This Row],[UnitCost]]</f>
        <v>53790.81</v>
      </c>
      <c r="K469" t="str">
        <f>IF(Project[[#This Row],[QuantityInStock]]&gt;Project[[#This Row],[ReorderPoint]],"Stock Sufficient","Reorder Needed")</f>
        <v>Stock Sufficient</v>
      </c>
    </row>
    <row r="470" spans="1:11" x14ac:dyDescent="0.35">
      <c r="A470" t="s">
        <v>326</v>
      </c>
      <c r="B470" t="s">
        <v>515</v>
      </c>
      <c r="C470">
        <v>133</v>
      </c>
      <c r="D470" s="6">
        <v>92</v>
      </c>
      <c r="E470" t="s">
        <v>519</v>
      </c>
      <c r="F470" t="s">
        <v>523</v>
      </c>
      <c r="G470">
        <v>18</v>
      </c>
      <c r="H470" t="s">
        <v>524</v>
      </c>
      <c r="I470" s="4">
        <v>30.42</v>
      </c>
      <c r="J470" s="4">
        <f>Project[[#This Row],[QuantityInStock]]*Project[[#This Row],[UnitCost]]</f>
        <v>4045.86</v>
      </c>
      <c r="K470" t="str">
        <f>IF(Project[[#This Row],[QuantityInStock]]&gt;Project[[#This Row],[ReorderPoint]],"Stock Sufficient","Reorder Needed")</f>
        <v>Stock Sufficient</v>
      </c>
    </row>
    <row r="471" spans="1:11" x14ac:dyDescent="0.35">
      <c r="A471" t="s">
        <v>332</v>
      </c>
      <c r="B471" t="s">
        <v>514</v>
      </c>
      <c r="C471">
        <v>290</v>
      </c>
      <c r="D471" s="6">
        <v>99</v>
      </c>
      <c r="E471" t="s">
        <v>519</v>
      </c>
      <c r="F471" t="s">
        <v>523</v>
      </c>
      <c r="G471">
        <v>6</v>
      </c>
      <c r="H471" t="s">
        <v>524</v>
      </c>
      <c r="I471" s="4">
        <v>61.78</v>
      </c>
      <c r="J471" s="4">
        <f>Project[[#This Row],[QuantityInStock]]*Project[[#This Row],[UnitCost]]</f>
        <v>17916.2</v>
      </c>
      <c r="K471" t="str">
        <f>IF(Project[[#This Row],[QuantityInStock]]&gt;Project[[#This Row],[ReorderPoint]],"Stock Sufficient","Reorder Needed")</f>
        <v>Stock Sufficient</v>
      </c>
    </row>
    <row r="472" spans="1:11" x14ac:dyDescent="0.35">
      <c r="A472" t="s">
        <v>340</v>
      </c>
      <c r="B472" t="s">
        <v>509</v>
      </c>
      <c r="C472">
        <v>386</v>
      </c>
      <c r="D472" s="6">
        <v>67</v>
      </c>
      <c r="E472" t="s">
        <v>519</v>
      </c>
      <c r="F472" t="s">
        <v>523</v>
      </c>
      <c r="G472">
        <v>10</v>
      </c>
      <c r="H472" t="s">
        <v>524</v>
      </c>
      <c r="I472" s="4">
        <v>78.09</v>
      </c>
      <c r="J472" s="4">
        <f>Project[[#This Row],[QuantityInStock]]*Project[[#This Row],[UnitCost]]</f>
        <v>30142.74</v>
      </c>
      <c r="K472" t="str">
        <f>IF(Project[[#This Row],[QuantityInStock]]&gt;Project[[#This Row],[ReorderPoint]],"Stock Sufficient","Reorder Needed")</f>
        <v>Stock Sufficient</v>
      </c>
    </row>
    <row r="473" spans="1:11" x14ac:dyDescent="0.35">
      <c r="A473" t="s">
        <v>343</v>
      </c>
      <c r="B473" t="s">
        <v>510</v>
      </c>
      <c r="C473">
        <v>27</v>
      </c>
      <c r="D473" s="6">
        <v>74</v>
      </c>
      <c r="E473" t="s">
        <v>516</v>
      </c>
      <c r="F473" t="s">
        <v>520</v>
      </c>
      <c r="G473">
        <v>14</v>
      </c>
      <c r="H473" t="s">
        <v>524</v>
      </c>
      <c r="I473" s="4">
        <v>41.8</v>
      </c>
      <c r="J473" s="4">
        <f>Project[[#This Row],[QuantityInStock]]*Project[[#This Row],[UnitCost]]</f>
        <v>1128.5999999999999</v>
      </c>
      <c r="K473" t="str">
        <f>IF(Project[[#This Row],[QuantityInStock]]&gt;Project[[#This Row],[ReorderPoint]],"Stock Sufficient","Reorder Needed")</f>
        <v>Reorder Needed</v>
      </c>
    </row>
    <row r="474" spans="1:11" x14ac:dyDescent="0.35">
      <c r="A474" t="s">
        <v>345</v>
      </c>
      <c r="B474" t="s">
        <v>512</v>
      </c>
      <c r="C474">
        <v>74</v>
      </c>
      <c r="D474" s="6">
        <v>98</v>
      </c>
      <c r="E474" t="s">
        <v>516</v>
      </c>
      <c r="F474" t="s">
        <v>520</v>
      </c>
      <c r="G474">
        <v>9</v>
      </c>
      <c r="H474" t="s">
        <v>524</v>
      </c>
      <c r="I474" s="4">
        <v>142.01</v>
      </c>
      <c r="J474" s="4">
        <f>Project[[#This Row],[QuantityInStock]]*Project[[#This Row],[UnitCost]]</f>
        <v>10508.74</v>
      </c>
      <c r="K474" t="str">
        <f>IF(Project[[#This Row],[QuantityInStock]]&gt;Project[[#This Row],[ReorderPoint]],"Stock Sufficient","Reorder Needed")</f>
        <v>Reorder Needed</v>
      </c>
    </row>
    <row r="475" spans="1:11" x14ac:dyDescent="0.35">
      <c r="A475" t="s">
        <v>349</v>
      </c>
      <c r="B475" t="s">
        <v>514</v>
      </c>
      <c r="C475">
        <v>438</v>
      </c>
      <c r="D475" s="6">
        <v>39</v>
      </c>
      <c r="E475" t="s">
        <v>516</v>
      </c>
      <c r="F475" t="s">
        <v>520</v>
      </c>
      <c r="G475">
        <v>14</v>
      </c>
      <c r="H475" t="s">
        <v>524</v>
      </c>
      <c r="I475" s="4">
        <v>62.75</v>
      </c>
      <c r="J475" s="4">
        <f>Project[[#This Row],[QuantityInStock]]*Project[[#This Row],[UnitCost]]</f>
        <v>27484.5</v>
      </c>
      <c r="K475" t="str">
        <f>IF(Project[[#This Row],[QuantityInStock]]&gt;Project[[#This Row],[ReorderPoint]],"Stock Sufficient","Reorder Needed")</f>
        <v>Stock Sufficient</v>
      </c>
    </row>
    <row r="476" spans="1:11" x14ac:dyDescent="0.35">
      <c r="A476" t="s">
        <v>350</v>
      </c>
      <c r="B476" t="s">
        <v>514</v>
      </c>
      <c r="C476">
        <v>9</v>
      </c>
      <c r="D476" s="6">
        <v>83</v>
      </c>
      <c r="E476" t="s">
        <v>517</v>
      </c>
      <c r="F476" t="s">
        <v>521</v>
      </c>
      <c r="G476">
        <v>7</v>
      </c>
      <c r="H476" t="s">
        <v>524</v>
      </c>
      <c r="I476" s="4">
        <v>15.86</v>
      </c>
      <c r="J476" s="4">
        <f>Project[[#This Row],[QuantityInStock]]*Project[[#This Row],[UnitCost]]</f>
        <v>142.74</v>
      </c>
      <c r="K476" t="str">
        <f>IF(Project[[#This Row],[QuantityInStock]]&gt;Project[[#This Row],[ReorderPoint]],"Stock Sufficient","Reorder Needed")</f>
        <v>Reorder Needed</v>
      </c>
    </row>
    <row r="477" spans="1:11" x14ac:dyDescent="0.35">
      <c r="A477" t="s">
        <v>353</v>
      </c>
      <c r="B477" t="s">
        <v>512</v>
      </c>
      <c r="C477">
        <v>4</v>
      </c>
      <c r="D477" s="6">
        <v>96</v>
      </c>
      <c r="E477" t="s">
        <v>516</v>
      </c>
      <c r="F477" t="s">
        <v>520</v>
      </c>
      <c r="G477">
        <v>16</v>
      </c>
      <c r="H477" t="s">
        <v>524</v>
      </c>
      <c r="I477" s="4">
        <v>181.05</v>
      </c>
      <c r="J477" s="4">
        <f>Project[[#This Row],[QuantityInStock]]*Project[[#This Row],[UnitCost]]</f>
        <v>724.2</v>
      </c>
      <c r="K477" t="str">
        <f>IF(Project[[#This Row],[QuantityInStock]]&gt;Project[[#This Row],[ReorderPoint]],"Stock Sufficient","Reorder Needed")</f>
        <v>Reorder Needed</v>
      </c>
    </row>
    <row r="478" spans="1:11" x14ac:dyDescent="0.35">
      <c r="A478" t="s">
        <v>365</v>
      </c>
      <c r="B478" t="s">
        <v>513</v>
      </c>
      <c r="C478">
        <v>333</v>
      </c>
      <c r="D478" s="6">
        <v>68</v>
      </c>
      <c r="E478" t="s">
        <v>517</v>
      </c>
      <c r="F478" t="s">
        <v>521</v>
      </c>
      <c r="G478">
        <v>4</v>
      </c>
      <c r="H478" t="s">
        <v>524</v>
      </c>
      <c r="I478" s="4">
        <v>79.87</v>
      </c>
      <c r="J478" s="4">
        <f>Project[[#This Row],[QuantityInStock]]*Project[[#This Row],[UnitCost]]</f>
        <v>26596.710000000003</v>
      </c>
      <c r="K478" t="str">
        <f>IF(Project[[#This Row],[QuantityInStock]]&gt;Project[[#This Row],[ReorderPoint]],"Stock Sufficient","Reorder Needed")</f>
        <v>Stock Sufficient</v>
      </c>
    </row>
    <row r="479" spans="1:11" x14ac:dyDescent="0.35">
      <c r="A479" t="s">
        <v>377</v>
      </c>
      <c r="B479" t="s">
        <v>514</v>
      </c>
      <c r="C479">
        <v>205</v>
      </c>
      <c r="D479" s="6">
        <v>67</v>
      </c>
      <c r="E479" t="s">
        <v>518</v>
      </c>
      <c r="F479" t="s">
        <v>522</v>
      </c>
      <c r="G479">
        <v>18</v>
      </c>
      <c r="H479" t="s">
        <v>524</v>
      </c>
      <c r="I479" s="4">
        <v>156.22</v>
      </c>
      <c r="J479" s="4">
        <f>Project[[#This Row],[QuantityInStock]]*Project[[#This Row],[UnitCost]]</f>
        <v>32025.1</v>
      </c>
      <c r="K479" t="str">
        <f>IF(Project[[#This Row],[QuantityInStock]]&gt;Project[[#This Row],[ReorderPoint]],"Stock Sufficient","Reorder Needed")</f>
        <v>Stock Sufficient</v>
      </c>
    </row>
    <row r="480" spans="1:11" x14ac:dyDescent="0.35">
      <c r="A480" t="s">
        <v>379</v>
      </c>
      <c r="B480" t="s">
        <v>513</v>
      </c>
      <c r="C480">
        <v>307</v>
      </c>
      <c r="D480" s="6">
        <v>52</v>
      </c>
      <c r="E480" t="s">
        <v>517</v>
      </c>
      <c r="F480" t="s">
        <v>521</v>
      </c>
      <c r="G480">
        <v>14</v>
      </c>
      <c r="H480" t="s">
        <v>524</v>
      </c>
      <c r="I480" s="4">
        <v>159.83000000000001</v>
      </c>
      <c r="J480" s="4">
        <f>Project[[#This Row],[QuantityInStock]]*Project[[#This Row],[UnitCost]]</f>
        <v>49067.810000000005</v>
      </c>
      <c r="K480" t="str">
        <f>IF(Project[[#This Row],[QuantityInStock]]&gt;Project[[#This Row],[ReorderPoint]],"Stock Sufficient","Reorder Needed")</f>
        <v>Stock Sufficient</v>
      </c>
    </row>
    <row r="481" spans="1:11" x14ac:dyDescent="0.35">
      <c r="A481" t="s">
        <v>382</v>
      </c>
      <c r="B481" t="s">
        <v>509</v>
      </c>
      <c r="C481">
        <v>93</v>
      </c>
      <c r="D481" s="6">
        <v>37</v>
      </c>
      <c r="E481" t="s">
        <v>517</v>
      </c>
      <c r="F481" t="s">
        <v>521</v>
      </c>
      <c r="G481">
        <v>8</v>
      </c>
      <c r="H481" t="s">
        <v>524</v>
      </c>
      <c r="I481" s="4">
        <v>191.94</v>
      </c>
      <c r="J481" s="4">
        <f>Project[[#This Row],[QuantityInStock]]*Project[[#This Row],[UnitCost]]</f>
        <v>17850.419999999998</v>
      </c>
      <c r="K481" t="str">
        <f>IF(Project[[#This Row],[QuantityInStock]]&gt;Project[[#This Row],[ReorderPoint]],"Stock Sufficient","Reorder Needed")</f>
        <v>Stock Sufficient</v>
      </c>
    </row>
    <row r="482" spans="1:11" x14ac:dyDescent="0.35">
      <c r="A482" t="s">
        <v>386</v>
      </c>
      <c r="B482" t="s">
        <v>512</v>
      </c>
      <c r="C482">
        <v>191</v>
      </c>
      <c r="D482" s="6">
        <v>31</v>
      </c>
      <c r="E482" t="s">
        <v>519</v>
      </c>
      <c r="F482" t="s">
        <v>523</v>
      </c>
      <c r="G482">
        <v>9</v>
      </c>
      <c r="H482" t="s">
        <v>524</v>
      </c>
      <c r="I482" s="4">
        <v>83.41</v>
      </c>
      <c r="J482" s="4">
        <f>Project[[#This Row],[QuantityInStock]]*Project[[#This Row],[UnitCost]]</f>
        <v>15931.31</v>
      </c>
      <c r="K482" t="str">
        <f>IF(Project[[#This Row],[QuantityInStock]]&gt;Project[[#This Row],[ReorderPoint]],"Stock Sufficient","Reorder Needed")</f>
        <v>Stock Sufficient</v>
      </c>
    </row>
    <row r="483" spans="1:11" x14ac:dyDescent="0.35">
      <c r="A483" t="s">
        <v>394</v>
      </c>
      <c r="B483" t="s">
        <v>514</v>
      </c>
      <c r="C483">
        <v>66</v>
      </c>
      <c r="D483" s="6">
        <v>24</v>
      </c>
      <c r="E483" t="s">
        <v>518</v>
      </c>
      <c r="F483" t="s">
        <v>522</v>
      </c>
      <c r="G483">
        <v>6</v>
      </c>
      <c r="H483" t="s">
        <v>524</v>
      </c>
      <c r="I483" s="4">
        <v>182.92</v>
      </c>
      <c r="J483" s="4">
        <f>Project[[#This Row],[QuantityInStock]]*Project[[#This Row],[UnitCost]]</f>
        <v>12072.72</v>
      </c>
      <c r="K483" t="str">
        <f>IF(Project[[#This Row],[QuantityInStock]]&gt;Project[[#This Row],[ReorderPoint]],"Stock Sufficient","Reorder Needed")</f>
        <v>Stock Sufficient</v>
      </c>
    </row>
    <row r="484" spans="1:11" x14ac:dyDescent="0.35">
      <c r="A484" t="s">
        <v>398</v>
      </c>
      <c r="B484" t="s">
        <v>511</v>
      </c>
      <c r="C484">
        <v>205</v>
      </c>
      <c r="D484" s="6">
        <v>38</v>
      </c>
      <c r="E484" t="s">
        <v>519</v>
      </c>
      <c r="F484" t="s">
        <v>523</v>
      </c>
      <c r="G484">
        <v>18</v>
      </c>
      <c r="H484" t="s">
        <v>524</v>
      </c>
      <c r="I484" s="4">
        <v>158.4</v>
      </c>
      <c r="J484" s="4">
        <f>Project[[#This Row],[QuantityInStock]]*Project[[#This Row],[UnitCost]]</f>
        <v>32472</v>
      </c>
      <c r="K484" t="str">
        <f>IF(Project[[#This Row],[QuantityInStock]]&gt;Project[[#This Row],[ReorderPoint]],"Stock Sufficient","Reorder Needed")</f>
        <v>Stock Sufficient</v>
      </c>
    </row>
    <row r="485" spans="1:11" x14ac:dyDescent="0.35">
      <c r="A485" t="s">
        <v>409</v>
      </c>
      <c r="B485" t="s">
        <v>512</v>
      </c>
      <c r="C485">
        <v>395</v>
      </c>
      <c r="D485" s="6">
        <v>31</v>
      </c>
      <c r="E485" t="s">
        <v>516</v>
      </c>
      <c r="F485" t="s">
        <v>520</v>
      </c>
      <c r="G485">
        <v>11</v>
      </c>
      <c r="H485" t="s">
        <v>524</v>
      </c>
      <c r="I485" s="4">
        <v>26.6</v>
      </c>
      <c r="J485" s="4">
        <f>Project[[#This Row],[QuantityInStock]]*Project[[#This Row],[UnitCost]]</f>
        <v>10507</v>
      </c>
      <c r="K485" t="str">
        <f>IF(Project[[#This Row],[QuantityInStock]]&gt;Project[[#This Row],[ReorderPoint]],"Stock Sufficient","Reorder Needed")</f>
        <v>Stock Sufficient</v>
      </c>
    </row>
    <row r="486" spans="1:11" x14ac:dyDescent="0.35">
      <c r="A486" t="s">
        <v>420</v>
      </c>
      <c r="B486" t="s">
        <v>515</v>
      </c>
      <c r="C486">
        <v>36</v>
      </c>
      <c r="D486" s="6">
        <v>86</v>
      </c>
      <c r="E486" t="s">
        <v>517</v>
      </c>
      <c r="F486" t="s">
        <v>521</v>
      </c>
      <c r="G486">
        <v>4</v>
      </c>
      <c r="H486" t="s">
        <v>524</v>
      </c>
      <c r="I486" s="4">
        <v>182.76</v>
      </c>
      <c r="J486" s="4">
        <f>Project[[#This Row],[QuantityInStock]]*Project[[#This Row],[UnitCost]]</f>
        <v>6579.36</v>
      </c>
      <c r="K486" t="str">
        <f>IF(Project[[#This Row],[QuantityInStock]]&gt;Project[[#This Row],[ReorderPoint]],"Stock Sufficient","Reorder Needed")</f>
        <v>Reorder Needed</v>
      </c>
    </row>
    <row r="487" spans="1:11" x14ac:dyDescent="0.35">
      <c r="A487" t="s">
        <v>422</v>
      </c>
      <c r="B487" t="s">
        <v>512</v>
      </c>
      <c r="C487">
        <v>471</v>
      </c>
      <c r="D487" s="6">
        <v>74</v>
      </c>
      <c r="E487" t="s">
        <v>519</v>
      </c>
      <c r="F487" t="s">
        <v>523</v>
      </c>
      <c r="G487">
        <v>19</v>
      </c>
      <c r="H487" t="s">
        <v>524</v>
      </c>
      <c r="I487" s="4">
        <v>185.92</v>
      </c>
      <c r="J487" s="4">
        <f>Project[[#This Row],[QuantityInStock]]*Project[[#This Row],[UnitCost]]</f>
        <v>87568.319999999992</v>
      </c>
      <c r="K487" t="str">
        <f>IF(Project[[#This Row],[QuantityInStock]]&gt;Project[[#This Row],[ReorderPoint]],"Stock Sufficient","Reorder Needed")</f>
        <v>Stock Sufficient</v>
      </c>
    </row>
    <row r="488" spans="1:11" x14ac:dyDescent="0.35">
      <c r="A488" t="s">
        <v>425</v>
      </c>
      <c r="B488" t="s">
        <v>511</v>
      </c>
      <c r="C488">
        <v>220</v>
      </c>
      <c r="D488" s="6">
        <v>22</v>
      </c>
      <c r="E488" t="s">
        <v>518</v>
      </c>
      <c r="F488" t="s">
        <v>522</v>
      </c>
      <c r="G488">
        <v>15</v>
      </c>
      <c r="H488" t="s">
        <v>524</v>
      </c>
      <c r="I488" s="4">
        <v>130.05000000000001</v>
      </c>
      <c r="J488" s="4">
        <f>Project[[#This Row],[QuantityInStock]]*Project[[#This Row],[UnitCost]]</f>
        <v>28611.000000000004</v>
      </c>
      <c r="K488" t="str">
        <f>IF(Project[[#This Row],[QuantityInStock]]&gt;Project[[#This Row],[ReorderPoint]],"Stock Sufficient","Reorder Needed")</f>
        <v>Stock Sufficient</v>
      </c>
    </row>
    <row r="489" spans="1:11" x14ac:dyDescent="0.35">
      <c r="A489" t="s">
        <v>436</v>
      </c>
      <c r="B489" t="s">
        <v>513</v>
      </c>
      <c r="C489">
        <v>55</v>
      </c>
      <c r="D489" s="6">
        <v>87</v>
      </c>
      <c r="E489" t="s">
        <v>517</v>
      </c>
      <c r="F489" t="s">
        <v>521</v>
      </c>
      <c r="G489">
        <v>3</v>
      </c>
      <c r="H489" t="s">
        <v>524</v>
      </c>
      <c r="I489" s="4">
        <v>27.69</v>
      </c>
      <c r="J489" s="4">
        <f>Project[[#This Row],[QuantityInStock]]*Project[[#This Row],[UnitCost]]</f>
        <v>1522.95</v>
      </c>
      <c r="K489" t="str">
        <f>IF(Project[[#This Row],[QuantityInStock]]&gt;Project[[#This Row],[ReorderPoint]],"Stock Sufficient","Reorder Needed")</f>
        <v>Reorder Needed</v>
      </c>
    </row>
    <row r="490" spans="1:11" x14ac:dyDescent="0.35">
      <c r="A490" t="s">
        <v>442</v>
      </c>
      <c r="B490" t="s">
        <v>512</v>
      </c>
      <c r="C490">
        <v>65</v>
      </c>
      <c r="D490" s="6">
        <v>25</v>
      </c>
      <c r="E490" t="s">
        <v>518</v>
      </c>
      <c r="F490" t="s">
        <v>522</v>
      </c>
      <c r="G490">
        <v>18</v>
      </c>
      <c r="H490" t="s">
        <v>524</v>
      </c>
      <c r="I490" s="4">
        <v>187.89</v>
      </c>
      <c r="J490" s="4">
        <f>Project[[#This Row],[QuantityInStock]]*Project[[#This Row],[UnitCost]]</f>
        <v>12212.849999999999</v>
      </c>
      <c r="K490" t="str">
        <f>IF(Project[[#This Row],[QuantityInStock]]&gt;Project[[#This Row],[ReorderPoint]],"Stock Sufficient","Reorder Needed")</f>
        <v>Stock Sufficient</v>
      </c>
    </row>
    <row r="491" spans="1:11" x14ac:dyDescent="0.35">
      <c r="A491" t="s">
        <v>451</v>
      </c>
      <c r="B491" t="s">
        <v>515</v>
      </c>
      <c r="C491">
        <v>361</v>
      </c>
      <c r="D491" s="6">
        <v>92</v>
      </c>
      <c r="E491" t="s">
        <v>519</v>
      </c>
      <c r="F491" t="s">
        <v>523</v>
      </c>
      <c r="G491">
        <v>6</v>
      </c>
      <c r="H491" t="s">
        <v>524</v>
      </c>
      <c r="I491" s="4">
        <v>78.41</v>
      </c>
      <c r="J491" s="4">
        <f>Project[[#This Row],[QuantityInStock]]*Project[[#This Row],[UnitCost]]</f>
        <v>28306.01</v>
      </c>
      <c r="K491" t="str">
        <f>IF(Project[[#This Row],[QuantityInStock]]&gt;Project[[#This Row],[ReorderPoint]],"Stock Sufficient","Reorder Needed")</f>
        <v>Stock Sufficient</v>
      </c>
    </row>
    <row r="492" spans="1:11" x14ac:dyDescent="0.35">
      <c r="A492" t="s">
        <v>461</v>
      </c>
      <c r="B492" t="s">
        <v>513</v>
      </c>
      <c r="C492">
        <v>337</v>
      </c>
      <c r="D492" s="6">
        <v>93</v>
      </c>
      <c r="E492" t="s">
        <v>519</v>
      </c>
      <c r="F492" t="s">
        <v>523</v>
      </c>
      <c r="G492">
        <v>3</v>
      </c>
      <c r="H492" t="s">
        <v>524</v>
      </c>
      <c r="I492" s="4">
        <v>4.2</v>
      </c>
      <c r="J492" s="4">
        <f>Project[[#This Row],[QuantityInStock]]*Project[[#This Row],[UnitCost]]</f>
        <v>1415.4</v>
      </c>
      <c r="K492" t="str">
        <f>IF(Project[[#This Row],[QuantityInStock]]&gt;Project[[#This Row],[ReorderPoint]],"Stock Sufficient","Reorder Needed")</f>
        <v>Stock Sufficient</v>
      </c>
    </row>
    <row r="493" spans="1:11" x14ac:dyDescent="0.35">
      <c r="A493" t="s">
        <v>462</v>
      </c>
      <c r="B493" t="s">
        <v>515</v>
      </c>
      <c r="C493">
        <v>448</v>
      </c>
      <c r="D493" s="6">
        <v>69</v>
      </c>
      <c r="E493" t="s">
        <v>519</v>
      </c>
      <c r="F493" t="s">
        <v>523</v>
      </c>
      <c r="G493">
        <v>10</v>
      </c>
      <c r="H493" t="s">
        <v>524</v>
      </c>
      <c r="I493" s="4">
        <v>108.09</v>
      </c>
      <c r="J493" s="4">
        <f>Project[[#This Row],[QuantityInStock]]*Project[[#This Row],[UnitCost]]</f>
        <v>48424.32</v>
      </c>
      <c r="K493" t="str">
        <f>IF(Project[[#This Row],[QuantityInStock]]&gt;Project[[#This Row],[ReorderPoint]],"Stock Sufficient","Reorder Needed")</f>
        <v>Stock Sufficient</v>
      </c>
    </row>
    <row r="494" spans="1:11" x14ac:dyDescent="0.35">
      <c r="A494" t="s">
        <v>467</v>
      </c>
      <c r="B494" t="s">
        <v>510</v>
      </c>
      <c r="C494">
        <v>333</v>
      </c>
      <c r="D494" s="6">
        <v>20</v>
      </c>
      <c r="E494" t="s">
        <v>516</v>
      </c>
      <c r="F494" t="s">
        <v>520</v>
      </c>
      <c r="G494">
        <v>16</v>
      </c>
      <c r="H494" t="s">
        <v>524</v>
      </c>
      <c r="I494" s="4">
        <v>117.94</v>
      </c>
      <c r="J494" s="4">
        <f>Project[[#This Row],[QuantityInStock]]*Project[[#This Row],[UnitCost]]</f>
        <v>39274.019999999997</v>
      </c>
      <c r="K494" t="str">
        <f>IF(Project[[#This Row],[QuantityInStock]]&gt;Project[[#This Row],[ReorderPoint]],"Stock Sufficient","Reorder Needed")</f>
        <v>Stock Sufficient</v>
      </c>
    </row>
    <row r="495" spans="1:11" x14ac:dyDescent="0.35">
      <c r="A495" t="s">
        <v>478</v>
      </c>
      <c r="B495" t="s">
        <v>515</v>
      </c>
      <c r="C495">
        <v>179</v>
      </c>
      <c r="D495" s="6">
        <v>59</v>
      </c>
      <c r="E495" t="s">
        <v>517</v>
      </c>
      <c r="F495" t="s">
        <v>521</v>
      </c>
      <c r="G495">
        <v>8</v>
      </c>
      <c r="H495" t="s">
        <v>524</v>
      </c>
      <c r="I495" s="4">
        <v>63.73</v>
      </c>
      <c r="J495" s="4">
        <f>Project[[#This Row],[QuantityInStock]]*Project[[#This Row],[UnitCost]]</f>
        <v>11407.67</v>
      </c>
      <c r="K495" t="str">
        <f>IF(Project[[#This Row],[QuantityInStock]]&gt;Project[[#This Row],[ReorderPoint]],"Stock Sufficient","Reorder Needed")</f>
        <v>Stock Sufficient</v>
      </c>
    </row>
    <row r="496" spans="1:11" x14ac:dyDescent="0.35">
      <c r="A496" t="s">
        <v>480</v>
      </c>
      <c r="B496" t="s">
        <v>510</v>
      </c>
      <c r="C496">
        <v>288</v>
      </c>
      <c r="D496" s="6">
        <v>38</v>
      </c>
      <c r="E496" t="s">
        <v>518</v>
      </c>
      <c r="F496" t="s">
        <v>522</v>
      </c>
      <c r="G496">
        <v>16</v>
      </c>
      <c r="H496" t="s">
        <v>524</v>
      </c>
      <c r="I496" s="4">
        <v>95.74</v>
      </c>
      <c r="J496" s="4">
        <f>Project[[#This Row],[QuantityInStock]]*Project[[#This Row],[UnitCost]]</f>
        <v>27573.119999999999</v>
      </c>
      <c r="K496" t="str">
        <f>IF(Project[[#This Row],[QuantityInStock]]&gt;Project[[#This Row],[ReorderPoint]],"Stock Sufficient","Reorder Needed")</f>
        <v>Stock Sufficient</v>
      </c>
    </row>
    <row r="497" spans="1:11" x14ac:dyDescent="0.35">
      <c r="A497" t="s">
        <v>486</v>
      </c>
      <c r="B497" t="s">
        <v>510</v>
      </c>
      <c r="C497">
        <v>230</v>
      </c>
      <c r="D497" s="6">
        <v>76</v>
      </c>
      <c r="E497" t="s">
        <v>519</v>
      </c>
      <c r="F497" t="s">
        <v>523</v>
      </c>
      <c r="G497">
        <v>18</v>
      </c>
      <c r="H497" t="s">
        <v>524</v>
      </c>
      <c r="I497" s="4">
        <v>164.84</v>
      </c>
      <c r="J497" s="4">
        <f>Project[[#This Row],[QuantityInStock]]*Project[[#This Row],[UnitCost]]</f>
        <v>37913.200000000004</v>
      </c>
      <c r="K497" t="str">
        <f>IF(Project[[#This Row],[QuantityInStock]]&gt;Project[[#This Row],[ReorderPoint]],"Stock Sufficient","Reorder Needed")</f>
        <v>Stock Sufficient</v>
      </c>
    </row>
    <row r="498" spans="1:11" x14ac:dyDescent="0.35">
      <c r="A498" t="s">
        <v>490</v>
      </c>
      <c r="B498" t="s">
        <v>514</v>
      </c>
      <c r="C498">
        <v>396</v>
      </c>
      <c r="D498" s="6">
        <v>87</v>
      </c>
      <c r="E498" t="s">
        <v>517</v>
      </c>
      <c r="F498" t="s">
        <v>521</v>
      </c>
      <c r="G498">
        <v>6</v>
      </c>
      <c r="H498" t="s">
        <v>524</v>
      </c>
      <c r="I498" s="4">
        <v>125.49</v>
      </c>
      <c r="J498" s="4">
        <f>Project[[#This Row],[QuantityInStock]]*Project[[#This Row],[UnitCost]]</f>
        <v>49694.04</v>
      </c>
      <c r="K498" t="str">
        <f>IF(Project[[#This Row],[QuantityInStock]]&gt;Project[[#This Row],[ReorderPoint]],"Stock Sufficient","Reorder Needed")</f>
        <v>Stock Sufficient</v>
      </c>
    </row>
    <row r="499" spans="1:11" x14ac:dyDescent="0.35">
      <c r="A499" t="s">
        <v>491</v>
      </c>
      <c r="B499" t="s">
        <v>513</v>
      </c>
      <c r="C499">
        <v>166</v>
      </c>
      <c r="D499" s="6">
        <v>68</v>
      </c>
      <c r="E499" t="s">
        <v>516</v>
      </c>
      <c r="F499" t="s">
        <v>520</v>
      </c>
      <c r="G499">
        <v>18</v>
      </c>
      <c r="H499" t="s">
        <v>524</v>
      </c>
      <c r="I499" s="4">
        <v>54.96</v>
      </c>
      <c r="J499" s="4">
        <f>Project[[#This Row],[QuantityInStock]]*Project[[#This Row],[UnitCost]]</f>
        <v>9123.36</v>
      </c>
      <c r="K499" t="str">
        <f>IF(Project[[#This Row],[QuantityInStock]]&gt;Project[[#This Row],[ReorderPoint]],"Stock Sufficient","Reorder Needed")</f>
        <v>Stock Sufficient</v>
      </c>
    </row>
    <row r="500" spans="1:11" x14ac:dyDescent="0.35">
      <c r="A500" t="s">
        <v>495</v>
      </c>
      <c r="B500" t="s">
        <v>513</v>
      </c>
      <c r="C500">
        <v>273</v>
      </c>
      <c r="D500" s="6">
        <v>94</v>
      </c>
      <c r="E500" t="s">
        <v>519</v>
      </c>
      <c r="F500" t="s">
        <v>523</v>
      </c>
      <c r="G500">
        <v>14</v>
      </c>
      <c r="H500" t="s">
        <v>524</v>
      </c>
      <c r="I500" s="4">
        <v>37.29</v>
      </c>
      <c r="J500" s="4">
        <f>Project[[#This Row],[QuantityInStock]]*Project[[#This Row],[UnitCost]]</f>
        <v>10180.17</v>
      </c>
      <c r="K500" t="str">
        <f>IF(Project[[#This Row],[QuantityInStock]]&gt;Project[[#This Row],[ReorderPoint]],"Stock Sufficient","Reorder Needed")</f>
        <v>Stock Sufficient</v>
      </c>
    </row>
    <row r="501" spans="1:11" x14ac:dyDescent="0.35">
      <c r="A501" t="s">
        <v>498</v>
      </c>
      <c r="B501" t="s">
        <v>511</v>
      </c>
      <c r="C501">
        <v>386</v>
      </c>
      <c r="D501" s="6">
        <v>62</v>
      </c>
      <c r="E501" t="s">
        <v>518</v>
      </c>
      <c r="F501" t="s">
        <v>522</v>
      </c>
      <c r="G501">
        <v>21</v>
      </c>
      <c r="H501" t="s">
        <v>524</v>
      </c>
      <c r="I501" s="4">
        <v>158.38</v>
      </c>
      <c r="J501" s="4">
        <f>Project[[#This Row],[QuantityInStock]]*Project[[#This Row],[UnitCost]]</f>
        <v>61134.68</v>
      </c>
      <c r="K501" t="str">
        <f>IF(Project[[#This Row],[QuantityInStock]]&gt;Project[[#This Row],[ReorderPoint]],"Stock Sufficient","Reorder Needed")</f>
        <v>Stock Sufficient</v>
      </c>
    </row>
  </sheetData>
  <conditionalFormatting sqref="K1:K1048576">
    <cfRule type="containsText" dxfId="5" priority="1" operator="containsText" text="Stock Sufficient">
      <formula>NOT(ISERROR(SEARCH("Stock Sufficient",K1)))</formula>
    </cfRule>
    <cfRule type="containsText" dxfId="4" priority="2" operator="containsText" text="Reorder Needed">
      <formula>NOT(ISERROR(SEARCH("Reorder Needed",K1)))</formula>
    </cfRule>
    <cfRule type="containsText" dxfId="3" priority="3" operator="containsText" text="Stock Sufficient">
      <formula>NOT(ISERROR(SEARCH("Stock Sufficient",K1)))</formula>
    </cfRule>
    <cfRule type="containsText" dxfId="2" priority="5" operator="containsText" text="Stock Sufficient">
      <formula>NOT(ISERROR(SEARCH("Stock Sufficient",K1)))</formula>
    </cfRule>
    <cfRule type="containsText" dxfId="1" priority="6" operator="containsText" text="Reorder Needed">
      <formula>NOT(ISERROR(SEARCH("Reorder Needed",K1)))</formula>
    </cfRule>
    <cfRule type="containsText" dxfId="0" priority="7" operator="containsText" text="&quot;Reorder Needed&quot;">
      <formula>NOT(ISERROR(SEARCH("""Reorder Needed""",K1)))</formula>
    </cfRule>
    <cfRule type="containsText" priority="8" operator="containsText" text="Reorder Needed">
      <formula>NOT(ISERROR(SEARCH("Reorder Needed",K1)))</formula>
    </cfRule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{98A17974-0D07-4D5E-BC4D-45DAE889AE3D}</x14:id>
        </ext>
      </extLst>
    </cfRule>
    <cfRule type="iconSet" priority="10">
      <iconSet iconSet="4Arrow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A17974-0D07-4D5E-BC4D-45DAE889AE3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1F17-7BF8-46C7-B9D0-A42ABE932E9F}">
  <sheetPr>
    <tabColor rgb="FF00B0F0"/>
  </sheetPr>
  <dimension ref="A1:B6"/>
  <sheetViews>
    <sheetView workbookViewId="0">
      <selection activeCell="I4" sqref="I4"/>
    </sheetView>
  </sheetViews>
  <sheetFormatPr defaultRowHeight="14.5" x14ac:dyDescent="0.35"/>
  <cols>
    <col min="1" max="1" width="14.1796875" customWidth="1"/>
    <col min="2" max="2" width="18.7265625" customWidth="1"/>
  </cols>
  <sheetData>
    <row r="1" spans="1:2" s="5" customFormat="1" x14ac:dyDescent="0.35">
      <c r="A1" s="5" t="s">
        <v>7</v>
      </c>
      <c r="B1" s="5" t="s">
        <v>529</v>
      </c>
    </row>
    <row r="2" spans="1:2" x14ac:dyDescent="0.35">
      <c r="A2" t="str" cm="1">
        <f t="array" ref="A2:A6">_xlfn.UNIQUE(InventoryStatus!H2:H501,FALSE,FALSE)</f>
        <v>WH-1</v>
      </c>
      <c r="B2" s="4">
        <f ca="1">SUMIF(InventoryStatus!H:H,SUMIF!A2,Project[[#This Row],[InventoryValue]])</f>
        <v>2782865.1700000004</v>
      </c>
    </row>
    <row r="3" spans="1:2" x14ac:dyDescent="0.35">
      <c r="A3" t="str">
        <v>WH-2</v>
      </c>
      <c r="B3" s="4">
        <f ca="1">SUMIF(InventoryStatus!H:H,SUMIF!A3,Project[[#This Row],[InventoryValue]])</f>
        <v>2600362.3899999992</v>
      </c>
    </row>
    <row r="4" spans="1:2" x14ac:dyDescent="0.35">
      <c r="A4" t="str">
        <v>WH-3</v>
      </c>
      <c r="B4" s="4">
        <f ca="1">SUMIF(InventoryStatus!H:H,SUMIF!A4,Project[[#This Row],[InventoryValue]])</f>
        <v>2612937.0599999996</v>
      </c>
    </row>
    <row r="5" spans="1:2" x14ac:dyDescent="0.35">
      <c r="A5" t="str">
        <v>WH-4</v>
      </c>
      <c r="B5" s="4">
        <f ca="1">SUMIF(InventoryStatus!H:H,SUMIF!A5,Project[[#This Row],[InventoryValue]])</f>
        <v>2601843.7700000009</v>
      </c>
    </row>
    <row r="6" spans="1:2" x14ac:dyDescent="0.35">
      <c r="A6" t="str">
        <v>WH-5</v>
      </c>
      <c r="B6" s="4">
        <f ca="1">SUMIF(InventoryStatus!H:H,SUMIF!A6,Project[[#This Row],[InventoryValue]])</f>
        <v>2115375.2100000004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276D-AC21-4F32-BF82-2CD56A39B98B}">
  <sheetPr>
    <tabColor rgb="FFFFC000"/>
  </sheetPr>
  <dimension ref="A1:E501"/>
  <sheetViews>
    <sheetView workbookViewId="0">
      <selection activeCell="E11" sqref="E11"/>
    </sheetView>
  </sheetViews>
  <sheetFormatPr defaultRowHeight="14.5" x14ac:dyDescent="0.35"/>
  <cols>
    <col min="1" max="1" width="12.1796875" customWidth="1"/>
    <col min="2" max="2" width="23.81640625" customWidth="1"/>
    <col min="4" max="4" width="11.08984375" customWidth="1"/>
    <col min="5" max="5" width="23.81640625" customWidth="1"/>
  </cols>
  <sheetData>
    <row r="1" spans="1:5" x14ac:dyDescent="0.35">
      <c r="A1" s="2" t="s">
        <v>4</v>
      </c>
      <c r="B1" s="2" t="s">
        <v>5</v>
      </c>
      <c r="D1" s="5" t="s">
        <v>4</v>
      </c>
      <c r="E1" s="5" t="s">
        <v>5</v>
      </c>
    </row>
    <row r="2" spans="1:5" x14ac:dyDescent="0.35">
      <c r="A2" t="s">
        <v>517</v>
      </c>
      <c r="B2" t="s">
        <v>521</v>
      </c>
      <c r="D2" t="str" cm="1">
        <f t="array" ref="D2:D5">_xlfn.UNIQUE(A2:A501,FALSE,FALSE)</f>
        <v>SupplyCo</v>
      </c>
      <c r="E2" t="str">
        <f>VLOOKUP(D2,Table2[],2,FALSE)</f>
        <v>supplyco@example.com</v>
      </c>
    </row>
    <row r="3" spans="1:5" x14ac:dyDescent="0.35">
      <c r="A3" t="s">
        <v>518</v>
      </c>
      <c r="B3" t="s">
        <v>522</v>
      </c>
      <c r="D3" t="str">
        <v>DirectGoods</v>
      </c>
      <c r="E3" t="str">
        <f>VLOOKUP(D3,Table2[],2,FALSE)</f>
        <v>directgoods@example.com</v>
      </c>
    </row>
    <row r="4" spans="1:5" x14ac:dyDescent="0.35">
      <c r="A4" t="s">
        <v>516</v>
      </c>
      <c r="B4" t="s">
        <v>520</v>
      </c>
      <c r="D4" t="str">
        <v>Global Parts</v>
      </c>
      <c r="E4" t="str">
        <f>VLOOKUP(D4,Table2[],2,FALSE)</f>
        <v>global parts@example.com</v>
      </c>
    </row>
    <row r="5" spans="1:5" x14ac:dyDescent="0.35">
      <c r="A5" t="s">
        <v>518</v>
      </c>
      <c r="B5" t="s">
        <v>522</v>
      </c>
      <c r="D5" t="str">
        <v>WarePlus</v>
      </c>
      <c r="E5" t="str">
        <f>VLOOKUP(D5,Table2[],2,FALSE)</f>
        <v>wareplus@example.com</v>
      </c>
    </row>
    <row r="6" spans="1:5" x14ac:dyDescent="0.35">
      <c r="A6" t="s">
        <v>517</v>
      </c>
      <c r="B6" t="s">
        <v>521</v>
      </c>
    </row>
    <row r="7" spans="1:5" x14ac:dyDescent="0.35">
      <c r="A7" t="s">
        <v>516</v>
      </c>
      <c r="B7" t="s">
        <v>520</v>
      </c>
    </row>
    <row r="8" spans="1:5" x14ac:dyDescent="0.35">
      <c r="A8" t="s">
        <v>517</v>
      </c>
      <c r="B8" t="s">
        <v>521</v>
      </c>
    </row>
    <row r="9" spans="1:5" x14ac:dyDescent="0.35">
      <c r="A9" t="s">
        <v>518</v>
      </c>
      <c r="B9" t="s">
        <v>522</v>
      </c>
    </row>
    <row r="10" spans="1:5" x14ac:dyDescent="0.35">
      <c r="A10" t="s">
        <v>517</v>
      </c>
      <c r="B10" t="s">
        <v>521</v>
      </c>
    </row>
    <row r="11" spans="1:5" x14ac:dyDescent="0.35">
      <c r="A11" t="s">
        <v>516</v>
      </c>
      <c r="B11" t="s">
        <v>520</v>
      </c>
    </row>
    <row r="12" spans="1:5" x14ac:dyDescent="0.35">
      <c r="A12" t="s">
        <v>518</v>
      </c>
      <c r="B12" t="s">
        <v>522</v>
      </c>
    </row>
    <row r="13" spans="1:5" x14ac:dyDescent="0.35">
      <c r="A13" t="s">
        <v>517</v>
      </c>
      <c r="B13" t="s">
        <v>521</v>
      </c>
    </row>
    <row r="14" spans="1:5" x14ac:dyDescent="0.35">
      <c r="A14" t="s">
        <v>517</v>
      </c>
      <c r="B14" t="s">
        <v>521</v>
      </c>
    </row>
    <row r="15" spans="1:5" x14ac:dyDescent="0.35">
      <c r="A15" t="s">
        <v>517</v>
      </c>
      <c r="B15" t="s">
        <v>521</v>
      </c>
    </row>
    <row r="16" spans="1:5" x14ac:dyDescent="0.35">
      <c r="A16" t="s">
        <v>517</v>
      </c>
      <c r="B16" t="s">
        <v>521</v>
      </c>
    </row>
    <row r="17" spans="1:2" x14ac:dyDescent="0.35">
      <c r="A17" t="s">
        <v>519</v>
      </c>
      <c r="B17" t="s">
        <v>523</v>
      </c>
    </row>
    <row r="18" spans="1:2" x14ac:dyDescent="0.35">
      <c r="A18" t="s">
        <v>519</v>
      </c>
      <c r="B18" t="s">
        <v>523</v>
      </c>
    </row>
    <row r="19" spans="1:2" x14ac:dyDescent="0.35">
      <c r="A19" t="s">
        <v>519</v>
      </c>
      <c r="B19" t="s">
        <v>523</v>
      </c>
    </row>
    <row r="20" spans="1:2" x14ac:dyDescent="0.35">
      <c r="A20" t="s">
        <v>518</v>
      </c>
      <c r="B20" t="s">
        <v>522</v>
      </c>
    </row>
    <row r="21" spans="1:2" x14ac:dyDescent="0.35">
      <c r="A21" t="s">
        <v>517</v>
      </c>
      <c r="B21" t="s">
        <v>521</v>
      </c>
    </row>
    <row r="22" spans="1:2" x14ac:dyDescent="0.35">
      <c r="A22" t="s">
        <v>517</v>
      </c>
      <c r="B22" t="s">
        <v>521</v>
      </c>
    </row>
    <row r="23" spans="1:2" x14ac:dyDescent="0.35">
      <c r="A23" t="s">
        <v>517</v>
      </c>
      <c r="B23" t="s">
        <v>521</v>
      </c>
    </row>
    <row r="24" spans="1:2" x14ac:dyDescent="0.35">
      <c r="A24" t="s">
        <v>518</v>
      </c>
      <c r="B24" t="s">
        <v>522</v>
      </c>
    </row>
    <row r="25" spans="1:2" x14ac:dyDescent="0.35">
      <c r="A25" t="s">
        <v>518</v>
      </c>
      <c r="B25" t="s">
        <v>522</v>
      </c>
    </row>
    <row r="26" spans="1:2" x14ac:dyDescent="0.35">
      <c r="A26" t="s">
        <v>519</v>
      </c>
      <c r="B26" t="s">
        <v>523</v>
      </c>
    </row>
    <row r="27" spans="1:2" x14ac:dyDescent="0.35">
      <c r="A27" t="s">
        <v>517</v>
      </c>
      <c r="B27" t="s">
        <v>521</v>
      </c>
    </row>
    <row r="28" spans="1:2" x14ac:dyDescent="0.35">
      <c r="A28" t="s">
        <v>516</v>
      </c>
      <c r="B28" t="s">
        <v>520</v>
      </c>
    </row>
    <row r="29" spans="1:2" x14ac:dyDescent="0.35">
      <c r="A29" t="s">
        <v>516</v>
      </c>
      <c r="B29" t="s">
        <v>520</v>
      </c>
    </row>
    <row r="30" spans="1:2" x14ac:dyDescent="0.35">
      <c r="A30" t="s">
        <v>516</v>
      </c>
      <c r="B30" t="s">
        <v>520</v>
      </c>
    </row>
    <row r="31" spans="1:2" x14ac:dyDescent="0.35">
      <c r="A31" t="s">
        <v>517</v>
      </c>
      <c r="B31" t="s">
        <v>521</v>
      </c>
    </row>
    <row r="32" spans="1:2" x14ac:dyDescent="0.35">
      <c r="A32" t="s">
        <v>516</v>
      </c>
      <c r="B32" t="s">
        <v>520</v>
      </c>
    </row>
    <row r="33" spans="1:2" x14ac:dyDescent="0.35">
      <c r="A33" t="s">
        <v>518</v>
      </c>
      <c r="B33" t="s">
        <v>522</v>
      </c>
    </row>
    <row r="34" spans="1:2" x14ac:dyDescent="0.35">
      <c r="A34" t="s">
        <v>519</v>
      </c>
      <c r="B34" t="s">
        <v>523</v>
      </c>
    </row>
    <row r="35" spans="1:2" x14ac:dyDescent="0.35">
      <c r="A35" t="s">
        <v>517</v>
      </c>
      <c r="B35" t="s">
        <v>521</v>
      </c>
    </row>
    <row r="36" spans="1:2" x14ac:dyDescent="0.35">
      <c r="A36" t="s">
        <v>517</v>
      </c>
      <c r="B36" t="s">
        <v>521</v>
      </c>
    </row>
    <row r="37" spans="1:2" x14ac:dyDescent="0.35">
      <c r="A37" t="s">
        <v>516</v>
      </c>
      <c r="B37" t="s">
        <v>520</v>
      </c>
    </row>
    <row r="38" spans="1:2" x14ac:dyDescent="0.35">
      <c r="A38" t="s">
        <v>517</v>
      </c>
      <c r="B38" t="s">
        <v>521</v>
      </c>
    </row>
    <row r="39" spans="1:2" x14ac:dyDescent="0.35">
      <c r="A39" t="s">
        <v>518</v>
      </c>
      <c r="B39" t="s">
        <v>522</v>
      </c>
    </row>
    <row r="40" spans="1:2" x14ac:dyDescent="0.35">
      <c r="A40" t="s">
        <v>516</v>
      </c>
      <c r="B40" t="s">
        <v>520</v>
      </c>
    </row>
    <row r="41" spans="1:2" x14ac:dyDescent="0.35">
      <c r="A41" t="s">
        <v>519</v>
      </c>
      <c r="B41" t="s">
        <v>523</v>
      </c>
    </row>
    <row r="42" spans="1:2" x14ac:dyDescent="0.35">
      <c r="A42" t="s">
        <v>516</v>
      </c>
      <c r="B42" t="s">
        <v>520</v>
      </c>
    </row>
    <row r="43" spans="1:2" x14ac:dyDescent="0.35">
      <c r="A43" t="s">
        <v>519</v>
      </c>
      <c r="B43" t="s">
        <v>523</v>
      </c>
    </row>
    <row r="44" spans="1:2" x14ac:dyDescent="0.35">
      <c r="A44" t="s">
        <v>518</v>
      </c>
      <c r="B44" t="s">
        <v>522</v>
      </c>
    </row>
    <row r="45" spans="1:2" x14ac:dyDescent="0.35">
      <c r="A45" t="s">
        <v>517</v>
      </c>
      <c r="B45" t="s">
        <v>521</v>
      </c>
    </row>
    <row r="46" spans="1:2" x14ac:dyDescent="0.35">
      <c r="A46" t="s">
        <v>518</v>
      </c>
      <c r="B46" t="s">
        <v>522</v>
      </c>
    </row>
    <row r="47" spans="1:2" x14ac:dyDescent="0.35">
      <c r="A47" t="s">
        <v>517</v>
      </c>
      <c r="B47" t="s">
        <v>521</v>
      </c>
    </row>
    <row r="48" spans="1:2" x14ac:dyDescent="0.35">
      <c r="A48" t="s">
        <v>518</v>
      </c>
      <c r="B48" t="s">
        <v>522</v>
      </c>
    </row>
    <row r="49" spans="1:2" x14ac:dyDescent="0.35">
      <c r="A49" t="s">
        <v>517</v>
      </c>
      <c r="B49" t="s">
        <v>521</v>
      </c>
    </row>
    <row r="50" spans="1:2" x14ac:dyDescent="0.35">
      <c r="A50" t="s">
        <v>518</v>
      </c>
      <c r="B50" t="s">
        <v>522</v>
      </c>
    </row>
    <row r="51" spans="1:2" x14ac:dyDescent="0.35">
      <c r="A51" t="s">
        <v>516</v>
      </c>
      <c r="B51" t="s">
        <v>520</v>
      </c>
    </row>
    <row r="52" spans="1:2" x14ac:dyDescent="0.35">
      <c r="A52" t="s">
        <v>517</v>
      </c>
      <c r="B52" t="s">
        <v>521</v>
      </c>
    </row>
    <row r="53" spans="1:2" x14ac:dyDescent="0.35">
      <c r="A53" t="s">
        <v>518</v>
      </c>
      <c r="B53" t="s">
        <v>522</v>
      </c>
    </row>
    <row r="54" spans="1:2" x14ac:dyDescent="0.35">
      <c r="A54" t="s">
        <v>516</v>
      </c>
      <c r="B54" t="s">
        <v>520</v>
      </c>
    </row>
    <row r="55" spans="1:2" x14ac:dyDescent="0.35">
      <c r="A55" t="s">
        <v>516</v>
      </c>
      <c r="B55" t="s">
        <v>520</v>
      </c>
    </row>
    <row r="56" spans="1:2" x14ac:dyDescent="0.35">
      <c r="A56" t="s">
        <v>519</v>
      </c>
      <c r="B56" t="s">
        <v>523</v>
      </c>
    </row>
    <row r="57" spans="1:2" x14ac:dyDescent="0.35">
      <c r="A57" t="s">
        <v>516</v>
      </c>
      <c r="B57" t="s">
        <v>520</v>
      </c>
    </row>
    <row r="58" spans="1:2" x14ac:dyDescent="0.35">
      <c r="A58" t="s">
        <v>518</v>
      </c>
      <c r="B58" t="s">
        <v>522</v>
      </c>
    </row>
    <row r="59" spans="1:2" x14ac:dyDescent="0.35">
      <c r="A59" t="s">
        <v>516</v>
      </c>
      <c r="B59" t="s">
        <v>520</v>
      </c>
    </row>
    <row r="60" spans="1:2" x14ac:dyDescent="0.35">
      <c r="A60" t="s">
        <v>519</v>
      </c>
      <c r="B60" t="s">
        <v>523</v>
      </c>
    </row>
    <row r="61" spans="1:2" x14ac:dyDescent="0.35">
      <c r="A61" t="s">
        <v>516</v>
      </c>
      <c r="B61" t="s">
        <v>520</v>
      </c>
    </row>
    <row r="62" spans="1:2" x14ac:dyDescent="0.35">
      <c r="A62" t="s">
        <v>519</v>
      </c>
      <c r="B62" t="s">
        <v>523</v>
      </c>
    </row>
    <row r="63" spans="1:2" x14ac:dyDescent="0.35">
      <c r="A63" t="s">
        <v>518</v>
      </c>
      <c r="B63" t="s">
        <v>522</v>
      </c>
    </row>
    <row r="64" spans="1:2" x14ac:dyDescent="0.35">
      <c r="A64" t="s">
        <v>516</v>
      </c>
      <c r="B64" t="s">
        <v>520</v>
      </c>
    </row>
    <row r="65" spans="1:2" x14ac:dyDescent="0.35">
      <c r="A65" t="s">
        <v>516</v>
      </c>
      <c r="B65" t="s">
        <v>520</v>
      </c>
    </row>
    <row r="66" spans="1:2" x14ac:dyDescent="0.35">
      <c r="A66" t="s">
        <v>519</v>
      </c>
      <c r="B66" t="s">
        <v>523</v>
      </c>
    </row>
    <row r="67" spans="1:2" x14ac:dyDescent="0.35">
      <c r="A67" t="s">
        <v>517</v>
      </c>
      <c r="B67" t="s">
        <v>521</v>
      </c>
    </row>
    <row r="68" spans="1:2" x14ac:dyDescent="0.35">
      <c r="A68" t="s">
        <v>517</v>
      </c>
      <c r="B68" t="s">
        <v>521</v>
      </c>
    </row>
    <row r="69" spans="1:2" x14ac:dyDescent="0.35">
      <c r="A69" t="s">
        <v>517</v>
      </c>
      <c r="B69" t="s">
        <v>521</v>
      </c>
    </row>
    <row r="70" spans="1:2" x14ac:dyDescent="0.35">
      <c r="A70" t="s">
        <v>518</v>
      </c>
      <c r="B70" t="s">
        <v>522</v>
      </c>
    </row>
    <row r="71" spans="1:2" x14ac:dyDescent="0.35">
      <c r="A71" t="s">
        <v>516</v>
      </c>
      <c r="B71" t="s">
        <v>520</v>
      </c>
    </row>
    <row r="72" spans="1:2" x14ac:dyDescent="0.35">
      <c r="A72" t="s">
        <v>517</v>
      </c>
      <c r="B72" t="s">
        <v>521</v>
      </c>
    </row>
    <row r="73" spans="1:2" x14ac:dyDescent="0.35">
      <c r="A73" t="s">
        <v>519</v>
      </c>
      <c r="B73" t="s">
        <v>523</v>
      </c>
    </row>
    <row r="74" spans="1:2" x14ac:dyDescent="0.35">
      <c r="A74" t="s">
        <v>516</v>
      </c>
      <c r="B74" t="s">
        <v>520</v>
      </c>
    </row>
    <row r="75" spans="1:2" x14ac:dyDescent="0.35">
      <c r="A75" t="s">
        <v>519</v>
      </c>
      <c r="B75" t="s">
        <v>523</v>
      </c>
    </row>
    <row r="76" spans="1:2" x14ac:dyDescent="0.35">
      <c r="A76" t="s">
        <v>519</v>
      </c>
      <c r="B76" t="s">
        <v>523</v>
      </c>
    </row>
    <row r="77" spans="1:2" x14ac:dyDescent="0.35">
      <c r="A77" t="s">
        <v>516</v>
      </c>
      <c r="B77" t="s">
        <v>520</v>
      </c>
    </row>
    <row r="78" spans="1:2" x14ac:dyDescent="0.35">
      <c r="A78" t="s">
        <v>518</v>
      </c>
      <c r="B78" t="s">
        <v>522</v>
      </c>
    </row>
    <row r="79" spans="1:2" x14ac:dyDescent="0.35">
      <c r="A79" t="s">
        <v>517</v>
      </c>
      <c r="B79" t="s">
        <v>521</v>
      </c>
    </row>
    <row r="80" spans="1:2" x14ac:dyDescent="0.35">
      <c r="A80" t="s">
        <v>518</v>
      </c>
      <c r="B80" t="s">
        <v>522</v>
      </c>
    </row>
    <row r="81" spans="1:2" x14ac:dyDescent="0.35">
      <c r="A81" t="s">
        <v>516</v>
      </c>
      <c r="B81" t="s">
        <v>520</v>
      </c>
    </row>
    <row r="82" spans="1:2" x14ac:dyDescent="0.35">
      <c r="A82" t="s">
        <v>519</v>
      </c>
      <c r="B82" t="s">
        <v>523</v>
      </c>
    </row>
    <row r="83" spans="1:2" x14ac:dyDescent="0.35">
      <c r="A83" t="s">
        <v>519</v>
      </c>
      <c r="B83" t="s">
        <v>523</v>
      </c>
    </row>
    <row r="84" spans="1:2" x14ac:dyDescent="0.35">
      <c r="A84" t="s">
        <v>518</v>
      </c>
      <c r="B84" t="s">
        <v>522</v>
      </c>
    </row>
    <row r="85" spans="1:2" x14ac:dyDescent="0.35">
      <c r="A85" t="s">
        <v>519</v>
      </c>
      <c r="B85" t="s">
        <v>523</v>
      </c>
    </row>
    <row r="86" spans="1:2" x14ac:dyDescent="0.35">
      <c r="A86" t="s">
        <v>518</v>
      </c>
      <c r="B86" t="s">
        <v>522</v>
      </c>
    </row>
    <row r="87" spans="1:2" x14ac:dyDescent="0.35">
      <c r="A87" t="s">
        <v>518</v>
      </c>
      <c r="B87" t="s">
        <v>522</v>
      </c>
    </row>
    <row r="88" spans="1:2" x14ac:dyDescent="0.35">
      <c r="A88" t="s">
        <v>519</v>
      </c>
      <c r="B88" t="s">
        <v>523</v>
      </c>
    </row>
    <row r="89" spans="1:2" x14ac:dyDescent="0.35">
      <c r="A89" t="s">
        <v>518</v>
      </c>
      <c r="B89" t="s">
        <v>522</v>
      </c>
    </row>
    <row r="90" spans="1:2" x14ac:dyDescent="0.35">
      <c r="A90" t="s">
        <v>518</v>
      </c>
      <c r="B90" t="s">
        <v>522</v>
      </c>
    </row>
    <row r="91" spans="1:2" x14ac:dyDescent="0.35">
      <c r="A91" t="s">
        <v>519</v>
      </c>
      <c r="B91" t="s">
        <v>523</v>
      </c>
    </row>
    <row r="92" spans="1:2" x14ac:dyDescent="0.35">
      <c r="A92" t="s">
        <v>516</v>
      </c>
      <c r="B92" t="s">
        <v>520</v>
      </c>
    </row>
    <row r="93" spans="1:2" x14ac:dyDescent="0.35">
      <c r="A93" t="s">
        <v>516</v>
      </c>
      <c r="B93" t="s">
        <v>520</v>
      </c>
    </row>
    <row r="94" spans="1:2" x14ac:dyDescent="0.35">
      <c r="A94" t="s">
        <v>519</v>
      </c>
      <c r="B94" t="s">
        <v>523</v>
      </c>
    </row>
    <row r="95" spans="1:2" x14ac:dyDescent="0.35">
      <c r="A95" t="s">
        <v>517</v>
      </c>
      <c r="B95" t="s">
        <v>521</v>
      </c>
    </row>
    <row r="96" spans="1:2" x14ac:dyDescent="0.35">
      <c r="A96" t="s">
        <v>516</v>
      </c>
      <c r="B96" t="s">
        <v>520</v>
      </c>
    </row>
    <row r="97" spans="1:2" x14ac:dyDescent="0.35">
      <c r="A97" t="s">
        <v>516</v>
      </c>
      <c r="B97" t="s">
        <v>520</v>
      </c>
    </row>
    <row r="98" spans="1:2" x14ac:dyDescent="0.35">
      <c r="A98" t="s">
        <v>518</v>
      </c>
      <c r="B98" t="s">
        <v>522</v>
      </c>
    </row>
    <row r="99" spans="1:2" x14ac:dyDescent="0.35">
      <c r="A99" t="s">
        <v>519</v>
      </c>
      <c r="B99" t="s">
        <v>523</v>
      </c>
    </row>
    <row r="100" spans="1:2" x14ac:dyDescent="0.35">
      <c r="A100" t="s">
        <v>518</v>
      </c>
      <c r="B100" t="s">
        <v>522</v>
      </c>
    </row>
    <row r="101" spans="1:2" x14ac:dyDescent="0.35">
      <c r="A101" t="s">
        <v>517</v>
      </c>
      <c r="B101" t="s">
        <v>521</v>
      </c>
    </row>
    <row r="102" spans="1:2" x14ac:dyDescent="0.35">
      <c r="A102" t="s">
        <v>518</v>
      </c>
      <c r="B102" t="s">
        <v>522</v>
      </c>
    </row>
    <row r="103" spans="1:2" x14ac:dyDescent="0.35">
      <c r="A103" t="s">
        <v>518</v>
      </c>
      <c r="B103" t="s">
        <v>522</v>
      </c>
    </row>
    <row r="104" spans="1:2" x14ac:dyDescent="0.35">
      <c r="A104" t="s">
        <v>518</v>
      </c>
      <c r="B104" t="s">
        <v>522</v>
      </c>
    </row>
    <row r="105" spans="1:2" x14ac:dyDescent="0.35">
      <c r="A105" t="s">
        <v>519</v>
      </c>
      <c r="B105" t="s">
        <v>523</v>
      </c>
    </row>
    <row r="106" spans="1:2" x14ac:dyDescent="0.35">
      <c r="A106" t="s">
        <v>517</v>
      </c>
      <c r="B106" t="s">
        <v>521</v>
      </c>
    </row>
    <row r="107" spans="1:2" x14ac:dyDescent="0.35">
      <c r="A107" t="s">
        <v>516</v>
      </c>
      <c r="B107" t="s">
        <v>520</v>
      </c>
    </row>
    <row r="108" spans="1:2" x14ac:dyDescent="0.35">
      <c r="A108" t="s">
        <v>518</v>
      </c>
      <c r="B108" t="s">
        <v>522</v>
      </c>
    </row>
    <row r="109" spans="1:2" x14ac:dyDescent="0.35">
      <c r="A109" t="s">
        <v>516</v>
      </c>
      <c r="B109" t="s">
        <v>520</v>
      </c>
    </row>
    <row r="110" spans="1:2" x14ac:dyDescent="0.35">
      <c r="A110" t="s">
        <v>518</v>
      </c>
      <c r="B110" t="s">
        <v>522</v>
      </c>
    </row>
    <row r="111" spans="1:2" x14ac:dyDescent="0.35">
      <c r="A111" t="s">
        <v>516</v>
      </c>
      <c r="B111" t="s">
        <v>520</v>
      </c>
    </row>
    <row r="112" spans="1:2" x14ac:dyDescent="0.35">
      <c r="A112" t="s">
        <v>519</v>
      </c>
      <c r="B112" t="s">
        <v>523</v>
      </c>
    </row>
    <row r="113" spans="1:2" x14ac:dyDescent="0.35">
      <c r="A113" t="s">
        <v>517</v>
      </c>
      <c r="B113" t="s">
        <v>521</v>
      </c>
    </row>
    <row r="114" spans="1:2" x14ac:dyDescent="0.35">
      <c r="A114" t="s">
        <v>518</v>
      </c>
      <c r="B114" t="s">
        <v>522</v>
      </c>
    </row>
    <row r="115" spans="1:2" x14ac:dyDescent="0.35">
      <c r="A115" t="s">
        <v>518</v>
      </c>
      <c r="B115" t="s">
        <v>522</v>
      </c>
    </row>
    <row r="116" spans="1:2" x14ac:dyDescent="0.35">
      <c r="A116" t="s">
        <v>517</v>
      </c>
      <c r="B116" t="s">
        <v>521</v>
      </c>
    </row>
    <row r="117" spans="1:2" x14ac:dyDescent="0.35">
      <c r="A117" t="s">
        <v>519</v>
      </c>
      <c r="B117" t="s">
        <v>523</v>
      </c>
    </row>
    <row r="118" spans="1:2" x14ac:dyDescent="0.35">
      <c r="A118" t="s">
        <v>517</v>
      </c>
      <c r="B118" t="s">
        <v>521</v>
      </c>
    </row>
    <row r="119" spans="1:2" x14ac:dyDescent="0.35">
      <c r="A119" t="s">
        <v>516</v>
      </c>
      <c r="B119" t="s">
        <v>520</v>
      </c>
    </row>
    <row r="120" spans="1:2" x14ac:dyDescent="0.35">
      <c r="A120" t="s">
        <v>519</v>
      </c>
      <c r="B120" t="s">
        <v>523</v>
      </c>
    </row>
    <row r="121" spans="1:2" x14ac:dyDescent="0.35">
      <c r="A121" t="s">
        <v>516</v>
      </c>
      <c r="B121" t="s">
        <v>520</v>
      </c>
    </row>
    <row r="122" spans="1:2" x14ac:dyDescent="0.35">
      <c r="A122" t="s">
        <v>517</v>
      </c>
      <c r="B122" t="s">
        <v>521</v>
      </c>
    </row>
    <row r="123" spans="1:2" x14ac:dyDescent="0.35">
      <c r="A123" t="s">
        <v>519</v>
      </c>
      <c r="B123" t="s">
        <v>523</v>
      </c>
    </row>
    <row r="124" spans="1:2" x14ac:dyDescent="0.35">
      <c r="A124" t="s">
        <v>518</v>
      </c>
      <c r="B124" t="s">
        <v>522</v>
      </c>
    </row>
    <row r="125" spans="1:2" x14ac:dyDescent="0.35">
      <c r="A125" t="s">
        <v>516</v>
      </c>
      <c r="B125" t="s">
        <v>520</v>
      </c>
    </row>
    <row r="126" spans="1:2" x14ac:dyDescent="0.35">
      <c r="A126" t="s">
        <v>517</v>
      </c>
      <c r="B126" t="s">
        <v>521</v>
      </c>
    </row>
    <row r="127" spans="1:2" x14ac:dyDescent="0.35">
      <c r="A127" t="s">
        <v>517</v>
      </c>
      <c r="B127" t="s">
        <v>521</v>
      </c>
    </row>
    <row r="128" spans="1:2" x14ac:dyDescent="0.35">
      <c r="A128" t="s">
        <v>518</v>
      </c>
      <c r="B128" t="s">
        <v>522</v>
      </c>
    </row>
    <row r="129" spans="1:2" x14ac:dyDescent="0.35">
      <c r="A129" t="s">
        <v>519</v>
      </c>
      <c r="B129" t="s">
        <v>523</v>
      </c>
    </row>
    <row r="130" spans="1:2" x14ac:dyDescent="0.35">
      <c r="A130" t="s">
        <v>518</v>
      </c>
      <c r="B130" t="s">
        <v>522</v>
      </c>
    </row>
    <row r="131" spans="1:2" x14ac:dyDescent="0.35">
      <c r="A131" t="s">
        <v>518</v>
      </c>
      <c r="B131" t="s">
        <v>522</v>
      </c>
    </row>
    <row r="132" spans="1:2" x14ac:dyDescent="0.35">
      <c r="A132" t="s">
        <v>516</v>
      </c>
      <c r="B132" t="s">
        <v>520</v>
      </c>
    </row>
    <row r="133" spans="1:2" x14ac:dyDescent="0.35">
      <c r="A133" t="s">
        <v>517</v>
      </c>
      <c r="B133" t="s">
        <v>521</v>
      </c>
    </row>
    <row r="134" spans="1:2" x14ac:dyDescent="0.35">
      <c r="A134" t="s">
        <v>519</v>
      </c>
      <c r="B134" t="s">
        <v>523</v>
      </c>
    </row>
    <row r="135" spans="1:2" x14ac:dyDescent="0.35">
      <c r="A135" t="s">
        <v>517</v>
      </c>
      <c r="B135" t="s">
        <v>521</v>
      </c>
    </row>
    <row r="136" spans="1:2" x14ac:dyDescent="0.35">
      <c r="A136" t="s">
        <v>519</v>
      </c>
      <c r="B136" t="s">
        <v>523</v>
      </c>
    </row>
    <row r="137" spans="1:2" x14ac:dyDescent="0.35">
      <c r="A137" t="s">
        <v>518</v>
      </c>
      <c r="B137" t="s">
        <v>522</v>
      </c>
    </row>
    <row r="138" spans="1:2" x14ac:dyDescent="0.35">
      <c r="A138" t="s">
        <v>517</v>
      </c>
      <c r="B138" t="s">
        <v>521</v>
      </c>
    </row>
    <row r="139" spans="1:2" x14ac:dyDescent="0.35">
      <c r="A139" t="s">
        <v>519</v>
      </c>
      <c r="B139" t="s">
        <v>523</v>
      </c>
    </row>
    <row r="140" spans="1:2" x14ac:dyDescent="0.35">
      <c r="A140" t="s">
        <v>517</v>
      </c>
      <c r="B140" t="s">
        <v>521</v>
      </c>
    </row>
    <row r="141" spans="1:2" x14ac:dyDescent="0.35">
      <c r="A141" t="s">
        <v>516</v>
      </c>
      <c r="B141" t="s">
        <v>520</v>
      </c>
    </row>
    <row r="142" spans="1:2" x14ac:dyDescent="0.35">
      <c r="A142" t="s">
        <v>516</v>
      </c>
      <c r="B142" t="s">
        <v>520</v>
      </c>
    </row>
    <row r="143" spans="1:2" x14ac:dyDescent="0.35">
      <c r="A143" t="s">
        <v>518</v>
      </c>
      <c r="B143" t="s">
        <v>522</v>
      </c>
    </row>
    <row r="144" spans="1:2" x14ac:dyDescent="0.35">
      <c r="A144" t="s">
        <v>517</v>
      </c>
      <c r="B144" t="s">
        <v>521</v>
      </c>
    </row>
    <row r="145" spans="1:2" x14ac:dyDescent="0.35">
      <c r="A145" t="s">
        <v>517</v>
      </c>
      <c r="B145" t="s">
        <v>521</v>
      </c>
    </row>
    <row r="146" spans="1:2" x14ac:dyDescent="0.35">
      <c r="A146" t="s">
        <v>519</v>
      </c>
      <c r="B146" t="s">
        <v>523</v>
      </c>
    </row>
    <row r="147" spans="1:2" x14ac:dyDescent="0.35">
      <c r="A147" t="s">
        <v>517</v>
      </c>
      <c r="B147" t="s">
        <v>521</v>
      </c>
    </row>
    <row r="148" spans="1:2" x14ac:dyDescent="0.35">
      <c r="A148" t="s">
        <v>519</v>
      </c>
      <c r="B148" t="s">
        <v>523</v>
      </c>
    </row>
    <row r="149" spans="1:2" x14ac:dyDescent="0.35">
      <c r="A149" t="s">
        <v>518</v>
      </c>
      <c r="B149" t="s">
        <v>522</v>
      </c>
    </row>
    <row r="150" spans="1:2" x14ac:dyDescent="0.35">
      <c r="A150" t="s">
        <v>518</v>
      </c>
      <c r="B150" t="s">
        <v>522</v>
      </c>
    </row>
    <row r="151" spans="1:2" x14ac:dyDescent="0.35">
      <c r="A151" t="s">
        <v>517</v>
      </c>
      <c r="B151" t="s">
        <v>521</v>
      </c>
    </row>
    <row r="152" spans="1:2" x14ac:dyDescent="0.35">
      <c r="A152" t="s">
        <v>516</v>
      </c>
      <c r="B152" t="s">
        <v>520</v>
      </c>
    </row>
    <row r="153" spans="1:2" x14ac:dyDescent="0.35">
      <c r="A153" t="s">
        <v>517</v>
      </c>
      <c r="B153" t="s">
        <v>521</v>
      </c>
    </row>
    <row r="154" spans="1:2" x14ac:dyDescent="0.35">
      <c r="A154" t="s">
        <v>517</v>
      </c>
      <c r="B154" t="s">
        <v>521</v>
      </c>
    </row>
    <row r="155" spans="1:2" x14ac:dyDescent="0.35">
      <c r="A155" t="s">
        <v>518</v>
      </c>
      <c r="B155" t="s">
        <v>522</v>
      </c>
    </row>
    <row r="156" spans="1:2" x14ac:dyDescent="0.35">
      <c r="A156" t="s">
        <v>519</v>
      </c>
      <c r="B156" t="s">
        <v>523</v>
      </c>
    </row>
    <row r="157" spans="1:2" x14ac:dyDescent="0.35">
      <c r="A157" t="s">
        <v>518</v>
      </c>
      <c r="B157" t="s">
        <v>522</v>
      </c>
    </row>
    <row r="158" spans="1:2" x14ac:dyDescent="0.35">
      <c r="A158" t="s">
        <v>519</v>
      </c>
      <c r="B158" t="s">
        <v>523</v>
      </c>
    </row>
    <row r="159" spans="1:2" x14ac:dyDescent="0.35">
      <c r="A159" t="s">
        <v>519</v>
      </c>
      <c r="B159" t="s">
        <v>523</v>
      </c>
    </row>
    <row r="160" spans="1:2" x14ac:dyDescent="0.35">
      <c r="A160" t="s">
        <v>516</v>
      </c>
      <c r="B160" t="s">
        <v>520</v>
      </c>
    </row>
    <row r="161" spans="1:2" x14ac:dyDescent="0.35">
      <c r="A161" t="s">
        <v>516</v>
      </c>
      <c r="B161" t="s">
        <v>520</v>
      </c>
    </row>
    <row r="162" spans="1:2" x14ac:dyDescent="0.35">
      <c r="A162" t="s">
        <v>518</v>
      </c>
      <c r="B162" t="s">
        <v>522</v>
      </c>
    </row>
    <row r="163" spans="1:2" x14ac:dyDescent="0.35">
      <c r="A163" t="s">
        <v>519</v>
      </c>
      <c r="B163" t="s">
        <v>523</v>
      </c>
    </row>
    <row r="164" spans="1:2" x14ac:dyDescent="0.35">
      <c r="A164" t="s">
        <v>519</v>
      </c>
      <c r="B164" t="s">
        <v>523</v>
      </c>
    </row>
    <row r="165" spans="1:2" x14ac:dyDescent="0.35">
      <c r="A165" t="s">
        <v>518</v>
      </c>
      <c r="B165" t="s">
        <v>522</v>
      </c>
    </row>
    <row r="166" spans="1:2" x14ac:dyDescent="0.35">
      <c r="A166" t="s">
        <v>516</v>
      </c>
      <c r="B166" t="s">
        <v>520</v>
      </c>
    </row>
    <row r="167" spans="1:2" x14ac:dyDescent="0.35">
      <c r="A167" t="s">
        <v>519</v>
      </c>
      <c r="B167" t="s">
        <v>523</v>
      </c>
    </row>
    <row r="168" spans="1:2" x14ac:dyDescent="0.35">
      <c r="A168" t="s">
        <v>519</v>
      </c>
      <c r="B168" t="s">
        <v>523</v>
      </c>
    </row>
    <row r="169" spans="1:2" x14ac:dyDescent="0.35">
      <c r="A169" t="s">
        <v>516</v>
      </c>
      <c r="B169" t="s">
        <v>520</v>
      </c>
    </row>
    <row r="170" spans="1:2" x14ac:dyDescent="0.35">
      <c r="A170" t="s">
        <v>516</v>
      </c>
      <c r="B170" t="s">
        <v>520</v>
      </c>
    </row>
    <row r="171" spans="1:2" x14ac:dyDescent="0.35">
      <c r="A171" t="s">
        <v>519</v>
      </c>
      <c r="B171" t="s">
        <v>523</v>
      </c>
    </row>
    <row r="172" spans="1:2" x14ac:dyDescent="0.35">
      <c r="A172" t="s">
        <v>518</v>
      </c>
      <c r="B172" t="s">
        <v>522</v>
      </c>
    </row>
    <row r="173" spans="1:2" x14ac:dyDescent="0.35">
      <c r="A173" t="s">
        <v>516</v>
      </c>
      <c r="B173" t="s">
        <v>520</v>
      </c>
    </row>
    <row r="174" spans="1:2" x14ac:dyDescent="0.35">
      <c r="A174" t="s">
        <v>516</v>
      </c>
      <c r="B174" t="s">
        <v>520</v>
      </c>
    </row>
    <row r="175" spans="1:2" x14ac:dyDescent="0.35">
      <c r="A175" t="s">
        <v>517</v>
      </c>
      <c r="B175" t="s">
        <v>521</v>
      </c>
    </row>
    <row r="176" spans="1:2" x14ac:dyDescent="0.35">
      <c r="A176" t="s">
        <v>516</v>
      </c>
      <c r="B176" t="s">
        <v>520</v>
      </c>
    </row>
    <row r="177" spans="1:2" x14ac:dyDescent="0.35">
      <c r="A177" t="s">
        <v>518</v>
      </c>
      <c r="B177" t="s">
        <v>522</v>
      </c>
    </row>
    <row r="178" spans="1:2" x14ac:dyDescent="0.35">
      <c r="A178" t="s">
        <v>517</v>
      </c>
      <c r="B178" t="s">
        <v>521</v>
      </c>
    </row>
    <row r="179" spans="1:2" x14ac:dyDescent="0.35">
      <c r="A179" t="s">
        <v>516</v>
      </c>
      <c r="B179" t="s">
        <v>520</v>
      </c>
    </row>
    <row r="180" spans="1:2" x14ac:dyDescent="0.35">
      <c r="A180" t="s">
        <v>516</v>
      </c>
      <c r="B180" t="s">
        <v>520</v>
      </c>
    </row>
    <row r="181" spans="1:2" x14ac:dyDescent="0.35">
      <c r="A181" t="s">
        <v>519</v>
      </c>
      <c r="B181" t="s">
        <v>523</v>
      </c>
    </row>
    <row r="182" spans="1:2" x14ac:dyDescent="0.35">
      <c r="A182" t="s">
        <v>516</v>
      </c>
      <c r="B182" t="s">
        <v>520</v>
      </c>
    </row>
    <row r="183" spans="1:2" x14ac:dyDescent="0.35">
      <c r="A183" t="s">
        <v>519</v>
      </c>
      <c r="B183" t="s">
        <v>523</v>
      </c>
    </row>
    <row r="184" spans="1:2" x14ac:dyDescent="0.35">
      <c r="A184" t="s">
        <v>517</v>
      </c>
      <c r="B184" t="s">
        <v>521</v>
      </c>
    </row>
    <row r="185" spans="1:2" x14ac:dyDescent="0.35">
      <c r="A185" t="s">
        <v>518</v>
      </c>
      <c r="B185" t="s">
        <v>522</v>
      </c>
    </row>
    <row r="186" spans="1:2" x14ac:dyDescent="0.35">
      <c r="A186" t="s">
        <v>518</v>
      </c>
      <c r="B186" t="s">
        <v>522</v>
      </c>
    </row>
    <row r="187" spans="1:2" x14ac:dyDescent="0.35">
      <c r="A187" t="s">
        <v>518</v>
      </c>
      <c r="B187" t="s">
        <v>522</v>
      </c>
    </row>
    <row r="188" spans="1:2" x14ac:dyDescent="0.35">
      <c r="A188" t="s">
        <v>517</v>
      </c>
      <c r="B188" t="s">
        <v>521</v>
      </c>
    </row>
    <row r="189" spans="1:2" x14ac:dyDescent="0.35">
      <c r="A189" t="s">
        <v>518</v>
      </c>
      <c r="B189" t="s">
        <v>522</v>
      </c>
    </row>
    <row r="190" spans="1:2" x14ac:dyDescent="0.35">
      <c r="A190" t="s">
        <v>516</v>
      </c>
      <c r="B190" t="s">
        <v>520</v>
      </c>
    </row>
    <row r="191" spans="1:2" x14ac:dyDescent="0.35">
      <c r="A191" t="s">
        <v>519</v>
      </c>
      <c r="B191" t="s">
        <v>523</v>
      </c>
    </row>
    <row r="192" spans="1:2" x14ac:dyDescent="0.35">
      <c r="A192" t="s">
        <v>517</v>
      </c>
      <c r="B192" t="s">
        <v>521</v>
      </c>
    </row>
    <row r="193" spans="1:2" x14ac:dyDescent="0.35">
      <c r="A193" t="s">
        <v>517</v>
      </c>
      <c r="B193" t="s">
        <v>521</v>
      </c>
    </row>
    <row r="194" spans="1:2" x14ac:dyDescent="0.35">
      <c r="A194" t="s">
        <v>519</v>
      </c>
      <c r="B194" t="s">
        <v>523</v>
      </c>
    </row>
    <row r="195" spans="1:2" x14ac:dyDescent="0.35">
      <c r="A195" t="s">
        <v>519</v>
      </c>
      <c r="B195" t="s">
        <v>523</v>
      </c>
    </row>
    <row r="196" spans="1:2" x14ac:dyDescent="0.35">
      <c r="A196" t="s">
        <v>516</v>
      </c>
      <c r="B196" t="s">
        <v>520</v>
      </c>
    </row>
    <row r="197" spans="1:2" x14ac:dyDescent="0.35">
      <c r="A197" t="s">
        <v>517</v>
      </c>
      <c r="B197" t="s">
        <v>521</v>
      </c>
    </row>
    <row r="198" spans="1:2" x14ac:dyDescent="0.35">
      <c r="A198" t="s">
        <v>517</v>
      </c>
      <c r="B198" t="s">
        <v>521</v>
      </c>
    </row>
    <row r="199" spans="1:2" x14ac:dyDescent="0.35">
      <c r="A199" t="s">
        <v>518</v>
      </c>
      <c r="B199" t="s">
        <v>522</v>
      </c>
    </row>
    <row r="200" spans="1:2" x14ac:dyDescent="0.35">
      <c r="A200" t="s">
        <v>517</v>
      </c>
      <c r="B200" t="s">
        <v>521</v>
      </c>
    </row>
    <row r="201" spans="1:2" x14ac:dyDescent="0.35">
      <c r="A201" t="s">
        <v>519</v>
      </c>
      <c r="B201" t="s">
        <v>523</v>
      </c>
    </row>
    <row r="202" spans="1:2" x14ac:dyDescent="0.35">
      <c r="A202" t="s">
        <v>517</v>
      </c>
      <c r="B202" t="s">
        <v>521</v>
      </c>
    </row>
    <row r="203" spans="1:2" x14ac:dyDescent="0.35">
      <c r="A203" t="s">
        <v>519</v>
      </c>
      <c r="B203" t="s">
        <v>523</v>
      </c>
    </row>
    <row r="204" spans="1:2" x14ac:dyDescent="0.35">
      <c r="A204" t="s">
        <v>518</v>
      </c>
      <c r="B204" t="s">
        <v>522</v>
      </c>
    </row>
    <row r="205" spans="1:2" x14ac:dyDescent="0.35">
      <c r="A205" t="s">
        <v>516</v>
      </c>
      <c r="B205" t="s">
        <v>520</v>
      </c>
    </row>
    <row r="206" spans="1:2" x14ac:dyDescent="0.35">
      <c r="A206" t="s">
        <v>518</v>
      </c>
      <c r="B206" t="s">
        <v>522</v>
      </c>
    </row>
    <row r="207" spans="1:2" x14ac:dyDescent="0.35">
      <c r="A207" t="s">
        <v>518</v>
      </c>
      <c r="B207" t="s">
        <v>522</v>
      </c>
    </row>
    <row r="208" spans="1:2" x14ac:dyDescent="0.35">
      <c r="A208" t="s">
        <v>519</v>
      </c>
      <c r="B208" t="s">
        <v>523</v>
      </c>
    </row>
    <row r="209" spans="1:2" x14ac:dyDescent="0.35">
      <c r="A209" t="s">
        <v>519</v>
      </c>
      <c r="B209" t="s">
        <v>523</v>
      </c>
    </row>
    <row r="210" spans="1:2" x14ac:dyDescent="0.35">
      <c r="A210" t="s">
        <v>518</v>
      </c>
      <c r="B210" t="s">
        <v>522</v>
      </c>
    </row>
    <row r="211" spans="1:2" x14ac:dyDescent="0.35">
      <c r="A211" t="s">
        <v>517</v>
      </c>
      <c r="B211" t="s">
        <v>521</v>
      </c>
    </row>
    <row r="212" spans="1:2" x14ac:dyDescent="0.35">
      <c r="A212" t="s">
        <v>519</v>
      </c>
      <c r="B212" t="s">
        <v>523</v>
      </c>
    </row>
    <row r="213" spans="1:2" x14ac:dyDescent="0.35">
      <c r="A213" t="s">
        <v>519</v>
      </c>
      <c r="B213" t="s">
        <v>523</v>
      </c>
    </row>
    <row r="214" spans="1:2" x14ac:dyDescent="0.35">
      <c r="A214" t="s">
        <v>519</v>
      </c>
      <c r="B214" t="s">
        <v>523</v>
      </c>
    </row>
    <row r="215" spans="1:2" x14ac:dyDescent="0.35">
      <c r="A215" t="s">
        <v>519</v>
      </c>
      <c r="B215" t="s">
        <v>523</v>
      </c>
    </row>
    <row r="216" spans="1:2" x14ac:dyDescent="0.35">
      <c r="A216" t="s">
        <v>519</v>
      </c>
      <c r="B216" t="s">
        <v>523</v>
      </c>
    </row>
    <row r="217" spans="1:2" x14ac:dyDescent="0.35">
      <c r="A217" t="s">
        <v>519</v>
      </c>
      <c r="B217" t="s">
        <v>523</v>
      </c>
    </row>
    <row r="218" spans="1:2" x14ac:dyDescent="0.35">
      <c r="A218" t="s">
        <v>517</v>
      </c>
      <c r="B218" t="s">
        <v>521</v>
      </c>
    </row>
    <row r="219" spans="1:2" x14ac:dyDescent="0.35">
      <c r="A219" t="s">
        <v>519</v>
      </c>
      <c r="B219" t="s">
        <v>523</v>
      </c>
    </row>
    <row r="220" spans="1:2" x14ac:dyDescent="0.35">
      <c r="A220" t="s">
        <v>519</v>
      </c>
      <c r="B220" t="s">
        <v>523</v>
      </c>
    </row>
    <row r="221" spans="1:2" x14ac:dyDescent="0.35">
      <c r="A221" t="s">
        <v>517</v>
      </c>
      <c r="B221" t="s">
        <v>521</v>
      </c>
    </row>
    <row r="222" spans="1:2" x14ac:dyDescent="0.35">
      <c r="A222" t="s">
        <v>519</v>
      </c>
      <c r="B222" t="s">
        <v>523</v>
      </c>
    </row>
    <row r="223" spans="1:2" x14ac:dyDescent="0.35">
      <c r="A223" t="s">
        <v>518</v>
      </c>
      <c r="B223" t="s">
        <v>522</v>
      </c>
    </row>
    <row r="224" spans="1:2" x14ac:dyDescent="0.35">
      <c r="A224" t="s">
        <v>519</v>
      </c>
      <c r="B224" t="s">
        <v>523</v>
      </c>
    </row>
    <row r="225" spans="1:2" x14ac:dyDescent="0.35">
      <c r="A225" t="s">
        <v>517</v>
      </c>
      <c r="B225" t="s">
        <v>521</v>
      </c>
    </row>
    <row r="226" spans="1:2" x14ac:dyDescent="0.35">
      <c r="A226" t="s">
        <v>517</v>
      </c>
      <c r="B226" t="s">
        <v>521</v>
      </c>
    </row>
    <row r="227" spans="1:2" x14ac:dyDescent="0.35">
      <c r="A227" t="s">
        <v>518</v>
      </c>
      <c r="B227" t="s">
        <v>522</v>
      </c>
    </row>
    <row r="228" spans="1:2" x14ac:dyDescent="0.35">
      <c r="A228" t="s">
        <v>517</v>
      </c>
      <c r="B228" t="s">
        <v>521</v>
      </c>
    </row>
    <row r="229" spans="1:2" x14ac:dyDescent="0.35">
      <c r="A229" t="s">
        <v>518</v>
      </c>
      <c r="B229" t="s">
        <v>522</v>
      </c>
    </row>
    <row r="230" spans="1:2" x14ac:dyDescent="0.35">
      <c r="A230" t="s">
        <v>516</v>
      </c>
      <c r="B230" t="s">
        <v>520</v>
      </c>
    </row>
    <row r="231" spans="1:2" x14ac:dyDescent="0.35">
      <c r="A231" t="s">
        <v>519</v>
      </c>
      <c r="B231" t="s">
        <v>523</v>
      </c>
    </row>
    <row r="232" spans="1:2" x14ac:dyDescent="0.35">
      <c r="A232" t="s">
        <v>516</v>
      </c>
      <c r="B232" t="s">
        <v>520</v>
      </c>
    </row>
    <row r="233" spans="1:2" x14ac:dyDescent="0.35">
      <c r="A233" t="s">
        <v>518</v>
      </c>
      <c r="B233" t="s">
        <v>522</v>
      </c>
    </row>
    <row r="234" spans="1:2" x14ac:dyDescent="0.35">
      <c r="A234" t="s">
        <v>517</v>
      </c>
      <c r="B234" t="s">
        <v>521</v>
      </c>
    </row>
    <row r="235" spans="1:2" x14ac:dyDescent="0.35">
      <c r="A235" t="s">
        <v>519</v>
      </c>
      <c r="B235" t="s">
        <v>523</v>
      </c>
    </row>
    <row r="236" spans="1:2" x14ac:dyDescent="0.35">
      <c r="A236" t="s">
        <v>518</v>
      </c>
      <c r="B236" t="s">
        <v>522</v>
      </c>
    </row>
    <row r="237" spans="1:2" x14ac:dyDescent="0.35">
      <c r="A237" t="s">
        <v>518</v>
      </c>
      <c r="B237" t="s">
        <v>522</v>
      </c>
    </row>
    <row r="238" spans="1:2" x14ac:dyDescent="0.35">
      <c r="A238" t="s">
        <v>518</v>
      </c>
      <c r="B238" t="s">
        <v>522</v>
      </c>
    </row>
    <row r="239" spans="1:2" x14ac:dyDescent="0.35">
      <c r="A239" t="s">
        <v>519</v>
      </c>
      <c r="B239" t="s">
        <v>523</v>
      </c>
    </row>
    <row r="240" spans="1:2" x14ac:dyDescent="0.35">
      <c r="A240" t="s">
        <v>519</v>
      </c>
      <c r="B240" t="s">
        <v>523</v>
      </c>
    </row>
    <row r="241" spans="1:2" x14ac:dyDescent="0.35">
      <c r="A241" t="s">
        <v>517</v>
      </c>
      <c r="B241" t="s">
        <v>521</v>
      </c>
    </row>
    <row r="242" spans="1:2" x14ac:dyDescent="0.35">
      <c r="A242" t="s">
        <v>517</v>
      </c>
      <c r="B242" t="s">
        <v>521</v>
      </c>
    </row>
    <row r="243" spans="1:2" x14ac:dyDescent="0.35">
      <c r="A243" t="s">
        <v>518</v>
      </c>
      <c r="B243" t="s">
        <v>522</v>
      </c>
    </row>
    <row r="244" spans="1:2" x14ac:dyDescent="0.35">
      <c r="A244" t="s">
        <v>517</v>
      </c>
      <c r="B244" t="s">
        <v>521</v>
      </c>
    </row>
    <row r="245" spans="1:2" x14ac:dyDescent="0.35">
      <c r="A245" t="s">
        <v>519</v>
      </c>
      <c r="B245" t="s">
        <v>523</v>
      </c>
    </row>
    <row r="246" spans="1:2" x14ac:dyDescent="0.35">
      <c r="A246" t="s">
        <v>516</v>
      </c>
      <c r="B246" t="s">
        <v>520</v>
      </c>
    </row>
    <row r="247" spans="1:2" x14ac:dyDescent="0.35">
      <c r="A247" t="s">
        <v>518</v>
      </c>
      <c r="B247" t="s">
        <v>522</v>
      </c>
    </row>
    <row r="248" spans="1:2" x14ac:dyDescent="0.35">
      <c r="A248" t="s">
        <v>519</v>
      </c>
      <c r="B248" t="s">
        <v>523</v>
      </c>
    </row>
    <row r="249" spans="1:2" x14ac:dyDescent="0.35">
      <c r="A249" t="s">
        <v>516</v>
      </c>
      <c r="B249" t="s">
        <v>520</v>
      </c>
    </row>
    <row r="250" spans="1:2" x14ac:dyDescent="0.35">
      <c r="A250" t="s">
        <v>518</v>
      </c>
      <c r="B250" t="s">
        <v>522</v>
      </c>
    </row>
    <row r="251" spans="1:2" x14ac:dyDescent="0.35">
      <c r="A251" t="s">
        <v>517</v>
      </c>
      <c r="B251" t="s">
        <v>521</v>
      </c>
    </row>
    <row r="252" spans="1:2" x14ac:dyDescent="0.35">
      <c r="A252" t="s">
        <v>516</v>
      </c>
      <c r="B252" t="s">
        <v>520</v>
      </c>
    </row>
    <row r="253" spans="1:2" x14ac:dyDescent="0.35">
      <c r="A253" t="s">
        <v>517</v>
      </c>
      <c r="B253" t="s">
        <v>521</v>
      </c>
    </row>
    <row r="254" spans="1:2" x14ac:dyDescent="0.35">
      <c r="A254" t="s">
        <v>517</v>
      </c>
      <c r="B254" t="s">
        <v>521</v>
      </c>
    </row>
    <row r="255" spans="1:2" x14ac:dyDescent="0.35">
      <c r="A255" t="s">
        <v>516</v>
      </c>
      <c r="B255" t="s">
        <v>520</v>
      </c>
    </row>
    <row r="256" spans="1:2" x14ac:dyDescent="0.35">
      <c r="A256" t="s">
        <v>518</v>
      </c>
      <c r="B256" t="s">
        <v>522</v>
      </c>
    </row>
    <row r="257" spans="1:2" x14ac:dyDescent="0.35">
      <c r="A257" t="s">
        <v>516</v>
      </c>
      <c r="B257" t="s">
        <v>520</v>
      </c>
    </row>
    <row r="258" spans="1:2" x14ac:dyDescent="0.35">
      <c r="A258" t="s">
        <v>516</v>
      </c>
      <c r="B258" t="s">
        <v>520</v>
      </c>
    </row>
    <row r="259" spans="1:2" x14ac:dyDescent="0.35">
      <c r="A259" t="s">
        <v>517</v>
      </c>
      <c r="B259" t="s">
        <v>521</v>
      </c>
    </row>
    <row r="260" spans="1:2" x14ac:dyDescent="0.35">
      <c r="A260" t="s">
        <v>519</v>
      </c>
      <c r="B260" t="s">
        <v>523</v>
      </c>
    </row>
    <row r="261" spans="1:2" x14ac:dyDescent="0.35">
      <c r="A261" t="s">
        <v>517</v>
      </c>
      <c r="B261" t="s">
        <v>521</v>
      </c>
    </row>
    <row r="262" spans="1:2" x14ac:dyDescent="0.35">
      <c r="A262" t="s">
        <v>519</v>
      </c>
      <c r="B262" t="s">
        <v>523</v>
      </c>
    </row>
    <row r="263" spans="1:2" x14ac:dyDescent="0.35">
      <c r="A263" t="s">
        <v>517</v>
      </c>
      <c r="B263" t="s">
        <v>521</v>
      </c>
    </row>
    <row r="264" spans="1:2" x14ac:dyDescent="0.35">
      <c r="A264" t="s">
        <v>518</v>
      </c>
      <c r="B264" t="s">
        <v>522</v>
      </c>
    </row>
    <row r="265" spans="1:2" x14ac:dyDescent="0.35">
      <c r="A265" t="s">
        <v>517</v>
      </c>
      <c r="B265" t="s">
        <v>521</v>
      </c>
    </row>
    <row r="266" spans="1:2" x14ac:dyDescent="0.35">
      <c r="A266" t="s">
        <v>519</v>
      </c>
      <c r="B266" t="s">
        <v>523</v>
      </c>
    </row>
    <row r="267" spans="1:2" x14ac:dyDescent="0.35">
      <c r="A267" t="s">
        <v>519</v>
      </c>
      <c r="B267" t="s">
        <v>523</v>
      </c>
    </row>
    <row r="268" spans="1:2" x14ac:dyDescent="0.35">
      <c r="A268" t="s">
        <v>518</v>
      </c>
      <c r="B268" t="s">
        <v>522</v>
      </c>
    </row>
    <row r="269" spans="1:2" x14ac:dyDescent="0.35">
      <c r="A269" t="s">
        <v>517</v>
      </c>
      <c r="B269" t="s">
        <v>521</v>
      </c>
    </row>
    <row r="270" spans="1:2" x14ac:dyDescent="0.35">
      <c r="A270" t="s">
        <v>516</v>
      </c>
      <c r="B270" t="s">
        <v>520</v>
      </c>
    </row>
    <row r="271" spans="1:2" x14ac:dyDescent="0.35">
      <c r="A271" t="s">
        <v>517</v>
      </c>
      <c r="B271" t="s">
        <v>521</v>
      </c>
    </row>
    <row r="272" spans="1:2" x14ac:dyDescent="0.35">
      <c r="A272" t="s">
        <v>516</v>
      </c>
      <c r="B272" t="s">
        <v>520</v>
      </c>
    </row>
    <row r="273" spans="1:2" x14ac:dyDescent="0.35">
      <c r="A273" t="s">
        <v>518</v>
      </c>
      <c r="B273" t="s">
        <v>522</v>
      </c>
    </row>
    <row r="274" spans="1:2" x14ac:dyDescent="0.35">
      <c r="A274" t="s">
        <v>519</v>
      </c>
      <c r="B274" t="s">
        <v>523</v>
      </c>
    </row>
    <row r="275" spans="1:2" x14ac:dyDescent="0.35">
      <c r="A275" t="s">
        <v>519</v>
      </c>
      <c r="B275" t="s">
        <v>523</v>
      </c>
    </row>
    <row r="276" spans="1:2" x14ac:dyDescent="0.35">
      <c r="A276" t="s">
        <v>516</v>
      </c>
      <c r="B276" t="s">
        <v>520</v>
      </c>
    </row>
    <row r="277" spans="1:2" x14ac:dyDescent="0.35">
      <c r="A277" t="s">
        <v>519</v>
      </c>
      <c r="B277" t="s">
        <v>523</v>
      </c>
    </row>
    <row r="278" spans="1:2" x14ac:dyDescent="0.35">
      <c r="A278" t="s">
        <v>518</v>
      </c>
      <c r="B278" t="s">
        <v>522</v>
      </c>
    </row>
    <row r="279" spans="1:2" x14ac:dyDescent="0.35">
      <c r="A279" t="s">
        <v>518</v>
      </c>
      <c r="B279" t="s">
        <v>522</v>
      </c>
    </row>
    <row r="280" spans="1:2" x14ac:dyDescent="0.35">
      <c r="A280" t="s">
        <v>519</v>
      </c>
      <c r="B280" t="s">
        <v>523</v>
      </c>
    </row>
    <row r="281" spans="1:2" x14ac:dyDescent="0.35">
      <c r="A281" t="s">
        <v>516</v>
      </c>
      <c r="B281" t="s">
        <v>520</v>
      </c>
    </row>
    <row r="282" spans="1:2" x14ac:dyDescent="0.35">
      <c r="A282" t="s">
        <v>518</v>
      </c>
      <c r="B282" t="s">
        <v>522</v>
      </c>
    </row>
    <row r="283" spans="1:2" x14ac:dyDescent="0.35">
      <c r="A283" t="s">
        <v>519</v>
      </c>
      <c r="B283" t="s">
        <v>523</v>
      </c>
    </row>
    <row r="284" spans="1:2" x14ac:dyDescent="0.35">
      <c r="A284" t="s">
        <v>518</v>
      </c>
      <c r="B284" t="s">
        <v>522</v>
      </c>
    </row>
    <row r="285" spans="1:2" x14ac:dyDescent="0.35">
      <c r="A285" t="s">
        <v>516</v>
      </c>
      <c r="B285" t="s">
        <v>520</v>
      </c>
    </row>
    <row r="286" spans="1:2" x14ac:dyDescent="0.35">
      <c r="A286" t="s">
        <v>518</v>
      </c>
      <c r="B286" t="s">
        <v>522</v>
      </c>
    </row>
    <row r="287" spans="1:2" x14ac:dyDescent="0.35">
      <c r="A287" t="s">
        <v>516</v>
      </c>
      <c r="B287" t="s">
        <v>520</v>
      </c>
    </row>
    <row r="288" spans="1:2" x14ac:dyDescent="0.35">
      <c r="A288" t="s">
        <v>516</v>
      </c>
      <c r="B288" t="s">
        <v>520</v>
      </c>
    </row>
    <row r="289" spans="1:2" x14ac:dyDescent="0.35">
      <c r="A289" t="s">
        <v>517</v>
      </c>
      <c r="B289" t="s">
        <v>521</v>
      </c>
    </row>
    <row r="290" spans="1:2" x14ac:dyDescent="0.35">
      <c r="A290" t="s">
        <v>518</v>
      </c>
      <c r="B290" t="s">
        <v>522</v>
      </c>
    </row>
    <row r="291" spans="1:2" x14ac:dyDescent="0.35">
      <c r="A291" t="s">
        <v>518</v>
      </c>
      <c r="B291" t="s">
        <v>522</v>
      </c>
    </row>
    <row r="292" spans="1:2" x14ac:dyDescent="0.35">
      <c r="A292" t="s">
        <v>518</v>
      </c>
      <c r="B292" t="s">
        <v>522</v>
      </c>
    </row>
    <row r="293" spans="1:2" x14ac:dyDescent="0.35">
      <c r="A293" t="s">
        <v>518</v>
      </c>
      <c r="B293" t="s">
        <v>522</v>
      </c>
    </row>
    <row r="294" spans="1:2" x14ac:dyDescent="0.35">
      <c r="A294" t="s">
        <v>517</v>
      </c>
      <c r="B294" t="s">
        <v>521</v>
      </c>
    </row>
    <row r="295" spans="1:2" x14ac:dyDescent="0.35">
      <c r="A295" t="s">
        <v>516</v>
      </c>
      <c r="B295" t="s">
        <v>520</v>
      </c>
    </row>
    <row r="296" spans="1:2" x14ac:dyDescent="0.35">
      <c r="A296" t="s">
        <v>517</v>
      </c>
      <c r="B296" t="s">
        <v>521</v>
      </c>
    </row>
    <row r="297" spans="1:2" x14ac:dyDescent="0.35">
      <c r="A297" t="s">
        <v>517</v>
      </c>
      <c r="B297" t="s">
        <v>521</v>
      </c>
    </row>
    <row r="298" spans="1:2" x14ac:dyDescent="0.35">
      <c r="A298" t="s">
        <v>518</v>
      </c>
      <c r="B298" t="s">
        <v>522</v>
      </c>
    </row>
    <row r="299" spans="1:2" x14ac:dyDescent="0.35">
      <c r="A299" t="s">
        <v>518</v>
      </c>
      <c r="B299" t="s">
        <v>522</v>
      </c>
    </row>
    <row r="300" spans="1:2" x14ac:dyDescent="0.35">
      <c r="A300" t="s">
        <v>516</v>
      </c>
      <c r="B300" t="s">
        <v>520</v>
      </c>
    </row>
    <row r="301" spans="1:2" x14ac:dyDescent="0.35">
      <c r="A301" t="s">
        <v>519</v>
      </c>
      <c r="B301" t="s">
        <v>523</v>
      </c>
    </row>
    <row r="302" spans="1:2" x14ac:dyDescent="0.35">
      <c r="A302" t="s">
        <v>519</v>
      </c>
      <c r="B302" t="s">
        <v>523</v>
      </c>
    </row>
    <row r="303" spans="1:2" x14ac:dyDescent="0.35">
      <c r="A303" t="s">
        <v>517</v>
      </c>
      <c r="B303" t="s">
        <v>521</v>
      </c>
    </row>
    <row r="304" spans="1:2" x14ac:dyDescent="0.35">
      <c r="A304" t="s">
        <v>518</v>
      </c>
      <c r="B304" t="s">
        <v>522</v>
      </c>
    </row>
    <row r="305" spans="1:2" x14ac:dyDescent="0.35">
      <c r="A305" t="s">
        <v>518</v>
      </c>
      <c r="B305" t="s">
        <v>522</v>
      </c>
    </row>
    <row r="306" spans="1:2" x14ac:dyDescent="0.35">
      <c r="A306" t="s">
        <v>519</v>
      </c>
      <c r="B306" t="s">
        <v>523</v>
      </c>
    </row>
    <row r="307" spans="1:2" x14ac:dyDescent="0.35">
      <c r="A307" t="s">
        <v>518</v>
      </c>
      <c r="B307" t="s">
        <v>522</v>
      </c>
    </row>
    <row r="308" spans="1:2" x14ac:dyDescent="0.35">
      <c r="A308" t="s">
        <v>519</v>
      </c>
      <c r="B308" t="s">
        <v>523</v>
      </c>
    </row>
    <row r="309" spans="1:2" x14ac:dyDescent="0.35">
      <c r="A309" t="s">
        <v>517</v>
      </c>
      <c r="B309" t="s">
        <v>521</v>
      </c>
    </row>
    <row r="310" spans="1:2" x14ac:dyDescent="0.35">
      <c r="A310" t="s">
        <v>519</v>
      </c>
      <c r="B310" t="s">
        <v>523</v>
      </c>
    </row>
    <row r="311" spans="1:2" x14ac:dyDescent="0.35">
      <c r="A311" t="s">
        <v>518</v>
      </c>
      <c r="B311" t="s">
        <v>522</v>
      </c>
    </row>
    <row r="312" spans="1:2" x14ac:dyDescent="0.35">
      <c r="A312" t="s">
        <v>518</v>
      </c>
      <c r="B312" t="s">
        <v>522</v>
      </c>
    </row>
    <row r="313" spans="1:2" x14ac:dyDescent="0.35">
      <c r="A313" t="s">
        <v>519</v>
      </c>
      <c r="B313" t="s">
        <v>523</v>
      </c>
    </row>
    <row r="314" spans="1:2" x14ac:dyDescent="0.35">
      <c r="A314" t="s">
        <v>517</v>
      </c>
      <c r="B314" t="s">
        <v>521</v>
      </c>
    </row>
    <row r="315" spans="1:2" x14ac:dyDescent="0.35">
      <c r="A315" t="s">
        <v>517</v>
      </c>
      <c r="B315" t="s">
        <v>521</v>
      </c>
    </row>
    <row r="316" spans="1:2" x14ac:dyDescent="0.35">
      <c r="A316" t="s">
        <v>516</v>
      </c>
      <c r="B316" t="s">
        <v>520</v>
      </c>
    </row>
    <row r="317" spans="1:2" x14ac:dyDescent="0.35">
      <c r="A317" t="s">
        <v>518</v>
      </c>
      <c r="B317" t="s">
        <v>522</v>
      </c>
    </row>
    <row r="318" spans="1:2" x14ac:dyDescent="0.35">
      <c r="A318" t="s">
        <v>518</v>
      </c>
      <c r="B318" t="s">
        <v>522</v>
      </c>
    </row>
    <row r="319" spans="1:2" x14ac:dyDescent="0.35">
      <c r="A319" t="s">
        <v>518</v>
      </c>
      <c r="B319" t="s">
        <v>522</v>
      </c>
    </row>
    <row r="320" spans="1:2" x14ac:dyDescent="0.35">
      <c r="A320" t="s">
        <v>516</v>
      </c>
      <c r="B320" t="s">
        <v>520</v>
      </c>
    </row>
    <row r="321" spans="1:2" x14ac:dyDescent="0.35">
      <c r="A321" t="s">
        <v>518</v>
      </c>
      <c r="B321" t="s">
        <v>522</v>
      </c>
    </row>
    <row r="322" spans="1:2" x14ac:dyDescent="0.35">
      <c r="A322" t="s">
        <v>517</v>
      </c>
      <c r="B322" t="s">
        <v>521</v>
      </c>
    </row>
    <row r="323" spans="1:2" x14ac:dyDescent="0.35">
      <c r="A323" t="s">
        <v>518</v>
      </c>
      <c r="B323" t="s">
        <v>522</v>
      </c>
    </row>
    <row r="324" spans="1:2" x14ac:dyDescent="0.35">
      <c r="A324" t="s">
        <v>519</v>
      </c>
      <c r="B324" t="s">
        <v>523</v>
      </c>
    </row>
    <row r="325" spans="1:2" x14ac:dyDescent="0.35">
      <c r="A325" t="s">
        <v>516</v>
      </c>
      <c r="B325" t="s">
        <v>520</v>
      </c>
    </row>
    <row r="326" spans="1:2" x14ac:dyDescent="0.35">
      <c r="A326" t="s">
        <v>519</v>
      </c>
      <c r="B326" t="s">
        <v>523</v>
      </c>
    </row>
    <row r="327" spans="1:2" x14ac:dyDescent="0.35">
      <c r="A327" t="s">
        <v>518</v>
      </c>
      <c r="B327" t="s">
        <v>522</v>
      </c>
    </row>
    <row r="328" spans="1:2" x14ac:dyDescent="0.35">
      <c r="A328" t="s">
        <v>518</v>
      </c>
      <c r="B328" t="s">
        <v>522</v>
      </c>
    </row>
    <row r="329" spans="1:2" x14ac:dyDescent="0.35">
      <c r="A329" t="s">
        <v>518</v>
      </c>
      <c r="B329" t="s">
        <v>522</v>
      </c>
    </row>
    <row r="330" spans="1:2" x14ac:dyDescent="0.35">
      <c r="A330" t="s">
        <v>519</v>
      </c>
      <c r="B330" t="s">
        <v>523</v>
      </c>
    </row>
    <row r="331" spans="1:2" x14ac:dyDescent="0.35">
      <c r="A331" t="s">
        <v>516</v>
      </c>
      <c r="B331" t="s">
        <v>520</v>
      </c>
    </row>
    <row r="332" spans="1:2" x14ac:dyDescent="0.35">
      <c r="A332" t="s">
        <v>516</v>
      </c>
      <c r="B332" t="s">
        <v>520</v>
      </c>
    </row>
    <row r="333" spans="1:2" x14ac:dyDescent="0.35">
      <c r="A333" t="s">
        <v>517</v>
      </c>
      <c r="B333" t="s">
        <v>521</v>
      </c>
    </row>
    <row r="334" spans="1:2" x14ac:dyDescent="0.35">
      <c r="A334" t="s">
        <v>516</v>
      </c>
      <c r="B334" t="s">
        <v>520</v>
      </c>
    </row>
    <row r="335" spans="1:2" x14ac:dyDescent="0.35">
      <c r="A335" t="s">
        <v>518</v>
      </c>
      <c r="B335" t="s">
        <v>522</v>
      </c>
    </row>
    <row r="336" spans="1:2" x14ac:dyDescent="0.35">
      <c r="A336" t="s">
        <v>519</v>
      </c>
      <c r="B336" t="s">
        <v>523</v>
      </c>
    </row>
    <row r="337" spans="1:2" x14ac:dyDescent="0.35">
      <c r="A337" t="s">
        <v>517</v>
      </c>
      <c r="B337" t="s">
        <v>521</v>
      </c>
    </row>
    <row r="338" spans="1:2" x14ac:dyDescent="0.35">
      <c r="A338" t="s">
        <v>518</v>
      </c>
      <c r="B338" t="s">
        <v>522</v>
      </c>
    </row>
    <row r="339" spans="1:2" x14ac:dyDescent="0.35">
      <c r="A339" t="s">
        <v>517</v>
      </c>
      <c r="B339" t="s">
        <v>521</v>
      </c>
    </row>
    <row r="340" spans="1:2" x14ac:dyDescent="0.35">
      <c r="A340" t="s">
        <v>518</v>
      </c>
      <c r="B340" t="s">
        <v>522</v>
      </c>
    </row>
    <row r="341" spans="1:2" x14ac:dyDescent="0.35">
      <c r="A341" t="s">
        <v>519</v>
      </c>
      <c r="B341" t="s">
        <v>523</v>
      </c>
    </row>
    <row r="342" spans="1:2" x14ac:dyDescent="0.35">
      <c r="A342" t="s">
        <v>519</v>
      </c>
      <c r="B342" t="s">
        <v>523</v>
      </c>
    </row>
    <row r="343" spans="1:2" x14ac:dyDescent="0.35">
      <c r="A343" t="s">
        <v>519</v>
      </c>
      <c r="B343" t="s">
        <v>523</v>
      </c>
    </row>
    <row r="344" spans="1:2" x14ac:dyDescent="0.35">
      <c r="A344" t="s">
        <v>519</v>
      </c>
      <c r="B344" t="s">
        <v>523</v>
      </c>
    </row>
    <row r="345" spans="1:2" x14ac:dyDescent="0.35">
      <c r="A345" t="s">
        <v>519</v>
      </c>
      <c r="B345" t="s">
        <v>523</v>
      </c>
    </row>
    <row r="346" spans="1:2" x14ac:dyDescent="0.35">
      <c r="A346" t="s">
        <v>516</v>
      </c>
      <c r="B346" t="s">
        <v>520</v>
      </c>
    </row>
    <row r="347" spans="1:2" x14ac:dyDescent="0.35">
      <c r="A347" t="s">
        <v>516</v>
      </c>
      <c r="B347" t="s">
        <v>520</v>
      </c>
    </row>
    <row r="348" spans="1:2" x14ac:dyDescent="0.35">
      <c r="A348" t="s">
        <v>517</v>
      </c>
      <c r="B348" t="s">
        <v>521</v>
      </c>
    </row>
    <row r="349" spans="1:2" x14ac:dyDescent="0.35">
      <c r="A349" t="s">
        <v>516</v>
      </c>
      <c r="B349" t="s">
        <v>520</v>
      </c>
    </row>
    <row r="350" spans="1:2" x14ac:dyDescent="0.35">
      <c r="A350" t="s">
        <v>518</v>
      </c>
      <c r="B350" t="s">
        <v>522</v>
      </c>
    </row>
    <row r="351" spans="1:2" x14ac:dyDescent="0.35">
      <c r="A351" t="s">
        <v>517</v>
      </c>
      <c r="B351" t="s">
        <v>521</v>
      </c>
    </row>
    <row r="352" spans="1:2" x14ac:dyDescent="0.35">
      <c r="A352" t="s">
        <v>519</v>
      </c>
      <c r="B352" t="s">
        <v>523</v>
      </c>
    </row>
    <row r="353" spans="1:2" x14ac:dyDescent="0.35">
      <c r="A353" t="s">
        <v>519</v>
      </c>
      <c r="B353" t="s">
        <v>523</v>
      </c>
    </row>
    <row r="354" spans="1:2" x14ac:dyDescent="0.35">
      <c r="A354" t="s">
        <v>518</v>
      </c>
      <c r="B354" t="s">
        <v>522</v>
      </c>
    </row>
    <row r="355" spans="1:2" x14ac:dyDescent="0.35">
      <c r="A355" t="s">
        <v>519</v>
      </c>
      <c r="B355" t="s">
        <v>523</v>
      </c>
    </row>
    <row r="356" spans="1:2" x14ac:dyDescent="0.35">
      <c r="A356" t="s">
        <v>518</v>
      </c>
      <c r="B356" t="s">
        <v>522</v>
      </c>
    </row>
    <row r="357" spans="1:2" x14ac:dyDescent="0.35">
      <c r="A357" t="s">
        <v>516</v>
      </c>
      <c r="B357" t="s">
        <v>520</v>
      </c>
    </row>
    <row r="358" spans="1:2" x14ac:dyDescent="0.35">
      <c r="A358" t="s">
        <v>519</v>
      </c>
      <c r="B358" t="s">
        <v>523</v>
      </c>
    </row>
    <row r="359" spans="1:2" x14ac:dyDescent="0.35">
      <c r="A359" t="s">
        <v>516</v>
      </c>
      <c r="B359" t="s">
        <v>520</v>
      </c>
    </row>
    <row r="360" spans="1:2" x14ac:dyDescent="0.35">
      <c r="A360" t="s">
        <v>518</v>
      </c>
      <c r="B360" t="s">
        <v>522</v>
      </c>
    </row>
    <row r="361" spans="1:2" x14ac:dyDescent="0.35">
      <c r="A361" t="s">
        <v>518</v>
      </c>
      <c r="B361" t="s">
        <v>522</v>
      </c>
    </row>
    <row r="362" spans="1:2" x14ac:dyDescent="0.35">
      <c r="A362" t="s">
        <v>517</v>
      </c>
      <c r="B362" t="s">
        <v>521</v>
      </c>
    </row>
    <row r="363" spans="1:2" x14ac:dyDescent="0.35">
      <c r="A363" t="s">
        <v>518</v>
      </c>
      <c r="B363" t="s">
        <v>522</v>
      </c>
    </row>
    <row r="364" spans="1:2" x14ac:dyDescent="0.35">
      <c r="A364" t="s">
        <v>519</v>
      </c>
      <c r="B364" t="s">
        <v>523</v>
      </c>
    </row>
    <row r="365" spans="1:2" x14ac:dyDescent="0.35">
      <c r="A365" t="s">
        <v>516</v>
      </c>
      <c r="B365" t="s">
        <v>520</v>
      </c>
    </row>
    <row r="366" spans="1:2" x14ac:dyDescent="0.35">
      <c r="A366" t="s">
        <v>517</v>
      </c>
      <c r="B366" t="s">
        <v>521</v>
      </c>
    </row>
    <row r="367" spans="1:2" x14ac:dyDescent="0.35">
      <c r="A367" t="s">
        <v>517</v>
      </c>
      <c r="B367" t="s">
        <v>521</v>
      </c>
    </row>
    <row r="368" spans="1:2" x14ac:dyDescent="0.35">
      <c r="A368" t="s">
        <v>517</v>
      </c>
      <c r="B368" t="s">
        <v>521</v>
      </c>
    </row>
    <row r="369" spans="1:2" x14ac:dyDescent="0.35">
      <c r="A369" t="s">
        <v>518</v>
      </c>
      <c r="B369" t="s">
        <v>522</v>
      </c>
    </row>
    <row r="370" spans="1:2" x14ac:dyDescent="0.35">
      <c r="A370" t="s">
        <v>518</v>
      </c>
      <c r="B370" t="s">
        <v>522</v>
      </c>
    </row>
    <row r="371" spans="1:2" x14ac:dyDescent="0.35">
      <c r="A371" t="s">
        <v>517</v>
      </c>
      <c r="B371" t="s">
        <v>521</v>
      </c>
    </row>
    <row r="372" spans="1:2" x14ac:dyDescent="0.35">
      <c r="A372" t="s">
        <v>516</v>
      </c>
      <c r="B372" t="s">
        <v>520</v>
      </c>
    </row>
    <row r="373" spans="1:2" x14ac:dyDescent="0.35">
      <c r="A373" t="s">
        <v>519</v>
      </c>
      <c r="B373" t="s">
        <v>523</v>
      </c>
    </row>
    <row r="374" spans="1:2" x14ac:dyDescent="0.35">
      <c r="A374" t="s">
        <v>519</v>
      </c>
      <c r="B374" t="s">
        <v>523</v>
      </c>
    </row>
    <row r="375" spans="1:2" x14ac:dyDescent="0.35">
      <c r="A375" t="s">
        <v>516</v>
      </c>
      <c r="B375" t="s">
        <v>520</v>
      </c>
    </row>
    <row r="376" spans="1:2" x14ac:dyDescent="0.35">
      <c r="A376" t="s">
        <v>516</v>
      </c>
      <c r="B376" t="s">
        <v>520</v>
      </c>
    </row>
    <row r="377" spans="1:2" x14ac:dyDescent="0.35">
      <c r="A377" t="s">
        <v>517</v>
      </c>
      <c r="B377" t="s">
        <v>521</v>
      </c>
    </row>
    <row r="378" spans="1:2" x14ac:dyDescent="0.35">
      <c r="A378" t="s">
        <v>517</v>
      </c>
      <c r="B378" t="s">
        <v>521</v>
      </c>
    </row>
    <row r="379" spans="1:2" x14ac:dyDescent="0.35">
      <c r="A379" t="s">
        <v>518</v>
      </c>
      <c r="B379" t="s">
        <v>522</v>
      </c>
    </row>
    <row r="380" spans="1:2" x14ac:dyDescent="0.35">
      <c r="A380" t="s">
        <v>519</v>
      </c>
      <c r="B380" t="s">
        <v>523</v>
      </c>
    </row>
    <row r="381" spans="1:2" x14ac:dyDescent="0.35">
      <c r="A381" t="s">
        <v>519</v>
      </c>
      <c r="B381" t="s">
        <v>523</v>
      </c>
    </row>
    <row r="382" spans="1:2" x14ac:dyDescent="0.35">
      <c r="A382" t="s">
        <v>519</v>
      </c>
      <c r="B382" t="s">
        <v>523</v>
      </c>
    </row>
    <row r="383" spans="1:2" x14ac:dyDescent="0.35">
      <c r="A383" t="s">
        <v>516</v>
      </c>
      <c r="B383" t="s">
        <v>520</v>
      </c>
    </row>
    <row r="384" spans="1:2" x14ac:dyDescent="0.35">
      <c r="A384" t="s">
        <v>516</v>
      </c>
      <c r="B384" t="s">
        <v>520</v>
      </c>
    </row>
    <row r="385" spans="1:2" x14ac:dyDescent="0.35">
      <c r="A385" t="s">
        <v>518</v>
      </c>
      <c r="B385" t="s">
        <v>522</v>
      </c>
    </row>
    <row r="386" spans="1:2" x14ac:dyDescent="0.35">
      <c r="A386" t="s">
        <v>519</v>
      </c>
      <c r="B386" t="s">
        <v>523</v>
      </c>
    </row>
    <row r="387" spans="1:2" x14ac:dyDescent="0.35">
      <c r="A387" t="s">
        <v>518</v>
      </c>
      <c r="B387" t="s">
        <v>522</v>
      </c>
    </row>
    <row r="388" spans="1:2" x14ac:dyDescent="0.35">
      <c r="A388" t="s">
        <v>518</v>
      </c>
      <c r="B388" t="s">
        <v>522</v>
      </c>
    </row>
    <row r="389" spans="1:2" x14ac:dyDescent="0.35">
      <c r="A389" t="s">
        <v>518</v>
      </c>
      <c r="B389" t="s">
        <v>522</v>
      </c>
    </row>
    <row r="390" spans="1:2" x14ac:dyDescent="0.35">
      <c r="A390" t="s">
        <v>517</v>
      </c>
      <c r="B390" t="s">
        <v>521</v>
      </c>
    </row>
    <row r="391" spans="1:2" x14ac:dyDescent="0.35">
      <c r="A391" t="s">
        <v>519</v>
      </c>
      <c r="B391" t="s">
        <v>523</v>
      </c>
    </row>
    <row r="392" spans="1:2" x14ac:dyDescent="0.35">
      <c r="A392" t="s">
        <v>519</v>
      </c>
      <c r="B392" t="s">
        <v>523</v>
      </c>
    </row>
    <row r="393" spans="1:2" x14ac:dyDescent="0.35">
      <c r="A393" t="s">
        <v>518</v>
      </c>
      <c r="B393" t="s">
        <v>522</v>
      </c>
    </row>
    <row r="394" spans="1:2" x14ac:dyDescent="0.35">
      <c r="A394" t="s">
        <v>518</v>
      </c>
      <c r="B394" t="s">
        <v>522</v>
      </c>
    </row>
    <row r="395" spans="1:2" x14ac:dyDescent="0.35">
      <c r="A395" t="s">
        <v>519</v>
      </c>
      <c r="B395" t="s">
        <v>523</v>
      </c>
    </row>
    <row r="396" spans="1:2" x14ac:dyDescent="0.35">
      <c r="A396" t="s">
        <v>516</v>
      </c>
      <c r="B396" t="s">
        <v>520</v>
      </c>
    </row>
    <row r="397" spans="1:2" x14ac:dyDescent="0.35">
      <c r="A397" t="s">
        <v>517</v>
      </c>
      <c r="B397" t="s">
        <v>521</v>
      </c>
    </row>
    <row r="398" spans="1:2" x14ac:dyDescent="0.35">
      <c r="A398" t="s">
        <v>519</v>
      </c>
      <c r="B398" t="s">
        <v>523</v>
      </c>
    </row>
    <row r="399" spans="1:2" x14ac:dyDescent="0.35">
      <c r="A399" t="s">
        <v>516</v>
      </c>
      <c r="B399" t="s">
        <v>520</v>
      </c>
    </row>
    <row r="400" spans="1:2" x14ac:dyDescent="0.35">
      <c r="A400" t="s">
        <v>519</v>
      </c>
      <c r="B400" t="s">
        <v>523</v>
      </c>
    </row>
    <row r="401" spans="1:2" x14ac:dyDescent="0.35">
      <c r="A401" t="s">
        <v>516</v>
      </c>
      <c r="B401" t="s">
        <v>520</v>
      </c>
    </row>
    <row r="402" spans="1:2" x14ac:dyDescent="0.35">
      <c r="A402" t="s">
        <v>517</v>
      </c>
      <c r="B402" t="s">
        <v>521</v>
      </c>
    </row>
    <row r="403" spans="1:2" x14ac:dyDescent="0.35">
      <c r="A403" t="s">
        <v>518</v>
      </c>
      <c r="B403" t="s">
        <v>522</v>
      </c>
    </row>
    <row r="404" spans="1:2" x14ac:dyDescent="0.35">
      <c r="A404" t="s">
        <v>519</v>
      </c>
      <c r="B404" t="s">
        <v>523</v>
      </c>
    </row>
    <row r="405" spans="1:2" x14ac:dyDescent="0.35">
      <c r="A405" t="s">
        <v>519</v>
      </c>
      <c r="B405" t="s">
        <v>523</v>
      </c>
    </row>
    <row r="406" spans="1:2" x14ac:dyDescent="0.35">
      <c r="A406" t="s">
        <v>519</v>
      </c>
      <c r="B406" t="s">
        <v>523</v>
      </c>
    </row>
    <row r="407" spans="1:2" x14ac:dyDescent="0.35">
      <c r="A407" t="s">
        <v>518</v>
      </c>
      <c r="B407" t="s">
        <v>522</v>
      </c>
    </row>
    <row r="408" spans="1:2" x14ac:dyDescent="0.35">
      <c r="A408" t="s">
        <v>519</v>
      </c>
      <c r="B408" t="s">
        <v>523</v>
      </c>
    </row>
    <row r="409" spans="1:2" x14ac:dyDescent="0.35">
      <c r="A409" t="s">
        <v>518</v>
      </c>
      <c r="B409" t="s">
        <v>522</v>
      </c>
    </row>
    <row r="410" spans="1:2" x14ac:dyDescent="0.35">
      <c r="A410" t="s">
        <v>519</v>
      </c>
      <c r="B410" t="s">
        <v>523</v>
      </c>
    </row>
    <row r="411" spans="1:2" x14ac:dyDescent="0.35">
      <c r="A411" t="s">
        <v>519</v>
      </c>
      <c r="B411" t="s">
        <v>523</v>
      </c>
    </row>
    <row r="412" spans="1:2" x14ac:dyDescent="0.35">
      <c r="A412" t="s">
        <v>518</v>
      </c>
      <c r="B412" t="s">
        <v>522</v>
      </c>
    </row>
    <row r="413" spans="1:2" x14ac:dyDescent="0.35">
      <c r="A413" t="s">
        <v>517</v>
      </c>
      <c r="B413" t="s">
        <v>521</v>
      </c>
    </row>
    <row r="414" spans="1:2" x14ac:dyDescent="0.35">
      <c r="A414" t="s">
        <v>516</v>
      </c>
      <c r="B414" t="s">
        <v>520</v>
      </c>
    </row>
    <row r="415" spans="1:2" x14ac:dyDescent="0.35">
      <c r="A415" t="s">
        <v>517</v>
      </c>
      <c r="B415" t="s">
        <v>521</v>
      </c>
    </row>
    <row r="416" spans="1:2" x14ac:dyDescent="0.35">
      <c r="A416" t="s">
        <v>519</v>
      </c>
      <c r="B416" t="s">
        <v>523</v>
      </c>
    </row>
    <row r="417" spans="1:2" x14ac:dyDescent="0.35">
      <c r="A417" t="s">
        <v>516</v>
      </c>
      <c r="B417" t="s">
        <v>520</v>
      </c>
    </row>
    <row r="418" spans="1:2" x14ac:dyDescent="0.35">
      <c r="A418" t="s">
        <v>516</v>
      </c>
      <c r="B418" t="s">
        <v>520</v>
      </c>
    </row>
    <row r="419" spans="1:2" x14ac:dyDescent="0.35">
      <c r="A419" t="s">
        <v>517</v>
      </c>
      <c r="B419" t="s">
        <v>521</v>
      </c>
    </row>
    <row r="420" spans="1:2" x14ac:dyDescent="0.35">
      <c r="A420" t="s">
        <v>516</v>
      </c>
      <c r="B420" t="s">
        <v>520</v>
      </c>
    </row>
    <row r="421" spans="1:2" x14ac:dyDescent="0.35">
      <c r="A421" t="s">
        <v>516</v>
      </c>
      <c r="B421" t="s">
        <v>520</v>
      </c>
    </row>
    <row r="422" spans="1:2" x14ac:dyDescent="0.35">
      <c r="A422" t="s">
        <v>517</v>
      </c>
      <c r="B422" t="s">
        <v>521</v>
      </c>
    </row>
    <row r="423" spans="1:2" x14ac:dyDescent="0.35">
      <c r="A423" t="s">
        <v>518</v>
      </c>
      <c r="B423" t="s">
        <v>522</v>
      </c>
    </row>
    <row r="424" spans="1:2" x14ac:dyDescent="0.35">
      <c r="A424" t="s">
        <v>516</v>
      </c>
      <c r="B424" t="s">
        <v>520</v>
      </c>
    </row>
    <row r="425" spans="1:2" x14ac:dyDescent="0.35">
      <c r="A425" t="s">
        <v>518</v>
      </c>
      <c r="B425" t="s">
        <v>522</v>
      </c>
    </row>
    <row r="426" spans="1:2" x14ac:dyDescent="0.35">
      <c r="A426" t="s">
        <v>517</v>
      </c>
      <c r="B426" t="s">
        <v>521</v>
      </c>
    </row>
    <row r="427" spans="1:2" x14ac:dyDescent="0.35">
      <c r="A427" t="s">
        <v>517</v>
      </c>
      <c r="B427" t="s">
        <v>521</v>
      </c>
    </row>
    <row r="428" spans="1:2" x14ac:dyDescent="0.35">
      <c r="A428" t="s">
        <v>517</v>
      </c>
      <c r="B428" t="s">
        <v>521</v>
      </c>
    </row>
    <row r="429" spans="1:2" x14ac:dyDescent="0.35">
      <c r="A429" t="s">
        <v>519</v>
      </c>
      <c r="B429" t="s">
        <v>523</v>
      </c>
    </row>
    <row r="430" spans="1:2" x14ac:dyDescent="0.35">
      <c r="A430" t="s">
        <v>516</v>
      </c>
      <c r="B430" t="s">
        <v>520</v>
      </c>
    </row>
    <row r="431" spans="1:2" x14ac:dyDescent="0.35">
      <c r="A431" t="s">
        <v>517</v>
      </c>
      <c r="B431" t="s">
        <v>521</v>
      </c>
    </row>
    <row r="432" spans="1:2" x14ac:dyDescent="0.35">
      <c r="A432" t="s">
        <v>517</v>
      </c>
      <c r="B432" t="s">
        <v>521</v>
      </c>
    </row>
    <row r="433" spans="1:2" x14ac:dyDescent="0.35">
      <c r="A433" t="s">
        <v>516</v>
      </c>
      <c r="B433" t="s">
        <v>520</v>
      </c>
    </row>
    <row r="434" spans="1:2" x14ac:dyDescent="0.35">
      <c r="A434" t="s">
        <v>518</v>
      </c>
      <c r="B434" t="s">
        <v>522</v>
      </c>
    </row>
    <row r="435" spans="1:2" x14ac:dyDescent="0.35">
      <c r="A435" t="s">
        <v>518</v>
      </c>
      <c r="B435" t="s">
        <v>522</v>
      </c>
    </row>
    <row r="436" spans="1:2" x14ac:dyDescent="0.35">
      <c r="A436" t="s">
        <v>518</v>
      </c>
      <c r="B436" t="s">
        <v>522</v>
      </c>
    </row>
    <row r="437" spans="1:2" x14ac:dyDescent="0.35">
      <c r="A437" t="s">
        <v>517</v>
      </c>
      <c r="B437" t="s">
        <v>521</v>
      </c>
    </row>
    <row r="438" spans="1:2" x14ac:dyDescent="0.35">
      <c r="A438" t="s">
        <v>518</v>
      </c>
      <c r="B438" t="s">
        <v>522</v>
      </c>
    </row>
    <row r="439" spans="1:2" x14ac:dyDescent="0.35">
      <c r="A439" t="s">
        <v>518</v>
      </c>
      <c r="B439" t="s">
        <v>522</v>
      </c>
    </row>
    <row r="440" spans="1:2" x14ac:dyDescent="0.35">
      <c r="A440" t="s">
        <v>516</v>
      </c>
      <c r="B440" t="s">
        <v>520</v>
      </c>
    </row>
    <row r="441" spans="1:2" x14ac:dyDescent="0.35">
      <c r="A441" t="s">
        <v>516</v>
      </c>
      <c r="B441" t="s">
        <v>520</v>
      </c>
    </row>
    <row r="442" spans="1:2" x14ac:dyDescent="0.35">
      <c r="A442" t="s">
        <v>518</v>
      </c>
      <c r="B442" t="s">
        <v>522</v>
      </c>
    </row>
    <row r="443" spans="1:2" x14ac:dyDescent="0.35">
      <c r="A443" t="s">
        <v>516</v>
      </c>
      <c r="B443" t="s">
        <v>520</v>
      </c>
    </row>
    <row r="444" spans="1:2" x14ac:dyDescent="0.35">
      <c r="A444" t="s">
        <v>517</v>
      </c>
      <c r="B444" t="s">
        <v>521</v>
      </c>
    </row>
    <row r="445" spans="1:2" x14ac:dyDescent="0.35">
      <c r="A445" t="s">
        <v>516</v>
      </c>
      <c r="B445" t="s">
        <v>520</v>
      </c>
    </row>
    <row r="446" spans="1:2" x14ac:dyDescent="0.35">
      <c r="A446" t="s">
        <v>516</v>
      </c>
      <c r="B446" t="s">
        <v>520</v>
      </c>
    </row>
    <row r="447" spans="1:2" x14ac:dyDescent="0.35">
      <c r="A447" t="s">
        <v>516</v>
      </c>
      <c r="B447" t="s">
        <v>520</v>
      </c>
    </row>
    <row r="448" spans="1:2" x14ac:dyDescent="0.35">
      <c r="A448" t="s">
        <v>517</v>
      </c>
      <c r="B448" t="s">
        <v>521</v>
      </c>
    </row>
    <row r="449" spans="1:2" x14ac:dyDescent="0.35">
      <c r="A449" t="s">
        <v>518</v>
      </c>
      <c r="B449" t="s">
        <v>522</v>
      </c>
    </row>
    <row r="450" spans="1:2" x14ac:dyDescent="0.35">
      <c r="A450" t="s">
        <v>519</v>
      </c>
      <c r="B450" t="s">
        <v>523</v>
      </c>
    </row>
    <row r="451" spans="1:2" x14ac:dyDescent="0.35">
      <c r="A451" t="s">
        <v>517</v>
      </c>
      <c r="B451" t="s">
        <v>521</v>
      </c>
    </row>
    <row r="452" spans="1:2" x14ac:dyDescent="0.35">
      <c r="A452" t="s">
        <v>516</v>
      </c>
      <c r="B452" t="s">
        <v>520</v>
      </c>
    </row>
    <row r="453" spans="1:2" x14ac:dyDescent="0.35">
      <c r="A453" t="s">
        <v>516</v>
      </c>
      <c r="B453" t="s">
        <v>520</v>
      </c>
    </row>
    <row r="454" spans="1:2" x14ac:dyDescent="0.35">
      <c r="A454" t="s">
        <v>517</v>
      </c>
      <c r="B454" t="s">
        <v>521</v>
      </c>
    </row>
    <row r="455" spans="1:2" x14ac:dyDescent="0.35">
      <c r="A455" t="s">
        <v>519</v>
      </c>
      <c r="B455" t="s">
        <v>523</v>
      </c>
    </row>
    <row r="456" spans="1:2" x14ac:dyDescent="0.35">
      <c r="A456" t="s">
        <v>516</v>
      </c>
      <c r="B456" t="s">
        <v>520</v>
      </c>
    </row>
    <row r="457" spans="1:2" x14ac:dyDescent="0.35">
      <c r="A457" t="s">
        <v>518</v>
      </c>
      <c r="B457" t="s">
        <v>522</v>
      </c>
    </row>
    <row r="458" spans="1:2" x14ac:dyDescent="0.35">
      <c r="A458" t="s">
        <v>519</v>
      </c>
      <c r="B458" t="s">
        <v>523</v>
      </c>
    </row>
    <row r="459" spans="1:2" x14ac:dyDescent="0.35">
      <c r="A459" t="s">
        <v>516</v>
      </c>
      <c r="B459" t="s">
        <v>520</v>
      </c>
    </row>
    <row r="460" spans="1:2" x14ac:dyDescent="0.35">
      <c r="A460" t="s">
        <v>519</v>
      </c>
      <c r="B460" t="s">
        <v>523</v>
      </c>
    </row>
    <row r="461" spans="1:2" x14ac:dyDescent="0.35">
      <c r="A461" t="s">
        <v>517</v>
      </c>
      <c r="B461" t="s">
        <v>521</v>
      </c>
    </row>
    <row r="462" spans="1:2" x14ac:dyDescent="0.35">
      <c r="A462" t="s">
        <v>517</v>
      </c>
      <c r="B462" t="s">
        <v>521</v>
      </c>
    </row>
    <row r="463" spans="1:2" x14ac:dyDescent="0.35">
      <c r="A463" t="s">
        <v>517</v>
      </c>
      <c r="B463" t="s">
        <v>521</v>
      </c>
    </row>
    <row r="464" spans="1:2" x14ac:dyDescent="0.35">
      <c r="A464" t="s">
        <v>517</v>
      </c>
      <c r="B464" t="s">
        <v>521</v>
      </c>
    </row>
    <row r="465" spans="1:2" x14ac:dyDescent="0.35">
      <c r="A465" t="s">
        <v>516</v>
      </c>
      <c r="B465" t="s">
        <v>520</v>
      </c>
    </row>
    <row r="466" spans="1:2" x14ac:dyDescent="0.35">
      <c r="A466" t="s">
        <v>519</v>
      </c>
      <c r="B466" t="s">
        <v>523</v>
      </c>
    </row>
    <row r="467" spans="1:2" x14ac:dyDescent="0.35">
      <c r="A467" t="s">
        <v>519</v>
      </c>
      <c r="B467" t="s">
        <v>523</v>
      </c>
    </row>
    <row r="468" spans="1:2" x14ac:dyDescent="0.35">
      <c r="A468" t="s">
        <v>516</v>
      </c>
      <c r="B468" t="s">
        <v>520</v>
      </c>
    </row>
    <row r="469" spans="1:2" x14ac:dyDescent="0.35">
      <c r="A469" t="s">
        <v>516</v>
      </c>
      <c r="B469" t="s">
        <v>520</v>
      </c>
    </row>
    <row r="470" spans="1:2" x14ac:dyDescent="0.35">
      <c r="A470" t="s">
        <v>519</v>
      </c>
      <c r="B470" t="s">
        <v>523</v>
      </c>
    </row>
    <row r="471" spans="1:2" x14ac:dyDescent="0.35">
      <c r="A471" t="s">
        <v>519</v>
      </c>
      <c r="B471" t="s">
        <v>523</v>
      </c>
    </row>
    <row r="472" spans="1:2" x14ac:dyDescent="0.35">
      <c r="A472" t="s">
        <v>519</v>
      </c>
      <c r="B472" t="s">
        <v>523</v>
      </c>
    </row>
    <row r="473" spans="1:2" x14ac:dyDescent="0.35">
      <c r="A473" t="s">
        <v>516</v>
      </c>
      <c r="B473" t="s">
        <v>520</v>
      </c>
    </row>
    <row r="474" spans="1:2" x14ac:dyDescent="0.35">
      <c r="A474" t="s">
        <v>516</v>
      </c>
      <c r="B474" t="s">
        <v>520</v>
      </c>
    </row>
    <row r="475" spans="1:2" x14ac:dyDescent="0.35">
      <c r="A475" t="s">
        <v>516</v>
      </c>
      <c r="B475" t="s">
        <v>520</v>
      </c>
    </row>
    <row r="476" spans="1:2" x14ac:dyDescent="0.35">
      <c r="A476" t="s">
        <v>517</v>
      </c>
      <c r="B476" t="s">
        <v>521</v>
      </c>
    </row>
    <row r="477" spans="1:2" x14ac:dyDescent="0.35">
      <c r="A477" t="s">
        <v>516</v>
      </c>
      <c r="B477" t="s">
        <v>520</v>
      </c>
    </row>
    <row r="478" spans="1:2" x14ac:dyDescent="0.35">
      <c r="A478" t="s">
        <v>517</v>
      </c>
      <c r="B478" t="s">
        <v>521</v>
      </c>
    </row>
    <row r="479" spans="1:2" x14ac:dyDescent="0.35">
      <c r="A479" t="s">
        <v>518</v>
      </c>
      <c r="B479" t="s">
        <v>522</v>
      </c>
    </row>
    <row r="480" spans="1:2" x14ac:dyDescent="0.35">
      <c r="A480" t="s">
        <v>517</v>
      </c>
      <c r="B480" t="s">
        <v>521</v>
      </c>
    </row>
    <row r="481" spans="1:2" x14ac:dyDescent="0.35">
      <c r="A481" t="s">
        <v>517</v>
      </c>
      <c r="B481" t="s">
        <v>521</v>
      </c>
    </row>
    <row r="482" spans="1:2" x14ac:dyDescent="0.35">
      <c r="A482" t="s">
        <v>519</v>
      </c>
      <c r="B482" t="s">
        <v>523</v>
      </c>
    </row>
    <row r="483" spans="1:2" x14ac:dyDescent="0.35">
      <c r="A483" t="s">
        <v>518</v>
      </c>
      <c r="B483" t="s">
        <v>522</v>
      </c>
    </row>
    <row r="484" spans="1:2" x14ac:dyDescent="0.35">
      <c r="A484" t="s">
        <v>519</v>
      </c>
      <c r="B484" t="s">
        <v>523</v>
      </c>
    </row>
    <row r="485" spans="1:2" x14ac:dyDescent="0.35">
      <c r="A485" t="s">
        <v>516</v>
      </c>
      <c r="B485" t="s">
        <v>520</v>
      </c>
    </row>
    <row r="486" spans="1:2" x14ac:dyDescent="0.35">
      <c r="A486" t="s">
        <v>517</v>
      </c>
      <c r="B486" t="s">
        <v>521</v>
      </c>
    </row>
    <row r="487" spans="1:2" x14ac:dyDescent="0.35">
      <c r="A487" t="s">
        <v>519</v>
      </c>
      <c r="B487" t="s">
        <v>523</v>
      </c>
    </row>
    <row r="488" spans="1:2" x14ac:dyDescent="0.35">
      <c r="A488" t="s">
        <v>518</v>
      </c>
      <c r="B488" t="s">
        <v>522</v>
      </c>
    </row>
    <row r="489" spans="1:2" x14ac:dyDescent="0.35">
      <c r="A489" t="s">
        <v>517</v>
      </c>
      <c r="B489" t="s">
        <v>521</v>
      </c>
    </row>
    <row r="490" spans="1:2" x14ac:dyDescent="0.35">
      <c r="A490" t="s">
        <v>518</v>
      </c>
      <c r="B490" t="s">
        <v>522</v>
      </c>
    </row>
    <row r="491" spans="1:2" x14ac:dyDescent="0.35">
      <c r="A491" t="s">
        <v>519</v>
      </c>
      <c r="B491" t="s">
        <v>523</v>
      </c>
    </row>
    <row r="492" spans="1:2" x14ac:dyDescent="0.35">
      <c r="A492" t="s">
        <v>519</v>
      </c>
      <c r="B492" t="s">
        <v>523</v>
      </c>
    </row>
    <row r="493" spans="1:2" x14ac:dyDescent="0.35">
      <c r="A493" t="s">
        <v>519</v>
      </c>
      <c r="B493" t="s">
        <v>523</v>
      </c>
    </row>
    <row r="494" spans="1:2" x14ac:dyDescent="0.35">
      <c r="A494" t="s">
        <v>516</v>
      </c>
      <c r="B494" t="s">
        <v>520</v>
      </c>
    </row>
    <row r="495" spans="1:2" x14ac:dyDescent="0.35">
      <c r="A495" t="s">
        <v>517</v>
      </c>
      <c r="B495" t="s">
        <v>521</v>
      </c>
    </row>
    <row r="496" spans="1:2" x14ac:dyDescent="0.35">
      <c r="A496" t="s">
        <v>518</v>
      </c>
      <c r="B496" t="s">
        <v>522</v>
      </c>
    </row>
    <row r="497" spans="1:2" x14ac:dyDescent="0.35">
      <c r="A497" t="s">
        <v>519</v>
      </c>
      <c r="B497" t="s">
        <v>523</v>
      </c>
    </row>
    <row r="498" spans="1:2" x14ac:dyDescent="0.35">
      <c r="A498" t="s">
        <v>517</v>
      </c>
      <c r="B498" t="s">
        <v>521</v>
      </c>
    </row>
    <row r="499" spans="1:2" x14ac:dyDescent="0.35">
      <c r="A499" t="s">
        <v>516</v>
      </c>
      <c r="B499" t="s">
        <v>520</v>
      </c>
    </row>
    <row r="500" spans="1:2" x14ac:dyDescent="0.35">
      <c r="A500" t="s">
        <v>519</v>
      </c>
      <c r="B500" t="s">
        <v>523</v>
      </c>
    </row>
    <row r="501" spans="1:2" x14ac:dyDescent="0.35">
      <c r="A501" t="s">
        <v>518</v>
      </c>
      <c r="B501" t="s">
        <v>522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InventoryStatus</vt:lpstr>
      <vt:lpstr>SUMIF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ANGELINA S GOMES</cp:lastModifiedBy>
  <dcterms:created xsi:type="dcterms:W3CDTF">2025-06-21T13:19:13Z</dcterms:created>
  <dcterms:modified xsi:type="dcterms:W3CDTF">2025-08-16T20:10:52Z</dcterms:modified>
</cp:coreProperties>
</file>