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maneuver\Documents\converter\test\suite\task\dataSource\excel\"/>
    </mc:Choice>
  </mc:AlternateContent>
  <xr:revisionPtr revIDLastSave="0" documentId="13_ncr:1_{F8CB9385-151A-474A-AD5D-B175615A8785}" xr6:coauthVersionLast="45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神姫リスト" sheetId="2" r:id="rId1"/>
  </sheets>
  <definedNames>
    <definedName name="_xlnm._FilterDatabase" localSheetId="0" hidden="1">神姫リスト!$A$4:$AS$9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2" l="1"/>
  <c r="J10" i="2"/>
  <c r="AS10" i="2" s="1"/>
  <c r="A6" i="2" l="1"/>
  <c r="A7" i="2"/>
  <c r="A8" i="2"/>
  <c r="A9" i="2"/>
  <c r="A5" i="2"/>
  <c r="J6" i="2" l="1"/>
  <c r="J7" i="2"/>
  <c r="J8" i="2"/>
  <c r="J9" i="2"/>
  <c r="J5" i="2"/>
  <c r="AS9" i="2" l="1"/>
  <c r="AS8" i="2"/>
  <c r="AS7" i="2"/>
  <c r="AS6" i="2"/>
  <c r="AS5" i="2"/>
  <c r="B3" i="2" l="1"/>
</calcChain>
</file>

<file path=xl/sharedStrings.xml><?xml version="1.0" encoding="utf-8"?>
<sst xmlns="http://schemas.openxmlformats.org/spreadsheetml/2006/main" count="280" uniqueCount="82">
  <si>
    <t>Attack</t>
  </si>
  <si>
    <t>Tricky</t>
  </si>
  <si>
    <t>神姫名</t>
    <rPh sb="0" eb="1">
      <t>カミ</t>
    </rPh>
    <rPh sb="1" eb="2">
      <t>ヒメ</t>
    </rPh>
    <rPh sb="2" eb="3">
      <t>メイ</t>
    </rPh>
    <phoneticPr fontId="18"/>
  </si>
  <si>
    <t>属性</t>
    <rPh sb="0" eb="2">
      <t>ゾクセイ</t>
    </rPh>
    <phoneticPr fontId="18"/>
  </si>
  <si>
    <t>タイプ</t>
    <phoneticPr fontId="18"/>
  </si>
  <si>
    <t>HP1</t>
    <phoneticPr fontId="18"/>
  </si>
  <si>
    <t>Attack1</t>
    <phoneticPr fontId="18"/>
  </si>
  <si>
    <t>エピソ－ド1</t>
    <phoneticPr fontId="18"/>
  </si>
  <si>
    <t>内容2</t>
    <rPh sb="0" eb="2">
      <t>ナイヨウ</t>
    </rPh>
    <phoneticPr fontId="18"/>
  </si>
  <si>
    <t>内容1</t>
    <rPh sb="0" eb="2">
      <t>ナイヨウ</t>
    </rPh>
    <phoneticPr fontId="18"/>
  </si>
  <si>
    <t>エピソ－ド2</t>
    <phoneticPr fontId="18"/>
  </si>
  <si>
    <t>-</t>
    <phoneticPr fontId="18"/>
  </si>
  <si>
    <t>不明</t>
    <rPh sb="0" eb="2">
      <t>フメイ</t>
    </rPh>
    <phoneticPr fontId="18"/>
  </si>
  <si>
    <t>エピソ－ド数</t>
    <rPh sb="5" eb="6">
      <t>スウ</t>
    </rPh>
    <phoneticPr fontId="18"/>
  </si>
  <si>
    <t>取得フラグ</t>
    <rPh sb="0" eb="2">
      <t>シュトク</t>
    </rPh>
    <phoneticPr fontId="18"/>
  </si>
  <si>
    <t>Attack</t>
    <phoneticPr fontId="18"/>
  </si>
  <si>
    <t>Balance</t>
    <phoneticPr fontId="18"/>
  </si>
  <si>
    <t>Healer</t>
    <phoneticPr fontId="18"/>
  </si>
  <si>
    <t>火</t>
    <phoneticPr fontId="18"/>
  </si>
  <si>
    <t>Defense</t>
    <phoneticPr fontId="18"/>
  </si>
  <si>
    <t>HP2</t>
    <phoneticPr fontId="18"/>
  </si>
  <si>
    <t>Attack2</t>
    <phoneticPr fontId="18"/>
  </si>
  <si>
    <t>エピソ－ド3</t>
    <phoneticPr fontId="18"/>
  </si>
  <si>
    <t>内容3</t>
    <rPh sb="0" eb="2">
      <t>ナイヨウ</t>
    </rPh>
    <phoneticPr fontId="18"/>
  </si>
  <si>
    <t>No</t>
    <phoneticPr fontId="18"/>
  </si>
  <si>
    <t>-</t>
    <phoneticPr fontId="18"/>
  </si>
  <si>
    <t>闇</t>
    <rPh sb="0" eb="1">
      <t>ヤミ</t>
    </rPh>
    <phoneticPr fontId="18"/>
  </si>
  <si>
    <t>HTML1</t>
    <phoneticPr fontId="18"/>
  </si>
  <si>
    <t>HTML設定先1</t>
    <rPh sb="4" eb="6">
      <t>セッテイ</t>
    </rPh>
    <rPh sb="6" eb="7">
      <t>サキ</t>
    </rPh>
    <phoneticPr fontId="18"/>
  </si>
  <si>
    <t>HTML2</t>
    <phoneticPr fontId="18"/>
  </si>
  <si>
    <t>HTML設定先2</t>
    <rPh sb="4" eb="6">
      <t>セッテイ</t>
    </rPh>
    <rPh sb="6" eb="7">
      <t>サキ</t>
    </rPh>
    <phoneticPr fontId="18"/>
  </si>
  <si>
    <t>あらすじ1</t>
    <phoneticPr fontId="18"/>
  </si>
  <si>
    <t>タグ1</t>
    <phoneticPr fontId="18"/>
  </si>
  <si>
    <t>あらすじ2</t>
    <phoneticPr fontId="18"/>
  </si>
  <si>
    <t>タグ2</t>
    <phoneticPr fontId="18"/>
  </si>
  <si>
    <t>あらすじ3</t>
    <phoneticPr fontId="18"/>
  </si>
  <si>
    <t>タグ3</t>
    <phoneticPr fontId="18"/>
  </si>
  <si>
    <t>アビリティ1</t>
    <phoneticPr fontId="18"/>
  </si>
  <si>
    <t>効果1</t>
    <rPh sb="0" eb="2">
      <t>コウカ</t>
    </rPh>
    <phoneticPr fontId="18"/>
  </si>
  <si>
    <t>使用間隔1</t>
    <rPh sb="0" eb="2">
      <t>シヨウ</t>
    </rPh>
    <rPh sb="2" eb="4">
      <t>カンカク</t>
    </rPh>
    <phoneticPr fontId="18"/>
  </si>
  <si>
    <t>効果時間1</t>
    <rPh sb="0" eb="2">
      <t>コウカ</t>
    </rPh>
    <rPh sb="2" eb="4">
      <t>ジカン</t>
    </rPh>
    <phoneticPr fontId="18"/>
  </si>
  <si>
    <t>アビリティ2</t>
    <phoneticPr fontId="18"/>
  </si>
  <si>
    <t>効果3</t>
    <rPh sb="0" eb="2">
      <t>コウカ</t>
    </rPh>
    <phoneticPr fontId="18"/>
  </si>
  <si>
    <t>効果2</t>
    <rPh sb="0" eb="2">
      <t>コウカ</t>
    </rPh>
    <phoneticPr fontId="18"/>
  </si>
  <si>
    <t>使用間隔2</t>
    <rPh sb="0" eb="2">
      <t>シヨウ</t>
    </rPh>
    <rPh sb="2" eb="4">
      <t>カンカク</t>
    </rPh>
    <phoneticPr fontId="18"/>
  </si>
  <si>
    <t>効果時間2</t>
    <rPh sb="0" eb="2">
      <t>コウカ</t>
    </rPh>
    <rPh sb="2" eb="4">
      <t>ジカン</t>
    </rPh>
    <phoneticPr fontId="18"/>
  </si>
  <si>
    <t>7タ－ン</t>
    <phoneticPr fontId="18"/>
  </si>
  <si>
    <t>3タ－ン</t>
    <phoneticPr fontId="18"/>
  </si>
  <si>
    <t>6タ－ン</t>
    <phoneticPr fontId="18"/>
  </si>
  <si>
    <t>1・2タ－ン</t>
    <phoneticPr fontId="18"/>
  </si>
  <si>
    <t>アビリティ3</t>
    <phoneticPr fontId="18"/>
  </si>
  <si>
    <t>使用間隔3</t>
    <rPh sb="0" eb="2">
      <t>シヨウ</t>
    </rPh>
    <rPh sb="2" eb="4">
      <t>カンカク</t>
    </rPh>
    <phoneticPr fontId="18"/>
  </si>
  <si>
    <t>効果時間3</t>
    <rPh sb="0" eb="2">
      <t>コウカ</t>
    </rPh>
    <rPh sb="2" eb="4">
      <t>ジカン</t>
    </rPh>
    <phoneticPr fontId="18"/>
  </si>
  <si>
    <t>1・3タ－ン</t>
    <phoneticPr fontId="18"/>
  </si>
  <si>
    <t>3タ－ン180秒</t>
    <rPh sb="7" eb="8">
      <t>ビョウ</t>
    </rPh>
    <phoneticPr fontId="18"/>
  </si>
  <si>
    <t>プロフィ－ル1</t>
    <phoneticPr fontId="18"/>
  </si>
  <si>
    <t>プロフィ－ル2</t>
    <phoneticPr fontId="18"/>
  </si>
  <si>
    <t>180秒</t>
    <rPh sb="3" eb="4">
      <t>ビョウ</t>
    </rPh>
    <phoneticPr fontId="18"/>
  </si>
  <si>
    <t>8タ－ン</t>
    <phoneticPr fontId="18"/>
  </si>
  <si>
    <t>アビリティ4</t>
    <phoneticPr fontId="18"/>
  </si>
  <si>
    <t>効果4</t>
    <rPh sb="0" eb="2">
      <t>コウカ</t>
    </rPh>
    <phoneticPr fontId="18"/>
  </si>
  <si>
    <t>使用間隔4</t>
    <rPh sb="0" eb="2">
      <t>シヨウ</t>
    </rPh>
    <rPh sb="2" eb="4">
      <t>カンカク</t>
    </rPh>
    <phoneticPr fontId="18"/>
  </si>
  <si>
    <t>効果時間4</t>
    <rPh sb="0" eb="2">
      <t>コウカ</t>
    </rPh>
    <rPh sb="2" eb="4">
      <t>ジカン</t>
    </rPh>
    <phoneticPr fontId="18"/>
  </si>
  <si>
    <t>??????</t>
    <phoneticPr fontId="18"/>
  </si>
  <si>
    <t>神姫名 (ひらがな)</t>
    <rPh sb="0" eb="1">
      <t>カミ</t>
    </rPh>
    <rPh sb="1" eb="2">
      <t>ヒメ</t>
    </rPh>
    <rPh sb="2" eb="3">
      <t>メイ</t>
    </rPh>
    <phoneticPr fontId="18"/>
  </si>
  <si>
    <t>光</t>
    <rPh sb="0" eb="1">
      <t>ヒカリ</t>
    </rPh>
    <phoneticPr fontId="18"/>
  </si>
  <si>
    <t>雷</t>
    <rPh sb="0" eb="1">
      <t>カミナリ</t>
    </rPh>
    <phoneticPr fontId="18"/>
  </si>
  <si>
    <t>水</t>
    <rPh sb="0" eb="1">
      <t>ミズ</t>
    </rPh>
    <phoneticPr fontId="18"/>
  </si>
  <si>
    <t>レアリティ</t>
    <phoneticPr fontId="18"/>
  </si>
  <si>
    <t>神姫1</t>
    <rPh sb="0" eb="1">
      <t>カミ</t>
    </rPh>
    <rPh sb="1" eb="2">
      <t>ヒメ</t>
    </rPh>
    <phoneticPr fontId="18"/>
  </si>
  <si>
    <t>神姫2</t>
    <rPh sb="0" eb="1">
      <t>カミ</t>
    </rPh>
    <rPh sb="1" eb="2">
      <t>ヒメ</t>
    </rPh>
    <phoneticPr fontId="18"/>
  </si>
  <si>
    <t>神姫3</t>
    <rPh sb="0" eb="1">
      <t>カミ</t>
    </rPh>
    <rPh sb="1" eb="2">
      <t>ヒメ</t>
    </rPh>
    <phoneticPr fontId="18"/>
  </si>
  <si>
    <t>神姫4</t>
    <rPh sb="0" eb="1">
      <t>カミ</t>
    </rPh>
    <rPh sb="1" eb="2">
      <t>ヒメ</t>
    </rPh>
    <phoneticPr fontId="18"/>
  </si>
  <si>
    <t>神姫5</t>
    <rPh sb="0" eb="1">
      <t>カミ</t>
    </rPh>
    <rPh sb="1" eb="2">
      <t>ヒメ</t>
    </rPh>
    <phoneticPr fontId="18"/>
  </si>
  <si>
    <t>あ</t>
    <phoneticPr fontId="18"/>
  </si>
  <si>
    <t>い</t>
    <phoneticPr fontId="18"/>
  </si>
  <si>
    <t>う</t>
    <phoneticPr fontId="18"/>
  </si>
  <si>
    <t>え</t>
    <phoneticPr fontId="18"/>
  </si>
  <si>
    <t>お</t>
    <phoneticPr fontId="18"/>
  </si>
  <si>
    <t>神姫6</t>
    <rPh sb="0" eb="1">
      <t>カミ</t>
    </rPh>
    <rPh sb="1" eb="2">
      <t>ヒメ</t>
    </rPh>
    <phoneticPr fontId="18"/>
  </si>
  <si>
    <t>か</t>
    <phoneticPr fontId="18"/>
  </si>
  <si>
    <t>風</t>
    <rPh sb="0" eb="1">
      <t>カゼ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</si>
</sst>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horizontal="right"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9" fillId="0" borderId="0" xfId="0" applyFont="1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NumberFormat="1" applyBorder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"/>
  <sheetViews>
    <sheetView tabSelected="1" zoomScale="85" zoomScaleNormal="85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customWidth="1"/>
    <col min="9" max="9" width="18.625" style="3" customWidth="1"/>
    <col min="10" max="10" width="15.625" style="2" customWidth="1"/>
    <col min="11" max="28" width="30.625" style="16" customWidth="1"/>
    <col min="29" max="40" width="30.625" customWidth="1"/>
    <col min="41" max="41" width="100.625" customWidth="1"/>
    <col min="42" max="42" width="15.625" customWidth="1"/>
    <col min="43" max="43" width="100.625" customWidth="1"/>
    <col min="44" max="44" width="15.625" customWidth="1"/>
    <col min="45" max="45" width="10.625" style="2" customWidth="1"/>
  </cols>
  <sheetData>
    <row r="1" spans="1:45" x14ac:dyDescent="0.4">
      <c r="K1" s="2"/>
      <c r="L1" s="2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45" ht="33" x14ac:dyDescent="0.4">
      <c r="B2" s="13" t="s">
        <v>68</v>
      </c>
      <c r="K2" s="2"/>
      <c r="L2" s="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45" x14ac:dyDescent="0.4">
      <c r="B3" s="1" t="str">
        <f>COUNTIF(AS5:AS1048576,TRUE)&amp;"/"&amp;COUNTA(B5:B1048576)</f>
        <v>6/6</v>
      </c>
      <c r="C3" s="1"/>
      <c r="K3" s="2"/>
      <c r="L3" s="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45" x14ac:dyDescent="0.4">
      <c r="A4" s="9" t="s">
        <v>24</v>
      </c>
      <c r="B4" s="10" t="s">
        <v>2</v>
      </c>
      <c r="C4" s="10" t="s">
        <v>64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20</v>
      </c>
      <c r="I4" s="11" t="s">
        <v>21</v>
      </c>
      <c r="J4" s="11" t="s">
        <v>13</v>
      </c>
      <c r="K4" s="14" t="s">
        <v>55</v>
      </c>
      <c r="L4" s="11" t="s">
        <v>56</v>
      </c>
      <c r="M4" s="10" t="s">
        <v>37</v>
      </c>
      <c r="N4" s="10" t="s">
        <v>38</v>
      </c>
      <c r="O4" s="10" t="s">
        <v>39</v>
      </c>
      <c r="P4" s="10" t="s">
        <v>40</v>
      </c>
      <c r="Q4" s="10" t="s">
        <v>41</v>
      </c>
      <c r="R4" s="10" t="s">
        <v>43</v>
      </c>
      <c r="S4" s="10" t="s">
        <v>44</v>
      </c>
      <c r="T4" s="10" t="s">
        <v>45</v>
      </c>
      <c r="U4" s="10" t="s">
        <v>50</v>
      </c>
      <c r="V4" s="10" t="s">
        <v>42</v>
      </c>
      <c r="W4" s="10" t="s">
        <v>51</v>
      </c>
      <c r="X4" s="10" t="s">
        <v>52</v>
      </c>
      <c r="Y4" s="10" t="s">
        <v>59</v>
      </c>
      <c r="Z4" s="10" t="s">
        <v>60</v>
      </c>
      <c r="AA4" s="10" t="s">
        <v>61</v>
      </c>
      <c r="AB4" s="10" t="s">
        <v>62</v>
      </c>
      <c r="AC4" s="10" t="s">
        <v>7</v>
      </c>
      <c r="AD4" s="10" t="s">
        <v>31</v>
      </c>
      <c r="AE4" s="10" t="s">
        <v>9</v>
      </c>
      <c r="AF4" s="10" t="s">
        <v>32</v>
      </c>
      <c r="AG4" s="10" t="s">
        <v>10</v>
      </c>
      <c r="AH4" s="10" t="s">
        <v>33</v>
      </c>
      <c r="AI4" s="10" t="s">
        <v>8</v>
      </c>
      <c r="AJ4" s="10" t="s">
        <v>34</v>
      </c>
      <c r="AK4" s="10" t="s">
        <v>22</v>
      </c>
      <c r="AL4" s="10" t="s">
        <v>35</v>
      </c>
      <c r="AM4" s="10" t="s">
        <v>23</v>
      </c>
      <c r="AN4" s="10" t="s">
        <v>36</v>
      </c>
      <c r="AO4" s="10" t="s">
        <v>27</v>
      </c>
      <c r="AP4" s="10" t="s">
        <v>28</v>
      </c>
      <c r="AQ4" s="10" t="s">
        <v>29</v>
      </c>
      <c r="AR4" s="10" t="s">
        <v>30</v>
      </c>
      <c r="AS4" s="11" t="s">
        <v>14</v>
      </c>
    </row>
    <row r="5" spans="1:45" x14ac:dyDescent="0.4">
      <c r="A5" s="17" t="str">
        <f>TEXT(ROW()-4, "000")</f>
        <v>001</v>
      </c>
      <c r="B5" s="6" t="s">
        <v>69</v>
      </c>
      <c r="C5" s="6" t="s">
        <v>78</v>
      </c>
      <c r="D5" s="7" t="s">
        <v>18</v>
      </c>
      <c r="E5" s="7" t="s">
        <v>15</v>
      </c>
      <c r="F5" s="7">
        <v>1900</v>
      </c>
      <c r="G5" s="7">
        <v>7100</v>
      </c>
      <c r="H5" s="12">
        <v>2350</v>
      </c>
      <c r="I5" s="12">
        <v>8800</v>
      </c>
      <c r="J5" s="12">
        <f t="shared" ref="J5:J9" si="0">IF(AK5&lt;&gt;"-", 3, IF(AG5&lt;&gt;"-", 2, 1))</f>
        <v>3</v>
      </c>
      <c r="K5" s="15" t="s">
        <v>55</v>
      </c>
      <c r="L5" s="15" t="s">
        <v>56</v>
      </c>
      <c r="M5" s="4" t="s">
        <v>37</v>
      </c>
      <c r="N5" s="4" t="s">
        <v>38</v>
      </c>
      <c r="O5" s="4" t="s">
        <v>46</v>
      </c>
      <c r="P5" s="4" t="s">
        <v>47</v>
      </c>
      <c r="Q5" s="4" t="s">
        <v>41</v>
      </c>
      <c r="R5" s="4" t="s">
        <v>43</v>
      </c>
      <c r="S5" s="4" t="s">
        <v>48</v>
      </c>
      <c r="T5" s="4" t="s">
        <v>49</v>
      </c>
      <c r="U5" s="4" t="s">
        <v>50</v>
      </c>
      <c r="V5" s="4" t="s">
        <v>42</v>
      </c>
      <c r="W5" s="4" t="s">
        <v>48</v>
      </c>
      <c r="X5" s="4" t="s">
        <v>53</v>
      </c>
      <c r="Y5" s="5" t="s">
        <v>11</v>
      </c>
      <c r="Z5" s="5" t="s">
        <v>11</v>
      </c>
      <c r="AA5" s="5" t="s">
        <v>11</v>
      </c>
      <c r="AB5" s="5" t="s">
        <v>11</v>
      </c>
      <c r="AC5" s="6" t="s">
        <v>7</v>
      </c>
      <c r="AD5" s="6" t="s">
        <v>31</v>
      </c>
      <c r="AE5" s="6" t="s">
        <v>9</v>
      </c>
      <c r="AF5" s="6" t="s">
        <v>32</v>
      </c>
      <c r="AG5" s="6" t="s">
        <v>10</v>
      </c>
      <c r="AH5" s="6" t="s">
        <v>33</v>
      </c>
      <c r="AI5" s="6" t="s">
        <v>8</v>
      </c>
      <c r="AJ5" s="6" t="s">
        <v>34</v>
      </c>
      <c r="AK5" s="4" t="s">
        <v>22</v>
      </c>
      <c r="AL5" s="4" t="s">
        <v>35</v>
      </c>
      <c r="AM5" s="4" t="s">
        <v>23</v>
      </c>
      <c r="AN5" s="4" t="s">
        <v>36</v>
      </c>
      <c r="AO5" s="5" t="s">
        <v>11</v>
      </c>
      <c r="AP5" s="5" t="s">
        <v>11</v>
      </c>
      <c r="AQ5" s="5" t="s">
        <v>11</v>
      </c>
      <c r="AR5" s="5" t="s">
        <v>11</v>
      </c>
      <c r="AS5" s="5" t="b">
        <f t="shared" ref="AS5:AS9" si="1">IF(B5&lt;&gt;"", IF(J5&gt;1,AND(AC5&lt;&gt;"不明",AG5&lt;&gt;"不明"),AND(AC5&lt;&gt;"不明")), "")</f>
        <v>1</v>
      </c>
    </row>
    <row r="6" spans="1:45" x14ac:dyDescent="0.4">
      <c r="A6" s="17" t="str">
        <f t="shared" ref="A6:A10" si="2">TEXT(ROW()-4, "000")</f>
        <v>002</v>
      </c>
      <c r="B6" s="6" t="s">
        <v>70</v>
      </c>
      <c r="C6" s="6" t="s">
        <v>77</v>
      </c>
      <c r="D6" s="7" t="s">
        <v>67</v>
      </c>
      <c r="E6" s="7" t="s">
        <v>19</v>
      </c>
      <c r="F6" s="7">
        <v>1690</v>
      </c>
      <c r="G6" s="7">
        <v>6500</v>
      </c>
      <c r="H6" s="12">
        <v>2500</v>
      </c>
      <c r="I6" s="7">
        <v>7500</v>
      </c>
      <c r="J6" s="12">
        <f t="shared" si="0"/>
        <v>3</v>
      </c>
      <c r="K6" s="15" t="s">
        <v>55</v>
      </c>
      <c r="L6" s="15" t="s">
        <v>56</v>
      </c>
      <c r="M6" s="4" t="s">
        <v>37</v>
      </c>
      <c r="N6" s="4" t="s">
        <v>38</v>
      </c>
      <c r="O6" s="4" t="s">
        <v>48</v>
      </c>
      <c r="P6" s="4" t="s">
        <v>47</v>
      </c>
      <c r="Q6" s="4" t="s">
        <v>41</v>
      </c>
      <c r="R6" s="4" t="s">
        <v>43</v>
      </c>
      <c r="S6" s="4" t="s">
        <v>46</v>
      </c>
      <c r="T6" s="5" t="s">
        <v>11</v>
      </c>
      <c r="U6" s="4" t="s">
        <v>50</v>
      </c>
      <c r="V6" s="4" t="s">
        <v>42</v>
      </c>
      <c r="W6" s="4" t="s">
        <v>46</v>
      </c>
      <c r="X6" s="4" t="s">
        <v>54</v>
      </c>
      <c r="Y6" s="5" t="s">
        <v>11</v>
      </c>
      <c r="Z6" s="5" t="s">
        <v>11</v>
      </c>
      <c r="AA6" s="5" t="s">
        <v>11</v>
      </c>
      <c r="AB6" s="5" t="s">
        <v>11</v>
      </c>
      <c r="AC6" s="6" t="s">
        <v>7</v>
      </c>
      <c r="AD6" s="6" t="s">
        <v>31</v>
      </c>
      <c r="AE6" s="6" t="s">
        <v>9</v>
      </c>
      <c r="AF6" s="6" t="s">
        <v>32</v>
      </c>
      <c r="AG6" s="6" t="s">
        <v>10</v>
      </c>
      <c r="AH6" s="6" t="s">
        <v>33</v>
      </c>
      <c r="AI6" s="6" t="s">
        <v>8</v>
      </c>
      <c r="AJ6" s="6" t="s">
        <v>34</v>
      </c>
      <c r="AK6" s="4" t="s">
        <v>22</v>
      </c>
      <c r="AL6" s="4" t="s">
        <v>35</v>
      </c>
      <c r="AM6" s="4" t="s">
        <v>23</v>
      </c>
      <c r="AN6" s="4" t="s">
        <v>36</v>
      </c>
      <c r="AO6" s="5" t="s">
        <v>11</v>
      </c>
      <c r="AP6" s="5" t="s">
        <v>11</v>
      </c>
      <c r="AQ6" s="5" t="s">
        <v>11</v>
      </c>
      <c r="AR6" s="5" t="s">
        <v>11</v>
      </c>
      <c r="AS6" s="5" t="b">
        <f t="shared" si="1"/>
        <v>1</v>
      </c>
    </row>
    <row r="7" spans="1:45" x14ac:dyDescent="0.4">
      <c r="A7" s="17" t="str">
        <f t="shared" si="2"/>
        <v>003</v>
      </c>
      <c r="B7" s="6" t="s">
        <v>71</v>
      </c>
      <c r="C7" s="6" t="s">
        <v>76</v>
      </c>
      <c r="D7" s="7" t="s">
        <v>81</v>
      </c>
      <c r="E7" s="7" t="s">
        <v>16</v>
      </c>
      <c r="F7" s="7">
        <v>1670</v>
      </c>
      <c r="G7" s="7">
        <v>8200</v>
      </c>
      <c r="H7" s="7">
        <v>1800</v>
      </c>
      <c r="I7" s="7">
        <v>9660</v>
      </c>
      <c r="J7" s="12">
        <f t="shared" si="0"/>
        <v>3</v>
      </c>
      <c r="K7" s="15" t="s">
        <v>55</v>
      </c>
      <c r="L7" s="15" t="s">
        <v>56</v>
      </c>
      <c r="M7" s="4" t="s">
        <v>37</v>
      </c>
      <c r="N7" s="4" t="s">
        <v>38</v>
      </c>
      <c r="O7" s="4" t="s">
        <v>48</v>
      </c>
      <c r="P7" s="4" t="s">
        <v>57</v>
      </c>
      <c r="Q7" s="4" t="s">
        <v>41</v>
      </c>
      <c r="R7" s="4" t="s">
        <v>43</v>
      </c>
      <c r="S7" s="4" t="s">
        <v>48</v>
      </c>
      <c r="T7" s="4" t="s">
        <v>47</v>
      </c>
      <c r="U7" s="4" t="s">
        <v>50</v>
      </c>
      <c r="V7" s="4" t="s">
        <v>42</v>
      </c>
      <c r="W7" s="4" t="s">
        <v>48</v>
      </c>
      <c r="X7" s="5" t="s">
        <v>11</v>
      </c>
      <c r="Y7" s="5" t="s">
        <v>11</v>
      </c>
      <c r="Z7" s="5" t="s">
        <v>11</v>
      </c>
      <c r="AA7" s="5" t="s">
        <v>11</v>
      </c>
      <c r="AB7" s="5" t="s">
        <v>11</v>
      </c>
      <c r="AC7" s="6" t="s">
        <v>7</v>
      </c>
      <c r="AD7" s="6" t="s">
        <v>31</v>
      </c>
      <c r="AE7" s="6" t="s">
        <v>9</v>
      </c>
      <c r="AF7" s="6" t="s">
        <v>32</v>
      </c>
      <c r="AG7" s="6" t="s">
        <v>10</v>
      </c>
      <c r="AH7" s="6" t="s">
        <v>33</v>
      </c>
      <c r="AI7" s="6" t="s">
        <v>8</v>
      </c>
      <c r="AJ7" s="6" t="s">
        <v>34</v>
      </c>
      <c r="AK7" s="4" t="s">
        <v>22</v>
      </c>
      <c r="AL7" s="4" t="s">
        <v>35</v>
      </c>
      <c r="AM7" s="4" t="s">
        <v>23</v>
      </c>
      <c r="AN7" s="4" t="s">
        <v>36</v>
      </c>
      <c r="AO7" s="5" t="s">
        <v>11</v>
      </c>
      <c r="AP7" s="5" t="s">
        <v>11</v>
      </c>
      <c r="AQ7" s="5" t="s">
        <v>11</v>
      </c>
      <c r="AR7" s="5" t="s">
        <v>11</v>
      </c>
      <c r="AS7" s="5" t="b">
        <f t="shared" si="1"/>
        <v>1</v>
      </c>
    </row>
    <row r="8" spans="1:45" x14ac:dyDescent="0.4">
      <c r="A8" s="17" t="str">
        <f t="shared" si="2"/>
        <v>004</v>
      </c>
      <c r="B8" s="6" t="s">
        <v>72</v>
      </c>
      <c r="C8" s="6" t="s">
        <v>75</v>
      </c>
      <c r="D8" s="7" t="s">
        <v>66</v>
      </c>
      <c r="E8" s="7" t="s">
        <v>1</v>
      </c>
      <c r="F8" s="7">
        <v>1600</v>
      </c>
      <c r="G8" s="7">
        <v>8750</v>
      </c>
      <c r="H8" s="7" t="s">
        <v>11</v>
      </c>
      <c r="I8" s="7" t="s">
        <v>11</v>
      </c>
      <c r="J8" s="12">
        <f t="shared" si="0"/>
        <v>2</v>
      </c>
      <c r="K8" s="15" t="s">
        <v>55</v>
      </c>
      <c r="L8" s="12" t="s">
        <v>11</v>
      </c>
      <c r="M8" s="4" t="s">
        <v>37</v>
      </c>
      <c r="N8" s="4" t="s">
        <v>38</v>
      </c>
      <c r="O8" s="8" t="s">
        <v>58</v>
      </c>
      <c r="P8" s="4" t="s">
        <v>57</v>
      </c>
      <c r="Q8" s="4" t="s">
        <v>41</v>
      </c>
      <c r="R8" s="4" t="s">
        <v>43</v>
      </c>
      <c r="S8" s="4" t="s">
        <v>48</v>
      </c>
      <c r="T8" s="5" t="s">
        <v>11</v>
      </c>
      <c r="U8" s="4" t="s">
        <v>50</v>
      </c>
      <c r="V8" s="4" t="s">
        <v>42</v>
      </c>
      <c r="W8" s="4" t="s">
        <v>48</v>
      </c>
      <c r="X8" s="4" t="s">
        <v>57</v>
      </c>
      <c r="Y8" s="5" t="s">
        <v>11</v>
      </c>
      <c r="Z8" s="5" t="s">
        <v>11</v>
      </c>
      <c r="AA8" s="5" t="s">
        <v>11</v>
      </c>
      <c r="AB8" s="5" t="s">
        <v>11</v>
      </c>
      <c r="AC8" s="6" t="s">
        <v>7</v>
      </c>
      <c r="AD8" s="6" t="s">
        <v>31</v>
      </c>
      <c r="AE8" s="6" t="s">
        <v>9</v>
      </c>
      <c r="AF8" s="6" t="s">
        <v>32</v>
      </c>
      <c r="AG8" s="6" t="s">
        <v>10</v>
      </c>
      <c r="AH8" s="6" t="s">
        <v>33</v>
      </c>
      <c r="AI8" s="6" t="s">
        <v>8</v>
      </c>
      <c r="AJ8" s="6" t="s">
        <v>34</v>
      </c>
      <c r="AK8" s="5" t="s">
        <v>25</v>
      </c>
      <c r="AL8" s="5" t="s">
        <v>11</v>
      </c>
      <c r="AM8" s="5" t="s">
        <v>11</v>
      </c>
      <c r="AN8" s="5" t="s">
        <v>11</v>
      </c>
      <c r="AO8" s="5" t="s">
        <v>11</v>
      </c>
      <c r="AP8" s="5" t="s">
        <v>11</v>
      </c>
      <c r="AQ8" s="5" t="s">
        <v>11</v>
      </c>
      <c r="AR8" s="5" t="s">
        <v>11</v>
      </c>
      <c r="AS8" s="5" t="b">
        <f t="shared" si="1"/>
        <v>1</v>
      </c>
    </row>
    <row r="9" spans="1:45" x14ac:dyDescent="0.4">
      <c r="A9" s="17" t="str">
        <f t="shared" si="2"/>
        <v>005</v>
      </c>
      <c r="B9" s="6" t="s">
        <v>73</v>
      </c>
      <c r="C9" s="6" t="s">
        <v>74</v>
      </c>
      <c r="D9" s="7" t="s">
        <v>65</v>
      </c>
      <c r="E9" s="7" t="s">
        <v>17</v>
      </c>
      <c r="F9" s="7">
        <v>1310</v>
      </c>
      <c r="G9" s="7">
        <v>9650</v>
      </c>
      <c r="H9" s="7" t="s">
        <v>12</v>
      </c>
      <c r="I9" s="7" t="s">
        <v>12</v>
      </c>
      <c r="J9" s="12">
        <f t="shared" si="0"/>
        <v>3</v>
      </c>
      <c r="K9" s="12" t="s">
        <v>12</v>
      </c>
      <c r="L9" s="12" t="s">
        <v>12</v>
      </c>
      <c r="M9" s="4" t="s">
        <v>37</v>
      </c>
      <c r="N9" s="4" t="s">
        <v>38</v>
      </c>
      <c r="O9" s="4" t="s">
        <v>48</v>
      </c>
      <c r="P9" s="12" t="s">
        <v>11</v>
      </c>
      <c r="Q9" s="4" t="s">
        <v>41</v>
      </c>
      <c r="R9" s="4" t="s">
        <v>43</v>
      </c>
      <c r="S9" s="4" t="s">
        <v>48</v>
      </c>
      <c r="T9" s="4" t="s">
        <v>47</v>
      </c>
      <c r="U9" s="4" t="s">
        <v>50</v>
      </c>
      <c r="V9" s="4" t="s">
        <v>42</v>
      </c>
      <c r="W9" s="4" t="s">
        <v>46</v>
      </c>
      <c r="X9" s="4" t="s">
        <v>47</v>
      </c>
      <c r="Y9" s="5" t="s">
        <v>11</v>
      </c>
      <c r="Z9" s="5" t="s">
        <v>11</v>
      </c>
      <c r="AA9" s="5" t="s">
        <v>11</v>
      </c>
      <c r="AB9" s="5" t="s">
        <v>11</v>
      </c>
      <c r="AC9" s="6" t="s">
        <v>7</v>
      </c>
      <c r="AD9" s="6" t="s">
        <v>31</v>
      </c>
      <c r="AE9" s="6" t="s">
        <v>9</v>
      </c>
      <c r="AF9" s="6" t="s">
        <v>32</v>
      </c>
      <c r="AG9" s="6" t="s">
        <v>10</v>
      </c>
      <c r="AH9" s="6" t="s">
        <v>33</v>
      </c>
      <c r="AI9" s="6" t="s">
        <v>8</v>
      </c>
      <c r="AJ9" s="6" t="s">
        <v>34</v>
      </c>
      <c r="AK9" s="7" t="s">
        <v>12</v>
      </c>
      <c r="AL9" s="5" t="s">
        <v>12</v>
      </c>
      <c r="AM9" s="5" t="s">
        <v>12</v>
      </c>
      <c r="AN9" s="5" t="s">
        <v>63</v>
      </c>
      <c r="AO9" s="5" t="s">
        <v>11</v>
      </c>
      <c r="AP9" s="5" t="s">
        <v>11</v>
      </c>
      <c r="AQ9" s="5" t="s">
        <v>11</v>
      </c>
      <c r="AR9" s="5" t="s">
        <v>11</v>
      </c>
      <c r="AS9" s="5" t="b">
        <f t="shared" si="1"/>
        <v>1</v>
      </c>
    </row>
    <row r="10" spans="1:45" x14ac:dyDescent="0.4">
      <c r="A10" s="17" t="str">
        <f t="shared" si="2"/>
        <v>006</v>
      </c>
      <c r="B10" s="6" t="s">
        <v>79</v>
      </c>
      <c r="C10" s="6" t="s">
        <v>80</v>
      </c>
      <c r="D10" s="7" t="s">
        <v>26</v>
      </c>
      <c r="E10" s="7" t="s">
        <v>0</v>
      </c>
      <c r="F10" s="7">
        <v>1310</v>
      </c>
      <c r="G10" s="7">
        <v>9650</v>
      </c>
      <c r="H10" s="7" t="s">
        <v>12</v>
      </c>
      <c r="I10" s="7" t="s">
        <v>12</v>
      </c>
      <c r="J10" s="12">
        <f t="shared" ref="J10" si="3">IF(AK10&lt;&gt;"-", 3, IF(AG10&lt;&gt;"-", 2, 1))</f>
        <v>3</v>
      </c>
      <c r="K10" s="12" t="s">
        <v>12</v>
      </c>
      <c r="L10" s="12" t="s">
        <v>12</v>
      </c>
      <c r="M10" s="4" t="s">
        <v>37</v>
      </c>
      <c r="N10" s="4" t="s">
        <v>38</v>
      </c>
      <c r="O10" s="4" t="s">
        <v>48</v>
      </c>
      <c r="P10" s="12" t="s">
        <v>11</v>
      </c>
      <c r="Q10" s="4" t="s">
        <v>41</v>
      </c>
      <c r="R10" s="4" t="s">
        <v>43</v>
      </c>
      <c r="S10" s="4" t="s">
        <v>48</v>
      </c>
      <c r="T10" s="4" t="s">
        <v>47</v>
      </c>
      <c r="U10" s="4" t="s">
        <v>50</v>
      </c>
      <c r="V10" s="4" t="s">
        <v>42</v>
      </c>
      <c r="W10" s="4" t="s">
        <v>46</v>
      </c>
      <c r="X10" s="4" t="s">
        <v>47</v>
      </c>
      <c r="Y10" s="5" t="s">
        <v>11</v>
      </c>
      <c r="Z10" s="5" t="s">
        <v>11</v>
      </c>
      <c r="AA10" s="5" t="s">
        <v>11</v>
      </c>
      <c r="AB10" s="5" t="s">
        <v>11</v>
      </c>
      <c r="AC10" s="6" t="s">
        <v>7</v>
      </c>
      <c r="AD10" s="6" t="s">
        <v>31</v>
      </c>
      <c r="AE10" s="6" t="s">
        <v>9</v>
      </c>
      <c r="AF10" s="6" t="s">
        <v>32</v>
      </c>
      <c r="AG10" s="6" t="s">
        <v>10</v>
      </c>
      <c r="AH10" s="6" t="s">
        <v>33</v>
      </c>
      <c r="AI10" s="6" t="s">
        <v>8</v>
      </c>
      <c r="AJ10" s="6" t="s">
        <v>34</v>
      </c>
      <c r="AK10" s="7" t="s">
        <v>12</v>
      </c>
      <c r="AL10" s="5" t="s">
        <v>12</v>
      </c>
      <c r="AM10" s="5" t="s">
        <v>12</v>
      </c>
      <c r="AN10" s="5" t="s">
        <v>63</v>
      </c>
      <c r="AO10" s="5" t="s">
        <v>11</v>
      </c>
      <c r="AP10" s="5" t="s">
        <v>11</v>
      </c>
      <c r="AQ10" s="5" t="s">
        <v>11</v>
      </c>
      <c r="AR10" s="5" t="s">
        <v>11</v>
      </c>
      <c r="AS10" s="5" t="b">
        <f t="shared" ref="AS10" si="4">IF(B10&lt;&gt;"", IF(J10&gt;1,AND(AC10&lt;&gt;"不明",AG10&lt;&gt;"不明"),AND(AC10&lt;&gt;"不明")), "")</f>
        <v>1</v>
      </c>
    </row>
  </sheetData>
  <autoFilter ref="A4:AS9" xr:uid="{746CCC2C-B574-44E3-9619-7EA424026B94}"/>
  <phoneticPr fontId="18"/>
  <conditionalFormatting sqref="A5:AS1048576">
    <cfRule type="expression" dxfId="0" priority="116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神姫リスト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angelmaneuver</cp:lastModifiedBy>
  <dcterms:created xsi:type="dcterms:W3CDTF">2019-06-01T16:28:53Z</dcterms:created>
  <dcterms:modified xsi:type="dcterms:W3CDTF">2021-05-30T03:41:38Z</dcterms:modified>
</cp:coreProperties>
</file>