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Work Plan" sheetId="1" r:id="rId1"/>
    <sheet name="Activities Percentage" sheetId="2" r:id="rId2"/>
    <sheet name="Roles" sheetId="3" r:id="rId3"/>
  </sheets>
  <calcPr calcId="145621"/>
</workbook>
</file>

<file path=xl/calcChain.xml><?xml version="1.0" encoding="utf-8"?>
<calcChain xmlns="http://schemas.openxmlformats.org/spreadsheetml/2006/main">
  <c r="D14" i="2" l="1"/>
  <c r="D5" i="2"/>
  <c r="E5" i="2" s="1"/>
  <c r="D6" i="2"/>
  <c r="D7" i="2" l="1"/>
  <c r="D8" i="2"/>
  <c r="D9" i="2"/>
  <c r="D10" i="2"/>
  <c r="D11" i="2"/>
  <c r="D12" i="2"/>
  <c r="D13" i="2"/>
  <c r="D3" i="2"/>
  <c r="D4" i="2"/>
  <c r="D2" i="2"/>
  <c r="E2" i="2"/>
  <c r="E41" i="2" s="1"/>
</calcChain>
</file>

<file path=xl/sharedStrings.xml><?xml version="1.0" encoding="utf-8"?>
<sst xmlns="http://schemas.openxmlformats.org/spreadsheetml/2006/main" count="103" uniqueCount="68">
  <si>
    <t>ACTIVITIES</t>
  </si>
  <si>
    <t>STAGES</t>
  </si>
  <si>
    <t>STATUS</t>
  </si>
  <si>
    <t>Role Deployment</t>
  </si>
  <si>
    <t>Requirements Analysis and Planning</t>
  </si>
  <si>
    <t>Identification and Dissemination of Tasks</t>
  </si>
  <si>
    <t xml:space="preserve">Documenting Work Plan </t>
  </si>
  <si>
    <t>Environment Setup</t>
  </si>
  <si>
    <t>Rhodenel S. Omaña</t>
  </si>
  <si>
    <t>Angela Lynne G. Lapus</t>
  </si>
  <si>
    <t>Angelo Q. De Rivera</t>
  </si>
  <si>
    <t>Bianca Denise A. Del Puerto</t>
  </si>
  <si>
    <t>Patrick Ian A. Limpin</t>
  </si>
  <si>
    <t>angelo.q.de.rivera</t>
  </si>
  <si>
    <t>patrick.ian.a.limpin</t>
  </si>
  <si>
    <t>rhodenel.s.omana</t>
  </si>
  <si>
    <t>bianca.a.del.puerto</t>
  </si>
  <si>
    <t>angela.lynne.g.lapus</t>
  </si>
  <si>
    <t>Team Lead</t>
  </si>
  <si>
    <t>CI/CD</t>
  </si>
  <si>
    <t>Document Writer</t>
  </si>
  <si>
    <t>Team Lead | CI/CD</t>
  </si>
  <si>
    <t>Dev | CI/CD</t>
  </si>
  <si>
    <t>NAME</t>
  </si>
  <si>
    <t>EID</t>
  </si>
  <si>
    <t>ROLE</t>
  </si>
  <si>
    <t>Setup Tomcat</t>
  </si>
  <si>
    <t>OVERALL PERCENTAGE</t>
  </si>
  <si>
    <t>PERCENTAGE PER ACTIVITY</t>
  </si>
  <si>
    <t>Setup ADOP Gen5 Tools</t>
  </si>
  <si>
    <t>Jenkins</t>
  </si>
  <si>
    <t>Sonarqube</t>
  </si>
  <si>
    <t>ELK</t>
  </si>
  <si>
    <t>Sensu</t>
  </si>
  <si>
    <t>Nexus</t>
  </si>
  <si>
    <t>Ansible</t>
  </si>
  <si>
    <t>GitLab</t>
  </si>
  <si>
    <t>Selenium</t>
  </si>
  <si>
    <t>Activities</t>
  </si>
  <si>
    <t>Comments</t>
  </si>
  <si>
    <t>Planned Start Date</t>
  </si>
  <si>
    <t>Planned End Date</t>
  </si>
  <si>
    <t>Actual Start Date</t>
  </si>
  <si>
    <t>Actual End Date</t>
  </si>
  <si>
    <t>Status</t>
  </si>
  <si>
    <t>PROJECT SIMULATION WORKPLAN</t>
  </si>
  <si>
    <t>Prepared by:</t>
  </si>
  <si>
    <t>Reviewed by:</t>
  </si>
  <si>
    <t>Completed</t>
  </si>
  <si>
    <t>DAY</t>
  </si>
  <si>
    <t>Code Development</t>
  </si>
  <si>
    <t>Javascript Calculator</t>
  </si>
  <si>
    <t>CI-CD</t>
  </si>
  <si>
    <t>Developer Check-in code to Repository</t>
  </si>
  <si>
    <t>Configure GitLab and Jenkins</t>
  </si>
  <si>
    <t>Configure Jenkins and Maven</t>
  </si>
  <si>
    <t>Configure Jenkins and Sonarqube</t>
  </si>
  <si>
    <t>Deploy App from Ansible to Tomcat</t>
  </si>
  <si>
    <t>Test app using Selenium</t>
  </si>
  <si>
    <t>Debugging</t>
  </si>
  <si>
    <t>Percent Complete</t>
  </si>
  <si>
    <t>Developer</t>
  </si>
  <si>
    <t>Debug Project Pipeline</t>
  </si>
  <si>
    <t>Finalize Documents</t>
  </si>
  <si>
    <t>DEVOPS BOOTCAMP</t>
  </si>
  <si>
    <r>
      <rPr>
        <b/>
        <sz val="11"/>
        <color theme="1"/>
        <rFont val="Calibri"/>
        <family val="2"/>
        <scheme val="minor"/>
      </rPr>
      <t xml:space="preserve">Team Lead/CI-CD: </t>
    </r>
    <r>
      <rPr>
        <sz val="11"/>
        <color theme="1"/>
        <rFont val="Calibri"/>
        <family val="2"/>
        <scheme val="minor"/>
      </rPr>
      <t xml:space="preserve">Angelo Q. De Rivera                                          </t>
    </r>
    <r>
      <rPr>
        <b/>
        <sz val="11"/>
        <color theme="1"/>
        <rFont val="Calibri"/>
        <family val="2"/>
        <scheme val="minor"/>
      </rPr>
      <t xml:space="preserve">CI-CD: </t>
    </r>
    <r>
      <rPr>
        <sz val="11"/>
        <color theme="1"/>
        <rFont val="Calibri"/>
        <family val="2"/>
        <scheme val="minor"/>
      </rPr>
      <t>Patrick Ian A. Limpin</t>
    </r>
    <r>
      <rPr>
        <b/>
        <sz val="11"/>
        <color theme="1"/>
        <rFont val="Calibri"/>
        <family val="2"/>
        <scheme val="minor"/>
      </rPr>
      <t xml:space="preserve">                                                  Dev/CI-CD:</t>
    </r>
    <r>
      <rPr>
        <sz val="11"/>
        <color theme="1"/>
        <rFont val="Calibri"/>
        <family val="2"/>
        <scheme val="minor"/>
      </rPr>
      <t xml:space="preserve"> Rhodenel  S. Omaña                                       </t>
    </r>
    <r>
      <rPr>
        <b/>
        <sz val="11"/>
        <color theme="1"/>
        <rFont val="Calibri"/>
        <family val="2"/>
        <scheme val="minor"/>
      </rPr>
      <t>Document Writers:</t>
    </r>
    <r>
      <rPr>
        <sz val="11"/>
        <color theme="1"/>
        <rFont val="Calibri"/>
        <family val="2"/>
        <scheme val="minor"/>
      </rPr>
      <t xml:space="preserve"> Bianca Denise A. Del Puerto   Angela Lynne G. Lapus</t>
    </r>
  </si>
  <si>
    <t>Environment Setup (Cloud Formation)</t>
  </si>
  <si>
    <t>Second actual commit will be done on the presentation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</si>
</sst>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left" vertical="center"/>
    </xf>
    <xf numFmtId="0" fontId="3" fillId="3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5" borderId="9" xfId="0" applyFont="1" applyFill="1" applyBorder="1" applyAlignment="1">
      <alignment horizontal="left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left" vertical="center"/>
    </xf>
    <xf numFmtId="0" fontId="3" fillId="5" borderId="12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left" vertical="center" indent="5"/>
    </xf>
    <xf numFmtId="0" fontId="3" fillId="7" borderId="1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 wrapText="1"/>
    </xf>
    <xf numFmtId="2" fontId="3" fillId="3" borderId="18" xfId="0" applyNumberFormat="1" applyFont="1" applyFill="1" applyBorder="1" applyAlignment="1">
      <alignment horizontal="center" vertical="center"/>
    </xf>
    <xf numFmtId="2" fontId="3" fillId="3" borderId="4" xfId="0" applyNumberFormat="1" applyFont="1" applyFill="1" applyBorder="1" applyAlignment="1">
      <alignment horizontal="center" vertical="center"/>
    </xf>
    <xf numFmtId="2" fontId="3" fillId="3" borderId="19" xfId="0" applyNumberFormat="1" applyFont="1" applyFill="1" applyBorder="1" applyAlignment="1">
      <alignment horizontal="center" vertical="center"/>
    </xf>
    <xf numFmtId="2" fontId="3" fillId="5" borderId="18" xfId="0" applyNumberFormat="1" applyFont="1" applyFill="1" applyBorder="1" applyAlignment="1">
      <alignment horizontal="center" vertical="center"/>
    </xf>
    <xf numFmtId="2" fontId="3" fillId="7" borderId="4" xfId="0" applyNumberFormat="1" applyFont="1" applyFill="1" applyBorder="1" applyAlignment="1">
      <alignment horizontal="right" vertical="center"/>
    </xf>
    <xf numFmtId="2" fontId="3" fillId="5" borderId="19" xfId="0" applyNumberFormat="1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2" fontId="3" fillId="6" borderId="5" xfId="0" applyNumberFormat="1" applyFont="1" applyFill="1" applyBorder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/>
    </xf>
    <xf numFmtId="0" fontId="5" fillId="9" borderId="0" xfId="0" applyFont="1" applyFill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9" fillId="0" borderId="0" xfId="0" applyFont="1"/>
    <xf numFmtId="0" fontId="3" fillId="0" borderId="0" xfId="0" applyFont="1"/>
    <xf numFmtId="0" fontId="3" fillId="0" borderId="0" xfId="0" applyFont="1" applyAlignment="1">
      <alignment horizontal="center" vertical="top"/>
    </xf>
    <xf numFmtId="0" fontId="0" fillId="0" borderId="30" xfId="0" applyBorder="1"/>
    <xf numFmtId="0" fontId="0" fillId="0" borderId="31" xfId="0" applyBorder="1"/>
    <xf numFmtId="0" fontId="5" fillId="8" borderId="29" xfId="0" applyFont="1" applyFill="1" applyBorder="1"/>
    <xf numFmtId="0" fontId="7" fillId="8" borderId="24" xfId="0" applyFont="1" applyFill="1" applyBorder="1" applyAlignment="1">
      <alignment horizontal="left" vertical="center"/>
    </xf>
    <xf numFmtId="0" fontId="0" fillId="0" borderId="25" xfId="0" applyBorder="1" applyAlignment="1">
      <alignment horizontal="left" vertical="center" indent="2"/>
    </xf>
    <xf numFmtId="0" fontId="0" fillId="0" borderId="25" xfId="0" applyBorder="1" applyAlignment="1">
      <alignment horizontal="left" indent="2"/>
    </xf>
    <xf numFmtId="0" fontId="7" fillId="8" borderId="25" xfId="0" applyFont="1" applyFill="1" applyBorder="1" applyAlignment="1">
      <alignment horizontal="left"/>
    </xf>
    <xf numFmtId="0" fontId="7" fillId="8" borderId="25" xfId="0" applyFont="1" applyFill="1" applyBorder="1"/>
    <xf numFmtId="0" fontId="0" fillId="0" borderId="26" xfId="0" applyBorder="1"/>
    <xf numFmtId="0" fontId="7" fillId="8" borderId="24" xfId="0" applyFont="1" applyFill="1" applyBorder="1"/>
    <xf numFmtId="0" fontId="0" fillId="0" borderId="25" xfId="0" applyBorder="1"/>
    <xf numFmtId="0" fontId="6" fillId="8" borderId="24" xfId="0" applyFont="1" applyFill="1" applyBorder="1" applyAlignment="1">
      <alignment horizontal="center" vertical="center" wrapText="1"/>
    </xf>
    <xf numFmtId="0" fontId="0" fillId="0" borderId="25" xfId="0" applyBorder="1" applyAlignment="1">
      <alignment vertical="center" wrapText="1"/>
    </xf>
    <xf numFmtId="0" fontId="5" fillId="8" borderId="25" xfId="0" applyFont="1" applyFill="1" applyBorder="1"/>
    <xf numFmtId="0" fontId="5" fillId="8" borderId="24" xfId="0" applyFont="1" applyFill="1" applyBorder="1"/>
    <xf numFmtId="0" fontId="5" fillId="8" borderId="25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5" fillId="8" borderId="24" xfId="0" applyFont="1" applyFill="1" applyBorder="1" applyAlignment="1">
      <alignment horizontal="center" vertical="center"/>
    </xf>
    <xf numFmtId="14" fontId="0" fillId="0" borderId="25" xfId="0" applyNumberFormat="1" applyBorder="1" applyAlignment="1">
      <alignment horizontal="center" vertical="center"/>
    </xf>
    <xf numFmtId="14" fontId="5" fillId="8" borderId="25" xfId="0" applyNumberFormat="1" applyFont="1" applyFill="1" applyBorder="1" applyAlignment="1">
      <alignment horizontal="center" vertical="center"/>
    </xf>
    <xf numFmtId="0" fontId="0" fillId="0" borderId="26" xfId="0" applyBorder="1" applyAlignment="1">
      <alignment horizontal="left" indent="2"/>
    </xf>
    <xf numFmtId="0" fontId="0" fillId="0" borderId="25" xfId="0" applyBorder="1" applyAlignment="1">
      <alignment horizontal="left" indent="6"/>
    </xf>
    <xf numFmtId="0" fontId="6" fillId="8" borderId="8" xfId="0" applyFont="1" applyFill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/>
    </xf>
    <xf numFmtId="14" fontId="0" fillId="0" borderId="30" xfId="0" applyNumberFormat="1" applyBorder="1" applyAlignment="1">
      <alignment horizontal="center" vertical="center"/>
    </xf>
    <xf numFmtId="14" fontId="5" fillId="8" borderId="10" xfId="0" applyNumberFormat="1" applyFont="1" applyFill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14" fontId="0" fillId="0" borderId="31" xfId="0" applyNumberFormat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29" xfId="0" applyFont="1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5" fillId="8" borderId="8" xfId="0" applyFont="1" applyFill="1" applyBorder="1"/>
    <xf numFmtId="0" fontId="2" fillId="0" borderId="0" xfId="0" applyFont="1"/>
    <xf numFmtId="0" fontId="10" fillId="0" borderId="0" xfId="0" applyFont="1" applyAlignment="1">
      <alignment horizontal="center" vertical="top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4" fontId="0" fillId="0" borderId="10" xfId="0" applyNumberFormat="1" applyBorder="1"/>
    <xf numFmtId="0" fontId="0" fillId="0" borderId="26" xfId="0" applyBorder="1" applyAlignment="1">
      <alignment wrapText="1"/>
    </xf>
    <xf numFmtId="0" fontId="0" fillId="0" borderId="26" xfId="0" applyBorder="1" applyAlignment="1">
      <alignment horizontal="left" vertical="center" indent="2"/>
    </xf>
    <xf numFmtId="14" fontId="0" fillId="0" borderId="30" xfId="0" applyNumberFormat="1" applyBorder="1"/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14" fontId="0" fillId="0" borderId="11" xfId="0" applyNumberFormat="1" applyBorder="1"/>
    <xf numFmtId="14" fontId="0" fillId="0" borderId="32" xfId="0" applyNumberFormat="1" applyBorder="1"/>
    <xf numFmtId="0" fontId="0" fillId="0" borderId="27" xfId="0" applyBorder="1" applyAlignment="1">
      <alignment horizontal="left" indent="2"/>
    </xf>
    <xf numFmtId="14" fontId="0" fillId="0" borderId="15" xfId="0" applyNumberFormat="1" applyBorder="1"/>
    <xf numFmtId="0" fontId="0" fillId="0" borderId="27" xfId="0" applyBorder="1"/>
    <xf numFmtId="14" fontId="0" fillId="0" borderId="36" xfId="0" applyNumberFormat="1" applyBorder="1"/>
    <xf numFmtId="0" fontId="0" fillId="0" borderId="34" xfId="0" applyBorder="1" applyAlignment="1">
      <alignment horizontal="center"/>
    </xf>
    <xf numFmtId="0" fontId="6" fillId="8" borderId="13" xfId="0" applyFont="1" applyFill="1" applyBorder="1" applyAlignment="1">
      <alignment horizontal="center" vertical="center" wrapText="1"/>
    </xf>
    <xf numFmtId="0" fontId="6" fillId="8" borderId="37" xfId="0" applyFont="1" applyFill="1" applyBorder="1" applyAlignment="1">
      <alignment horizontal="center" vertical="center" wrapText="1"/>
    </xf>
    <xf numFmtId="14" fontId="0" fillId="8" borderId="15" xfId="0" applyNumberFormat="1" applyFill="1" applyBorder="1" applyAlignment="1">
      <alignment horizontal="center" vertical="center"/>
    </xf>
    <xf numFmtId="14" fontId="5" fillId="8" borderId="35" xfId="0" applyNumberFormat="1" applyFont="1" applyFill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29" xfId="0" applyNumberFormat="1" applyBorder="1" applyAlignment="1">
      <alignment horizontal="center" vertical="center"/>
    </xf>
    <xf numFmtId="0" fontId="5" fillId="8" borderId="15" xfId="0" applyFont="1" applyFill="1" applyBorder="1" applyAlignment="1">
      <alignment horizontal="center" vertical="center"/>
    </xf>
    <xf numFmtId="0" fontId="5" fillId="8" borderId="35" xfId="0" applyFont="1" applyFill="1" applyBorder="1" applyAlignment="1">
      <alignment horizontal="center" vertical="center"/>
    </xf>
    <xf numFmtId="14" fontId="0" fillId="0" borderId="26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6" fillId="8" borderId="18" xfId="0" applyFont="1" applyFill="1" applyBorder="1" applyAlignment="1">
      <alignment horizontal="center" vertical="center" wrapText="1"/>
    </xf>
    <xf numFmtId="14" fontId="5" fillId="8" borderId="4" xfId="0" applyNumberFormat="1" applyFont="1" applyFill="1" applyBorder="1" applyAlignment="1">
      <alignment horizontal="center" vertical="center"/>
    </xf>
    <xf numFmtId="14" fontId="0" fillId="0" borderId="19" xfId="0" applyNumberFormat="1" applyBorder="1" applyAlignment="1">
      <alignment horizontal="center" vertical="center"/>
    </xf>
    <xf numFmtId="0" fontId="5" fillId="8" borderId="18" xfId="0" applyFont="1" applyFill="1" applyBorder="1" applyAlignment="1">
      <alignment horizontal="center" vertical="center"/>
    </xf>
    <xf numFmtId="14" fontId="0" fillId="0" borderId="4" xfId="0" applyNumberFormat="1" applyBorder="1"/>
    <xf numFmtId="14" fontId="0" fillId="0" borderId="19" xfId="0" applyNumberFormat="1" applyBorder="1"/>
    <xf numFmtId="14" fontId="0" fillId="0" borderId="20" xfId="0" applyNumberFormat="1" applyBorder="1"/>
    <xf numFmtId="0" fontId="5" fillId="8" borderId="18" xfId="0" applyFont="1" applyFill="1" applyBorder="1"/>
    <xf numFmtId="0" fontId="6" fillId="8" borderId="38" xfId="0" applyFont="1" applyFill="1" applyBorder="1" applyAlignment="1">
      <alignment horizontal="center" vertical="center" wrapText="1"/>
    </xf>
    <xf numFmtId="0" fontId="5" fillId="8" borderId="34" xfId="0" applyFont="1" applyFill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5" fillId="8" borderId="38" xfId="0" applyFont="1" applyFill="1" applyBorder="1" applyAlignment="1">
      <alignment horizontal="center" vertical="center"/>
    </xf>
    <xf numFmtId="0" fontId="0" fillId="0" borderId="34" xfId="0" applyBorder="1"/>
    <xf numFmtId="0" fontId="0" fillId="0" borderId="39" xfId="0" applyBorder="1"/>
    <xf numFmtId="0" fontId="5" fillId="8" borderId="38" xfId="0" applyFont="1" applyFill="1" applyBorder="1"/>
    <xf numFmtId="0" fontId="0" fillId="0" borderId="4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0" fillId="0" borderId="0" xfId="0" applyFont="1" applyAlignment="1">
      <alignment horizontal="center" vertical="top"/>
    </xf>
    <xf numFmtId="0" fontId="3" fillId="0" borderId="24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14" fontId="0" fillId="0" borderId="32" xfId="0" applyNumberFormat="1" applyBorder="1" applyAlignment="1">
      <alignment horizontal="center" vertical="center"/>
    </xf>
    <xf numFmtId="14" fontId="0" fillId="0" borderId="33" xfId="0" applyNumberFormat="1" applyBorder="1" applyAlignment="1">
      <alignment horizontal="center" vertical="center"/>
    </xf>
    <xf numFmtId="14" fontId="0" fillId="0" borderId="34" xfId="0" applyNumberForma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3" fillId="0" borderId="38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4" fillId="6" borderId="6" xfId="0" applyFont="1" applyFill="1" applyBorder="1" applyAlignment="1">
      <alignment horizontal="right" vertical="center"/>
    </xf>
    <xf numFmtId="0" fontId="4" fillId="6" borderId="7" xfId="0" applyFont="1" applyFill="1" applyBorder="1" applyAlignment="1">
      <alignment horizontal="right" vertical="center"/>
    </xf>
    <xf numFmtId="0" fontId="4" fillId="6" borderId="22" xfId="0" applyFont="1" applyFill="1" applyBorder="1" applyAlignment="1">
      <alignment horizontal="right" vertical="center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2" fontId="3" fillId="3" borderId="24" xfId="0" applyNumberFormat="1" applyFont="1" applyFill="1" applyBorder="1" applyAlignment="1">
      <alignment horizontal="center" vertical="center"/>
    </xf>
    <xf numFmtId="2" fontId="3" fillId="3" borderId="25" xfId="0" applyNumberFormat="1" applyFont="1" applyFill="1" applyBorder="1" applyAlignment="1">
      <alignment horizontal="center" vertical="center"/>
    </xf>
    <xf numFmtId="2" fontId="3" fillId="3" borderId="26" xfId="0" applyNumberFormat="1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2" fontId="3" fillId="5" borderId="24" xfId="0" applyNumberFormat="1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14" fontId="0" fillId="0" borderId="35" xfId="0" applyNumberFormat="1" applyBorder="1"/>
    <xf numFmtId="14" fontId="0" fillId="0" borderId="3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A4" zoomScaleNormal="100" workbookViewId="0">
      <selection activeCell="E27" sqref="E27"/>
    </sheetView>
  </sheetViews>
  <sheetFormatPr defaultRowHeight="15" x14ac:dyDescent="0.25"/>
  <cols>
    <col min="1" max="1" width="7.42578125" style="48" customWidth="1"/>
    <col min="2" max="2" width="44" customWidth="1"/>
    <col min="3" max="3" width="10.28515625" customWidth="1"/>
    <col min="4" max="4" width="9.7109375" customWidth="1"/>
    <col min="5" max="5" width="11.140625" customWidth="1"/>
    <col min="6" max="6" width="9.7109375" bestFit="1" customWidth="1"/>
    <col min="7" max="7" width="11.42578125" customWidth="1"/>
    <col min="8" max="8" width="12.140625" customWidth="1"/>
    <col min="9" max="9" width="45.28515625" customWidth="1"/>
  </cols>
  <sheetData>
    <row r="1" spans="1:9" s="48" customFormat="1" ht="21" x14ac:dyDescent="0.35">
      <c r="A1" s="148" t="s">
        <v>64</v>
      </c>
      <c r="B1" s="148"/>
      <c r="C1" s="148"/>
      <c r="D1" s="148"/>
      <c r="E1" s="148"/>
      <c r="F1" s="148"/>
      <c r="G1" s="148"/>
      <c r="H1" s="148"/>
      <c r="I1" s="148"/>
    </row>
    <row r="2" spans="1:9" s="48" customFormat="1" ht="18.75" x14ac:dyDescent="0.3">
      <c r="A2" s="158" t="s">
        <v>45</v>
      </c>
      <c r="B2" s="158"/>
      <c r="C2" s="158"/>
      <c r="D2" s="158"/>
      <c r="E2" s="158"/>
      <c r="F2" s="158"/>
      <c r="G2" s="158"/>
      <c r="H2" s="158"/>
      <c r="I2" s="158"/>
    </row>
    <row r="3" spans="1:9" s="48" customFormat="1" ht="13.5" customHeight="1" x14ac:dyDescent="0.3">
      <c r="B3" s="49"/>
      <c r="C3" s="49"/>
      <c r="D3" s="49"/>
      <c r="E3" s="49"/>
      <c r="F3" s="49"/>
      <c r="G3" s="49"/>
      <c r="H3" s="49"/>
      <c r="I3" s="49"/>
    </row>
    <row r="4" spans="1:9" s="48" customFormat="1" ht="15.75" thickBot="1" x14ac:dyDescent="0.3"/>
    <row r="5" spans="1:9" x14ac:dyDescent="0.25">
      <c r="A5" s="137" t="s">
        <v>49</v>
      </c>
      <c r="B5" s="137" t="s">
        <v>38</v>
      </c>
      <c r="C5" s="154" t="s">
        <v>40</v>
      </c>
      <c r="D5" s="156" t="s">
        <v>41</v>
      </c>
      <c r="E5" s="154" t="s">
        <v>42</v>
      </c>
      <c r="F5" s="152" t="s">
        <v>43</v>
      </c>
      <c r="G5" s="150" t="s">
        <v>60</v>
      </c>
      <c r="H5" s="139" t="s">
        <v>44</v>
      </c>
      <c r="I5" s="139" t="s">
        <v>39</v>
      </c>
    </row>
    <row r="6" spans="1:9" ht="15.75" thickBot="1" x14ac:dyDescent="0.3">
      <c r="A6" s="138"/>
      <c r="B6" s="138"/>
      <c r="C6" s="155"/>
      <c r="D6" s="157"/>
      <c r="E6" s="155"/>
      <c r="F6" s="153"/>
      <c r="G6" s="151"/>
      <c r="H6" s="140"/>
      <c r="I6" s="140"/>
    </row>
    <row r="7" spans="1:9" s="48" customFormat="1" ht="16.5" thickBot="1" x14ac:dyDescent="0.3">
      <c r="A7" s="141">
        <v>1</v>
      </c>
      <c r="B7" s="59" t="s">
        <v>4</v>
      </c>
      <c r="C7" s="78"/>
      <c r="D7" s="119"/>
      <c r="E7" s="108"/>
      <c r="F7" s="109"/>
      <c r="G7" s="127"/>
      <c r="H7" s="67"/>
      <c r="I7" s="67"/>
    </row>
    <row r="8" spans="1:9" ht="75" x14ac:dyDescent="0.25">
      <c r="A8" s="142"/>
      <c r="B8" s="60" t="s">
        <v>3</v>
      </c>
      <c r="C8" s="79">
        <v>42565</v>
      </c>
      <c r="D8" s="117">
        <v>42565</v>
      </c>
      <c r="E8" s="112">
        <v>42565</v>
      </c>
      <c r="F8" s="113">
        <v>42565</v>
      </c>
      <c r="G8" s="118">
        <v>100</v>
      </c>
      <c r="H8" s="74" t="s">
        <v>48</v>
      </c>
      <c r="I8" s="68" t="s">
        <v>65</v>
      </c>
    </row>
    <row r="9" spans="1:9" x14ac:dyDescent="0.25">
      <c r="A9" s="142"/>
      <c r="B9" s="61" t="s">
        <v>5</v>
      </c>
      <c r="C9" s="79">
        <v>42565</v>
      </c>
      <c r="D9" s="117">
        <v>42565</v>
      </c>
      <c r="E9" s="79">
        <v>42565</v>
      </c>
      <c r="F9" s="80">
        <v>42565</v>
      </c>
      <c r="G9" s="118">
        <v>100</v>
      </c>
      <c r="H9" s="74" t="s">
        <v>48</v>
      </c>
      <c r="I9" s="66"/>
    </row>
    <row r="10" spans="1:9" ht="15.75" thickBot="1" x14ac:dyDescent="0.3">
      <c r="A10" s="142"/>
      <c r="B10" s="61" t="s">
        <v>6</v>
      </c>
      <c r="C10" s="79">
        <v>42565</v>
      </c>
      <c r="D10" s="117">
        <v>42565</v>
      </c>
      <c r="E10" s="82">
        <v>42565</v>
      </c>
      <c r="F10" s="83">
        <v>42565</v>
      </c>
      <c r="G10" s="118">
        <v>100</v>
      </c>
      <c r="H10" s="74" t="s">
        <v>48</v>
      </c>
      <c r="I10" s="66"/>
    </row>
    <row r="11" spans="1:9" s="50" customFormat="1" ht="15.75" x14ac:dyDescent="0.25">
      <c r="A11" s="142"/>
      <c r="B11" s="62" t="s">
        <v>66</v>
      </c>
      <c r="C11" s="81"/>
      <c r="D11" s="120"/>
      <c r="E11" s="110">
        <v>42565</v>
      </c>
      <c r="F11" s="111"/>
      <c r="G11" s="128"/>
      <c r="H11" s="75"/>
      <c r="I11" s="69"/>
    </row>
    <row r="12" spans="1:9" x14ac:dyDescent="0.25">
      <c r="A12" s="142"/>
      <c r="B12" s="61" t="s">
        <v>29</v>
      </c>
      <c r="C12" s="145"/>
      <c r="D12" s="146"/>
      <c r="E12" s="146"/>
      <c r="F12" s="146"/>
      <c r="G12" s="146"/>
      <c r="H12" s="146"/>
      <c r="I12" s="147"/>
    </row>
    <row r="13" spans="1:9" s="48" customFormat="1" x14ac:dyDescent="0.25">
      <c r="A13" s="142"/>
      <c r="B13" s="77" t="s">
        <v>30</v>
      </c>
      <c r="C13" s="79">
        <v>42565</v>
      </c>
      <c r="D13" s="117">
        <v>42565</v>
      </c>
      <c r="E13" s="79">
        <v>42565</v>
      </c>
      <c r="F13" s="80">
        <v>42565</v>
      </c>
      <c r="G13" s="118">
        <v>100</v>
      </c>
      <c r="H13" s="74" t="s">
        <v>48</v>
      </c>
      <c r="I13" s="66"/>
    </row>
    <row r="14" spans="1:9" s="48" customFormat="1" x14ac:dyDescent="0.25">
      <c r="A14" s="142"/>
      <c r="B14" s="77" t="s">
        <v>31</v>
      </c>
      <c r="C14" s="79">
        <v>42565</v>
      </c>
      <c r="D14" s="117">
        <v>42565</v>
      </c>
      <c r="E14" s="79">
        <v>42565</v>
      </c>
      <c r="F14" s="80">
        <v>42565</v>
      </c>
      <c r="G14" s="118">
        <v>100</v>
      </c>
      <c r="H14" s="74" t="s">
        <v>48</v>
      </c>
      <c r="I14" s="66"/>
    </row>
    <row r="15" spans="1:9" x14ac:dyDescent="0.25">
      <c r="A15" s="142"/>
      <c r="B15" s="77" t="s">
        <v>35</v>
      </c>
      <c r="C15" s="79">
        <v>42565</v>
      </c>
      <c r="D15" s="117">
        <v>42565</v>
      </c>
      <c r="E15" s="79">
        <v>42565</v>
      </c>
      <c r="F15" s="80">
        <v>42565</v>
      </c>
      <c r="G15" s="118">
        <v>100</v>
      </c>
      <c r="H15" s="74" t="s">
        <v>48</v>
      </c>
      <c r="I15" s="66"/>
    </row>
    <row r="16" spans="1:9" x14ac:dyDescent="0.25">
      <c r="A16" s="142"/>
      <c r="B16" s="77" t="s">
        <v>36</v>
      </c>
      <c r="C16" s="79">
        <v>42565</v>
      </c>
      <c r="D16" s="117">
        <v>42565</v>
      </c>
      <c r="E16" s="79">
        <v>42565</v>
      </c>
      <c r="F16" s="80">
        <v>42565</v>
      </c>
      <c r="G16" s="118">
        <v>100</v>
      </c>
      <c r="H16" s="74" t="s">
        <v>48</v>
      </c>
      <c r="I16" s="66"/>
    </row>
    <row r="17" spans="1:9" x14ac:dyDescent="0.25">
      <c r="A17" s="142"/>
      <c r="B17" s="77" t="s">
        <v>37</v>
      </c>
      <c r="C17" s="79">
        <v>42565</v>
      </c>
      <c r="D17" s="117">
        <v>42565</v>
      </c>
      <c r="E17" s="79">
        <v>42565</v>
      </c>
      <c r="F17" s="80">
        <v>42565</v>
      </c>
      <c r="G17" s="118">
        <v>100</v>
      </c>
      <c r="H17" s="74" t="s">
        <v>48</v>
      </c>
      <c r="I17" s="66"/>
    </row>
    <row r="18" spans="1:9" x14ac:dyDescent="0.25">
      <c r="A18" s="142"/>
      <c r="B18" s="61" t="s">
        <v>26</v>
      </c>
      <c r="C18" s="79">
        <v>42565</v>
      </c>
      <c r="D18" s="117">
        <v>42565</v>
      </c>
      <c r="E18" s="79">
        <v>42565</v>
      </c>
      <c r="F18" s="80">
        <v>42565</v>
      </c>
      <c r="G18" s="118">
        <v>100</v>
      </c>
      <c r="H18" s="74" t="s">
        <v>48</v>
      </c>
      <c r="I18" s="66"/>
    </row>
    <row r="19" spans="1:9" s="50" customFormat="1" ht="15.75" x14ac:dyDescent="0.25">
      <c r="A19" s="142"/>
      <c r="B19" s="63" t="s">
        <v>50</v>
      </c>
      <c r="C19" s="81"/>
      <c r="D19" s="120"/>
      <c r="E19" s="114"/>
      <c r="F19" s="115"/>
      <c r="G19" s="128"/>
      <c r="H19" s="71"/>
      <c r="I19" s="69"/>
    </row>
    <row r="20" spans="1:9" ht="30.75" thickBot="1" x14ac:dyDescent="0.3">
      <c r="A20" s="143"/>
      <c r="B20" s="97" t="s">
        <v>51</v>
      </c>
      <c r="C20" s="82">
        <v>42565</v>
      </c>
      <c r="D20" s="121">
        <v>42573</v>
      </c>
      <c r="E20" s="116">
        <v>42565</v>
      </c>
      <c r="F20" s="83">
        <v>42566</v>
      </c>
      <c r="G20" s="129">
        <v>100</v>
      </c>
      <c r="H20" s="72" t="s">
        <v>48</v>
      </c>
      <c r="I20" s="96" t="s">
        <v>67</v>
      </c>
    </row>
    <row r="21" spans="1:9" ht="15.75" x14ac:dyDescent="0.25">
      <c r="A21" s="141">
        <v>2</v>
      </c>
      <c r="B21" s="65" t="s">
        <v>52</v>
      </c>
      <c r="C21" s="84"/>
      <c r="D21" s="122"/>
      <c r="E21" s="84"/>
      <c r="F21" s="85"/>
      <c r="G21" s="130"/>
      <c r="H21" s="73"/>
      <c r="I21" s="70"/>
    </row>
    <row r="22" spans="1:9" x14ac:dyDescent="0.25">
      <c r="A22" s="142"/>
      <c r="B22" s="61" t="s">
        <v>53</v>
      </c>
      <c r="C22" s="102">
        <v>42566</v>
      </c>
      <c r="D22" s="123">
        <v>42566</v>
      </c>
      <c r="E22" s="95">
        <v>42566</v>
      </c>
      <c r="F22" s="98">
        <v>42566</v>
      </c>
      <c r="G22" s="107">
        <v>100</v>
      </c>
      <c r="H22" s="99" t="s">
        <v>48</v>
      </c>
      <c r="I22" s="66"/>
    </row>
    <row r="23" spans="1:9" x14ac:dyDescent="0.25">
      <c r="A23" s="142"/>
      <c r="B23" s="61" t="s">
        <v>54</v>
      </c>
      <c r="C23" s="102">
        <v>42566</v>
      </c>
      <c r="D23" s="123">
        <v>42566</v>
      </c>
      <c r="E23" s="95">
        <v>42566</v>
      </c>
      <c r="F23" s="98">
        <v>42566</v>
      </c>
      <c r="G23" s="107">
        <v>100</v>
      </c>
      <c r="H23" s="99" t="s">
        <v>48</v>
      </c>
      <c r="I23" s="66"/>
    </row>
    <row r="24" spans="1:9" ht="15.75" thickBot="1" x14ac:dyDescent="0.3">
      <c r="A24" s="143"/>
      <c r="B24" s="76" t="s">
        <v>55</v>
      </c>
      <c r="C24" s="106">
        <v>42566</v>
      </c>
      <c r="D24" s="124">
        <v>42566</v>
      </c>
      <c r="E24" s="95">
        <v>42566</v>
      </c>
      <c r="F24" s="98">
        <v>42566</v>
      </c>
      <c r="G24" s="107">
        <v>100</v>
      </c>
      <c r="H24" s="100" t="s">
        <v>48</v>
      </c>
      <c r="I24" s="64"/>
    </row>
    <row r="25" spans="1:9" x14ac:dyDescent="0.25">
      <c r="A25" s="144">
        <v>3</v>
      </c>
      <c r="B25" s="103" t="s">
        <v>56</v>
      </c>
      <c r="C25" s="104">
        <v>42569</v>
      </c>
      <c r="D25" s="125">
        <v>42569</v>
      </c>
      <c r="E25" s="95">
        <v>42566</v>
      </c>
      <c r="F25" s="174">
        <v>42569</v>
      </c>
      <c r="G25" s="134">
        <v>100</v>
      </c>
      <c r="H25" s="135" t="s">
        <v>48</v>
      </c>
      <c r="I25" s="105"/>
    </row>
    <row r="26" spans="1:9" x14ac:dyDescent="0.25">
      <c r="A26" s="142"/>
      <c r="B26" s="61" t="s">
        <v>57</v>
      </c>
      <c r="C26" s="95">
        <v>42569</v>
      </c>
      <c r="D26" s="123">
        <v>42569</v>
      </c>
      <c r="E26" s="95">
        <v>42569</v>
      </c>
      <c r="F26" s="98">
        <v>42569</v>
      </c>
      <c r="G26" s="118">
        <v>100</v>
      </c>
      <c r="H26" s="93" t="s">
        <v>48</v>
      </c>
      <c r="I26" s="66"/>
    </row>
    <row r="27" spans="1:9" ht="15.75" thickBot="1" x14ac:dyDescent="0.3">
      <c r="A27" s="143"/>
      <c r="B27" s="76" t="s">
        <v>58</v>
      </c>
      <c r="C27" s="101">
        <v>42569</v>
      </c>
      <c r="D27" s="124">
        <v>42569</v>
      </c>
      <c r="E27" s="101"/>
      <c r="F27" s="175"/>
      <c r="G27" s="129"/>
      <c r="H27" s="94"/>
      <c r="I27" s="64"/>
    </row>
    <row r="28" spans="1:9" s="48" customFormat="1" ht="15.75" x14ac:dyDescent="0.25">
      <c r="A28" s="141">
        <v>4</v>
      </c>
      <c r="B28" s="65" t="s">
        <v>59</v>
      </c>
      <c r="C28" s="88"/>
      <c r="D28" s="126"/>
      <c r="E28" s="88"/>
      <c r="F28" s="58"/>
      <c r="G28" s="133"/>
      <c r="H28" s="70"/>
      <c r="I28" s="70"/>
    </row>
    <row r="29" spans="1:9" x14ac:dyDescent="0.25">
      <c r="A29" s="142"/>
      <c r="B29" s="61" t="s">
        <v>62</v>
      </c>
      <c r="C29" s="95">
        <v>42570</v>
      </c>
      <c r="D29" s="123">
        <v>42570</v>
      </c>
      <c r="E29" s="86"/>
      <c r="F29" s="56"/>
      <c r="G29" s="131"/>
      <c r="H29" s="66"/>
      <c r="I29" s="66"/>
    </row>
    <row r="30" spans="1:9" ht="15.75" thickBot="1" x14ac:dyDescent="0.3">
      <c r="A30" s="143"/>
      <c r="B30" s="76" t="s">
        <v>63</v>
      </c>
      <c r="C30" s="101">
        <v>42570</v>
      </c>
      <c r="D30" s="124">
        <v>42570</v>
      </c>
      <c r="E30" s="87"/>
      <c r="F30" s="57"/>
      <c r="G30" s="132"/>
      <c r="H30" s="64"/>
      <c r="I30" s="64"/>
    </row>
    <row r="31" spans="1:9" s="48" customFormat="1" x14ac:dyDescent="0.25">
      <c r="A31" s="51"/>
      <c r="B31" s="52"/>
      <c r="C31" s="52"/>
      <c r="D31" s="52"/>
      <c r="E31" s="52"/>
      <c r="F31" s="52"/>
      <c r="G31" s="52"/>
      <c r="H31" s="52"/>
      <c r="I31" s="52"/>
    </row>
    <row r="33" spans="2:9" ht="18.75" x14ac:dyDescent="0.3">
      <c r="B33" s="89" t="s">
        <v>46</v>
      </c>
      <c r="C33" s="54"/>
      <c r="D33" s="54"/>
      <c r="E33" s="54"/>
      <c r="F33" s="54"/>
      <c r="G33" s="89" t="s">
        <v>47</v>
      </c>
      <c r="H33" s="54"/>
      <c r="I33" s="54"/>
    </row>
    <row r="34" spans="2:9" s="48" customFormat="1" ht="15.75" x14ac:dyDescent="0.25">
      <c r="B34" s="53"/>
      <c r="C34" s="54"/>
      <c r="D34" s="54"/>
      <c r="E34" s="54"/>
      <c r="F34" s="54"/>
      <c r="G34" s="53"/>
      <c r="H34" s="54"/>
      <c r="I34" s="54"/>
    </row>
    <row r="35" spans="2:9" s="48" customFormat="1" ht="15.75" x14ac:dyDescent="0.25">
      <c r="B35" s="53"/>
      <c r="C35" s="54"/>
      <c r="D35" s="54"/>
      <c r="E35" s="54"/>
      <c r="F35" s="54"/>
      <c r="G35" s="54"/>
      <c r="H35" s="54"/>
      <c r="I35" s="54"/>
    </row>
    <row r="36" spans="2:9" s="48" customFormat="1" ht="15.75" x14ac:dyDescent="0.25">
      <c r="B36" s="91" t="s">
        <v>12</v>
      </c>
      <c r="C36" s="149" t="s">
        <v>8</v>
      </c>
      <c r="D36" s="149"/>
      <c r="E36" s="149"/>
      <c r="F36" s="54"/>
      <c r="G36" s="53"/>
      <c r="H36" s="92" t="s">
        <v>10</v>
      </c>
      <c r="I36" s="54"/>
    </row>
    <row r="37" spans="2:9" s="48" customFormat="1" ht="15.75" x14ac:dyDescent="0.25">
      <c r="B37" s="90" t="s">
        <v>52</v>
      </c>
      <c r="C37" s="136" t="s">
        <v>61</v>
      </c>
      <c r="D37" s="136"/>
      <c r="E37" s="136"/>
      <c r="F37" s="54"/>
      <c r="G37" s="54"/>
      <c r="H37" s="90" t="s">
        <v>18</v>
      </c>
      <c r="I37" s="54"/>
    </row>
    <row r="38" spans="2:9" s="48" customFormat="1" ht="15.75" x14ac:dyDescent="0.25">
      <c r="B38" s="55"/>
      <c r="C38" s="55"/>
      <c r="D38" s="55"/>
      <c r="E38" s="55"/>
      <c r="F38" s="54"/>
      <c r="G38" s="54"/>
      <c r="H38" s="55"/>
      <c r="I38" s="54"/>
    </row>
    <row r="39" spans="2:9" ht="15.75" x14ac:dyDescent="0.25">
      <c r="B39" s="54"/>
      <c r="C39" s="54"/>
      <c r="D39" s="54"/>
      <c r="E39" s="54"/>
      <c r="F39" s="54"/>
      <c r="G39" s="54"/>
      <c r="H39" s="54"/>
      <c r="I39" s="54"/>
    </row>
    <row r="40" spans="2:9" ht="15.75" x14ac:dyDescent="0.25">
      <c r="B40" s="91" t="s">
        <v>9</v>
      </c>
      <c r="C40" s="149" t="s">
        <v>11</v>
      </c>
      <c r="D40" s="149"/>
      <c r="E40" s="149"/>
      <c r="F40" s="54"/>
      <c r="G40" s="54"/>
      <c r="H40" s="54"/>
      <c r="I40" s="54"/>
    </row>
    <row r="41" spans="2:9" ht="15.75" x14ac:dyDescent="0.25">
      <c r="B41" s="90" t="s">
        <v>20</v>
      </c>
      <c r="C41" s="136" t="s">
        <v>20</v>
      </c>
      <c r="D41" s="136"/>
      <c r="E41" s="136"/>
      <c r="F41" s="54"/>
      <c r="G41" s="54"/>
      <c r="H41" s="54"/>
      <c r="I41" s="54"/>
    </row>
    <row r="42" spans="2:9" ht="15.75" x14ac:dyDescent="0.25">
      <c r="B42" s="54"/>
      <c r="C42" s="54"/>
      <c r="D42" s="54"/>
      <c r="E42" s="54"/>
      <c r="F42" s="54"/>
      <c r="G42" s="54"/>
      <c r="H42" s="54"/>
      <c r="I42" s="54"/>
    </row>
    <row r="43" spans="2:9" ht="15.75" x14ac:dyDescent="0.25">
      <c r="B43" s="54"/>
      <c r="C43" s="54"/>
      <c r="D43" s="54"/>
      <c r="E43" s="54"/>
      <c r="F43" s="54"/>
      <c r="G43" s="54"/>
      <c r="H43" s="54"/>
      <c r="I43" s="54"/>
    </row>
    <row r="44" spans="2:9" ht="15.75" x14ac:dyDescent="0.25">
      <c r="B44" s="54"/>
      <c r="C44" s="54"/>
      <c r="D44" s="54"/>
      <c r="E44" s="54"/>
      <c r="F44" s="54"/>
      <c r="G44" s="54"/>
      <c r="H44" s="54"/>
      <c r="I44" s="54"/>
    </row>
    <row r="45" spans="2:9" ht="15.75" x14ac:dyDescent="0.25">
      <c r="B45" s="54"/>
      <c r="C45" s="54"/>
      <c r="D45" s="54"/>
      <c r="E45" s="54"/>
      <c r="F45" s="54"/>
      <c r="G45" s="54"/>
      <c r="H45" s="54"/>
      <c r="I45" s="54"/>
    </row>
  </sheetData>
  <mergeCells count="20">
    <mergeCell ref="A1:I1"/>
    <mergeCell ref="C40:E40"/>
    <mergeCell ref="H5:H6"/>
    <mergeCell ref="G5:G6"/>
    <mergeCell ref="F5:F6"/>
    <mergeCell ref="E5:E6"/>
    <mergeCell ref="D5:D6"/>
    <mergeCell ref="C5:C6"/>
    <mergeCell ref="C36:E36"/>
    <mergeCell ref="C37:E37"/>
    <mergeCell ref="A2:I2"/>
    <mergeCell ref="A5:A6"/>
    <mergeCell ref="C41:E41"/>
    <mergeCell ref="B5:B6"/>
    <mergeCell ref="I5:I6"/>
    <mergeCell ref="A7:A20"/>
    <mergeCell ref="A21:A24"/>
    <mergeCell ref="A25:A27"/>
    <mergeCell ref="A28:A30"/>
    <mergeCell ref="C12:I12"/>
  </mergeCells>
  <pageMargins left="0.25" right="0.25" top="1" bottom="1" header="0.3" footer="0.3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activeCell="B13" sqref="B13"/>
    </sheetView>
  </sheetViews>
  <sheetFormatPr defaultRowHeight="15" x14ac:dyDescent="0.25"/>
  <cols>
    <col min="1" max="1" width="22.7109375" style="1" customWidth="1"/>
    <col min="2" max="2" width="66.140625" style="2" customWidth="1"/>
    <col min="3" max="3" width="16.28515625" style="1" bestFit="1" customWidth="1"/>
    <col min="4" max="4" width="19.85546875" style="1" customWidth="1"/>
    <col min="5" max="5" width="27.5703125" style="1" bestFit="1" customWidth="1"/>
    <col min="6" max="16384" width="9.140625" style="1"/>
  </cols>
  <sheetData>
    <row r="1" spans="1:6" ht="50.25" customHeight="1" thickBot="1" x14ac:dyDescent="0.3">
      <c r="A1" s="20" t="s">
        <v>1</v>
      </c>
      <c r="B1" s="21" t="s">
        <v>0</v>
      </c>
      <c r="C1" s="21" t="s">
        <v>2</v>
      </c>
      <c r="D1" s="33" t="s">
        <v>28</v>
      </c>
      <c r="E1" s="43" t="s">
        <v>27</v>
      </c>
    </row>
    <row r="2" spans="1:6" ht="15.75" customHeight="1" x14ac:dyDescent="0.25">
      <c r="A2" s="162" t="s">
        <v>4</v>
      </c>
      <c r="B2" s="16" t="s">
        <v>3</v>
      </c>
      <c r="C2" s="17">
        <v>1</v>
      </c>
      <c r="D2" s="34">
        <f>((C2/3)*100)</f>
        <v>33.333333333333329</v>
      </c>
      <c r="E2" s="165">
        <f>(AVERAGE(C2:C4))*100</f>
        <v>66.666666666666657</v>
      </c>
      <c r="F2" s="4"/>
    </row>
    <row r="3" spans="1:6" ht="15.75" x14ac:dyDescent="0.25">
      <c r="A3" s="163"/>
      <c r="B3" s="7" t="s">
        <v>5</v>
      </c>
      <c r="C3" s="8">
        <v>1</v>
      </c>
      <c r="D3" s="35">
        <f t="shared" ref="D3:D4" si="0">((C3/3)*100)</f>
        <v>33.333333333333329</v>
      </c>
      <c r="E3" s="166"/>
      <c r="F3" s="4"/>
    </row>
    <row r="4" spans="1:6" ht="16.5" thickBot="1" x14ac:dyDescent="0.3">
      <c r="A4" s="164"/>
      <c r="B4" s="18" t="s">
        <v>6</v>
      </c>
      <c r="C4" s="19">
        <v>0</v>
      </c>
      <c r="D4" s="36">
        <f t="shared" si="0"/>
        <v>0</v>
      </c>
      <c r="E4" s="167"/>
      <c r="F4" s="4"/>
    </row>
    <row r="5" spans="1:6" ht="15.75" x14ac:dyDescent="0.25">
      <c r="A5" s="168" t="s">
        <v>7</v>
      </c>
      <c r="B5" s="27" t="s">
        <v>29</v>
      </c>
      <c r="C5" s="28"/>
      <c r="D5" s="37">
        <f>(AVERAGE(C6:C13)*100)*0.5</f>
        <v>0</v>
      </c>
      <c r="E5" s="171">
        <f>D5+D14</f>
        <v>0</v>
      </c>
      <c r="F5" s="4"/>
    </row>
    <row r="6" spans="1:6" ht="15.75" x14ac:dyDescent="0.25">
      <c r="A6" s="169"/>
      <c r="B6" s="31" t="s">
        <v>30</v>
      </c>
      <c r="C6" s="32">
        <v>0</v>
      </c>
      <c r="D6" s="38">
        <f>(C6/8)*100</f>
        <v>0</v>
      </c>
      <c r="E6" s="172"/>
      <c r="F6" s="4"/>
    </row>
    <row r="7" spans="1:6" ht="15.75" x14ac:dyDescent="0.25">
      <c r="A7" s="169"/>
      <c r="B7" s="31" t="s">
        <v>31</v>
      </c>
      <c r="C7" s="32">
        <v>0</v>
      </c>
      <c r="D7" s="38">
        <f t="shared" ref="D7:D13" si="1">(C7/8)*100</f>
        <v>0</v>
      </c>
      <c r="E7" s="172"/>
      <c r="F7" s="4"/>
    </row>
    <row r="8" spans="1:6" ht="15.75" x14ac:dyDescent="0.25">
      <c r="A8" s="169"/>
      <c r="B8" s="31" t="s">
        <v>32</v>
      </c>
      <c r="C8" s="32">
        <v>0</v>
      </c>
      <c r="D8" s="38">
        <f t="shared" si="1"/>
        <v>0</v>
      </c>
      <c r="E8" s="172"/>
      <c r="F8" s="4"/>
    </row>
    <row r="9" spans="1:6" ht="15.75" x14ac:dyDescent="0.25">
      <c r="A9" s="169"/>
      <c r="B9" s="31" t="s">
        <v>33</v>
      </c>
      <c r="C9" s="32">
        <v>0</v>
      </c>
      <c r="D9" s="38">
        <f t="shared" si="1"/>
        <v>0</v>
      </c>
      <c r="E9" s="172"/>
      <c r="F9" s="4"/>
    </row>
    <row r="10" spans="1:6" ht="15.75" x14ac:dyDescent="0.25">
      <c r="A10" s="169"/>
      <c r="B10" s="31" t="s">
        <v>34</v>
      </c>
      <c r="C10" s="32">
        <v>0</v>
      </c>
      <c r="D10" s="38">
        <f t="shared" si="1"/>
        <v>0</v>
      </c>
      <c r="E10" s="172"/>
      <c r="F10" s="4"/>
    </row>
    <row r="11" spans="1:6" ht="15.75" x14ac:dyDescent="0.25">
      <c r="A11" s="169"/>
      <c r="B11" s="31" t="s">
        <v>35</v>
      </c>
      <c r="C11" s="32">
        <v>0</v>
      </c>
      <c r="D11" s="38">
        <f t="shared" si="1"/>
        <v>0</v>
      </c>
      <c r="E11" s="172"/>
      <c r="F11" s="4"/>
    </row>
    <row r="12" spans="1:6" ht="15.75" x14ac:dyDescent="0.25">
      <c r="A12" s="169"/>
      <c r="B12" s="31" t="s">
        <v>36</v>
      </c>
      <c r="C12" s="32">
        <v>0</v>
      </c>
      <c r="D12" s="38">
        <f t="shared" si="1"/>
        <v>0</v>
      </c>
      <c r="E12" s="172"/>
      <c r="F12" s="4"/>
    </row>
    <row r="13" spans="1:6" ht="15.75" x14ac:dyDescent="0.25">
      <c r="A13" s="169"/>
      <c r="B13" s="31" t="s">
        <v>37</v>
      </c>
      <c r="C13" s="32">
        <v>0</v>
      </c>
      <c r="D13" s="38">
        <f t="shared" si="1"/>
        <v>0</v>
      </c>
      <c r="E13" s="172"/>
      <c r="F13" s="4"/>
    </row>
    <row r="14" spans="1:6" ht="16.5" thickBot="1" x14ac:dyDescent="0.3">
      <c r="A14" s="170"/>
      <c r="B14" s="29" t="s">
        <v>26</v>
      </c>
      <c r="C14" s="30">
        <v>0</v>
      </c>
      <c r="D14" s="39">
        <f>(C14/2)*100</f>
        <v>0</v>
      </c>
      <c r="E14" s="173"/>
      <c r="F14" s="4"/>
    </row>
    <row r="15" spans="1:6" ht="15.75" x14ac:dyDescent="0.25">
      <c r="A15" s="24"/>
      <c r="B15" s="25"/>
      <c r="C15" s="26"/>
      <c r="D15" s="40"/>
      <c r="E15" s="44"/>
      <c r="F15" s="4"/>
    </row>
    <row r="16" spans="1:6" ht="15.75" x14ac:dyDescent="0.25">
      <c r="A16" s="22"/>
      <c r="B16" s="5"/>
      <c r="C16" s="6"/>
      <c r="D16" s="41"/>
      <c r="E16" s="45"/>
      <c r="F16" s="4"/>
    </row>
    <row r="17" spans="1:6" ht="15.75" x14ac:dyDescent="0.25">
      <c r="A17" s="22"/>
      <c r="B17" s="5"/>
      <c r="C17" s="6"/>
      <c r="D17" s="41"/>
      <c r="E17" s="45"/>
      <c r="F17" s="4"/>
    </row>
    <row r="18" spans="1:6" ht="15.75" x14ac:dyDescent="0.25">
      <c r="A18" s="22"/>
      <c r="B18" s="5"/>
      <c r="C18" s="6"/>
      <c r="D18" s="41"/>
      <c r="E18" s="45"/>
      <c r="F18" s="4"/>
    </row>
    <row r="19" spans="1:6" ht="15.75" x14ac:dyDescent="0.25">
      <c r="A19" s="22"/>
      <c r="B19" s="5"/>
      <c r="C19" s="6"/>
      <c r="D19" s="41"/>
      <c r="E19" s="45"/>
      <c r="F19" s="4"/>
    </row>
    <row r="20" spans="1:6" ht="15.75" x14ac:dyDescent="0.25">
      <c r="A20" s="22"/>
      <c r="B20" s="5"/>
      <c r="C20" s="6"/>
      <c r="D20" s="41"/>
      <c r="E20" s="45"/>
      <c r="F20" s="4"/>
    </row>
    <row r="21" spans="1:6" ht="15.75" x14ac:dyDescent="0.25">
      <c r="A21" s="22"/>
      <c r="B21" s="5"/>
      <c r="C21" s="6"/>
      <c r="D21" s="41"/>
      <c r="E21" s="45"/>
      <c r="F21" s="4"/>
    </row>
    <row r="22" spans="1:6" ht="15.75" x14ac:dyDescent="0.25">
      <c r="A22" s="22"/>
      <c r="B22" s="5"/>
      <c r="C22" s="6"/>
      <c r="D22" s="41"/>
      <c r="E22" s="45"/>
      <c r="F22" s="4"/>
    </row>
    <row r="23" spans="1:6" ht="15.75" x14ac:dyDescent="0.25">
      <c r="A23" s="22"/>
      <c r="B23" s="5"/>
      <c r="C23" s="6"/>
      <c r="D23" s="41"/>
      <c r="E23" s="45"/>
      <c r="F23" s="4"/>
    </row>
    <row r="24" spans="1:6" ht="15.75" x14ac:dyDescent="0.25">
      <c r="A24" s="22"/>
      <c r="B24" s="5"/>
      <c r="C24" s="6"/>
      <c r="D24" s="41"/>
      <c r="E24" s="45"/>
      <c r="F24" s="4"/>
    </row>
    <row r="25" spans="1:6" ht="15.75" x14ac:dyDescent="0.25">
      <c r="A25" s="22"/>
      <c r="B25" s="5"/>
      <c r="C25" s="6"/>
      <c r="D25" s="41"/>
      <c r="E25" s="45"/>
      <c r="F25" s="4"/>
    </row>
    <row r="26" spans="1:6" ht="15.75" x14ac:dyDescent="0.25">
      <c r="A26" s="22"/>
      <c r="B26" s="5"/>
      <c r="C26" s="6"/>
      <c r="D26" s="41"/>
      <c r="E26" s="45"/>
      <c r="F26" s="4"/>
    </row>
    <row r="27" spans="1:6" ht="15.75" x14ac:dyDescent="0.25">
      <c r="A27" s="22"/>
      <c r="B27" s="5"/>
      <c r="C27" s="6"/>
      <c r="D27" s="41"/>
      <c r="E27" s="45"/>
      <c r="F27" s="4"/>
    </row>
    <row r="28" spans="1:6" ht="15.75" x14ac:dyDescent="0.25">
      <c r="A28" s="22"/>
      <c r="B28" s="5"/>
      <c r="C28" s="6"/>
      <c r="D28" s="41"/>
      <c r="E28" s="45"/>
      <c r="F28" s="4"/>
    </row>
    <row r="29" spans="1:6" ht="15.75" x14ac:dyDescent="0.25">
      <c r="A29" s="22"/>
      <c r="B29" s="5"/>
      <c r="C29" s="6"/>
      <c r="D29" s="41"/>
      <c r="E29" s="45"/>
      <c r="F29" s="4"/>
    </row>
    <row r="30" spans="1:6" ht="15.75" x14ac:dyDescent="0.25">
      <c r="A30" s="22"/>
      <c r="B30" s="5"/>
      <c r="C30" s="6"/>
      <c r="D30" s="41"/>
      <c r="E30" s="45"/>
      <c r="F30" s="4"/>
    </row>
    <row r="31" spans="1:6" ht="15.75" x14ac:dyDescent="0.25">
      <c r="A31" s="22"/>
      <c r="B31" s="5"/>
      <c r="C31" s="6"/>
      <c r="D31" s="41"/>
      <c r="E31" s="45"/>
      <c r="F31" s="4"/>
    </row>
    <row r="32" spans="1:6" ht="15.75" x14ac:dyDescent="0.25">
      <c r="A32" s="22"/>
      <c r="B32" s="5"/>
      <c r="C32" s="6"/>
      <c r="D32" s="41"/>
      <c r="E32" s="45"/>
      <c r="F32" s="4"/>
    </row>
    <row r="33" spans="1:6" ht="15.75" x14ac:dyDescent="0.25">
      <c r="A33" s="22"/>
      <c r="B33" s="5"/>
      <c r="C33" s="6"/>
      <c r="D33" s="41"/>
      <c r="E33" s="45"/>
      <c r="F33" s="4"/>
    </row>
    <row r="34" spans="1:6" ht="15.75" x14ac:dyDescent="0.25">
      <c r="A34" s="22"/>
      <c r="B34" s="5"/>
      <c r="C34" s="6"/>
      <c r="D34" s="41"/>
      <c r="E34" s="45"/>
      <c r="F34" s="4"/>
    </row>
    <row r="35" spans="1:6" ht="15.75" x14ac:dyDescent="0.25">
      <c r="A35" s="22"/>
      <c r="B35" s="5"/>
      <c r="C35" s="6"/>
      <c r="D35" s="41"/>
      <c r="E35" s="45"/>
      <c r="F35" s="4"/>
    </row>
    <row r="36" spans="1:6" ht="15.75" x14ac:dyDescent="0.25">
      <c r="A36" s="22"/>
      <c r="B36" s="5"/>
      <c r="C36" s="6"/>
      <c r="D36" s="41"/>
      <c r="E36" s="45"/>
      <c r="F36" s="4"/>
    </row>
    <row r="37" spans="1:6" ht="15.75" x14ac:dyDescent="0.25">
      <c r="A37" s="22"/>
      <c r="B37" s="5"/>
      <c r="C37" s="6"/>
      <c r="D37" s="41"/>
      <c r="E37" s="45"/>
      <c r="F37" s="4"/>
    </row>
    <row r="38" spans="1:6" ht="15.75" x14ac:dyDescent="0.25">
      <c r="A38" s="22"/>
      <c r="B38" s="5"/>
      <c r="C38" s="6"/>
      <c r="D38" s="41"/>
      <c r="E38" s="45"/>
      <c r="F38" s="4"/>
    </row>
    <row r="39" spans="1:6" ht="15.75" x14ac:dyDescent="0.25">
      <c r="A39" s="22"/>
      <c r="B39" s="5"/>
      <c r="C39" s="6"/>
      <c r="D39" s="41"/>
      <c r="E39" s="45"/>
      <c r="F39" s="4"/>
    </row>
    <row r="40" spans="1:6" ht="16.5" thickBot="1" x14ac:dyDescent="0.3">
      <c r="A40" s="23"/>
      <c r="B40" s="15"/>
      <c r="C40" s="14"/>
      <c r="D40" s="42"/>
      <c r="E40" s="46"/>
      <c r="F40" s="4"/>
    </row>
    <row r="41" spans="1:6" ht="24" thickBot="1" x14ac:dyDescent="0.3">
      <c r="A41" s="159" t="s">
        <v>27</v>
      </c>
      <c r="B41" s="160"/>
      <c r="C41" s="160"/>
      <c r="D41" s="161"/>
      <c r="E41" s="47">
        <f>(AVERAGE(E2,E5))</f>
        <v>33.333333333333329</v>
      </c>
      <c r="F41" s="4"/>
    </row>
    <row r="42" spans="1:6" ht="15.75" x14ac:dyDescent="0.25">
      <c r="A42" s="4"/>
      <c r="B42" s="3"/>
      <c r="C42" s="4"/>
      <c r="D42" s="4"/>
      <c r="E42" s="4"/>
      <c r="F42" s="4"/>
    </row>
    <row r="43" spans="1:6" ht="15.75" x14ac:dyDescent="0.25">
      <c r="A43" s="4"/>
      <c r="B43" s="3"/>
      <c r="C43" s="4"/>
      <c r="D43" s="4"/>
      <c r="E43" s="4"/>
      <c r="F43" s="4"/>
    </row>
    <row r="44" spans="1:6" ht="15.75" x14ac:dyDescent="0.25">
      <c r="A44" s="4"/>
      <c r="B44" s="3"/>
      <c r="C44" s="4"/>
      <c r="D44" s="4"/>
      <c r="E44" s="4"/>
      <c r="F44" s="4"/>
    </row>
    <row r="45" spans="1:6" ht="15.75" x14ac:dyDescent="0.25">
      <c r="A45" s="4"/>
      <c r="B45" s="3"/>
      <c r="C45" s="4"/>
      <c r="D45" s="4"/>
      <c r="E45" s="4"/>
      <c r="F45" s="4"/>
    </row>
    <row r="46" spans="1:6" ht="15.75" x14ac:dyDescent="0.25">
      <c r="A46" s="4"/>
      <c r="B46" s="3"/>
      <c r="C46" s="4"/>
      <c r="D46" s="4"/>
      <c r="E46" s="4"/>
      <c r="F46" s="4"/>
    </row>
    <row r="47" spans="1:6" ht="15.75" x14ac:dyDescent="0.25">
      <c r="A47" s="4"/>
      <c r="B47" s="3"/>
      <c r="C47" s="4"/>
      <c r="D47" s="4"/>
      <c r="E47" s="4"/>
      <c r="F47" s="4"/>
    </row>
    <row r="48" spans="1:6" ht="15.75" x14ac:dyDescent="0.25">
      <c r="A48" s="4"/>
      <c r="B48" s="3"/>
      <c r="C48" s="4"/>
      <c r="D48" s="4"/>
      <c r="E48" s="4"/>
      <c r="F48" s="4"/>
    </row>
    <row r="49" spans="1:6" ht="15.75" x14ac:dyDescent="0.25">
      <c r="A49" s="4"/>
      <c r="B49" s="3"/>
      <c r="C49" s="4"/>
      <c r="D49" s="4"/>
      <c r="E49" s="4"/>
      <c r="F49" s="4"/>
    </row>
  </sheetData>
  <mergeCells count="5">
    <mergeCell ref="A41:D41"/>
    <mergeCell ref="A2:A4"/>
    <mergeCell ref="E2:E4"/>
    <mergeCell ref="A5:A14"/>
    <mergeCell ref="E5:E1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B3" sqref="B3:B4"/>
    </sheetView>
  </sheetViews>
  <sheetFormatPr defaultRowHeight="15" x14ac:dyDescent="0.25"/>
  <cols>
    <col min="2" max="2" width="25.28515625" customWidth="1"/>
    <col min="3" max="3" width="19.5703125" bestFit="1" customWidth="1"/>
    <col min="4" max="4" width="18.28515625" customWidth="1"/>
  </cols>
  <sheetData>
    <row r="2" spans="2:4" ht="18.75" x14ac:dyDescent="0.25">
      <c r="B2" s="11" t="s">
        <v>23</v>
      </c>
      <c r="C2" s="11" t="s">
        <v>24</v>
      </c>
      <c r="D2" s="11" t="s">
        <v>25</v>
      </c>
    </row>
    <row r="3" spans="2:4" x14ac:dyDescent="0.25">
      <c r="B3" s="12" t="s">
        <v>10</v>
      </c>
      <c r="C3" s="12" t="s">
        <v>13</v>
      </c>
      <c r="D3" s="13" t="s">
        <v>21</v>
      </c>
    </row>
    <row r="4" spans="2:4" x14ac:dyDescent="0.25">
      <c r="B4" s="10" t="s">
        <v>12</v>
      </c>
      <c r="C4" s="10" t="s">
        <v>14</v>
      </c>
      <c r="D4" s="9" t="s">
        <v>19</v>
      </c>
    </row>
    <row r="5" spans="2:4" x14ac:dyDescent="0.25">
      <c r="B5" s="12" t="s">
        <v>8</v>
      </c>
      <c r="C5" s="12" t="s">
        <v>15</v>
      </c>
      <c r="D5" s="13" t="s">
        <v>22</v>
      </c>
    </row>
    <row r="6" spans="2:4" x14ac:dyDescent="0.25">
      <c r="B6" s="10" t="s">
        <v>11</v>
      </c>
      <c r="C6" s="10" t="s">
        <v>16</v>
      </c>
      <c r="D6" s="9" t="s">
        <v>20</v>
      </c>
    </row>
    <row r="7" spans="2:4" x14ac:dyDescent="0.25">
      <c r="B7" s="12" t="s">
        <v>9</v>
      </c>
      <c r="C7" s="12" t="s">
        <v>17</v>
      </c>
      <c r="D7" s="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 Plan</vt:lpstr>
      <vt:lpstr>Activities Percentage</vt:lpstr>
      <vt:lpstr>Roles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Rivera, Angelo Q.</dc:creator>
  <cp:lastModifiedBy>Lapus, Angela Lynne G.</cp:lastModifiedBy>
  <cp:lastPrinted>2016-07-14T06:41:22Z</cp:lastPrinted>
  <dcterms:created xsi:type="dcterms:W3CDTF">2016-07-14T01:47:08Z</dcterms:created>
  <dcterms:modified xsi:type="dcterms:W3CDTF">2016-07-18T09:59:59Z</dcterms:modified>
</cp:coreProperties>
</file>