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onny\OneDrive\Documents\Sexto Semestre\Analisis y diseño\Primer Parcial\"/>
    </mc:Choice>
  </mc:AlternateContent>
  <xr:revisionPtr revIDLastSave="0" documentId="13_ncr:1_{193292DD-3BB7-4581-849A-EBBB5F3D741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<sst xmlns="http://schemas.openxmlformats.org/spreadsheetml/2006/main" count="96" uniqueCount="79">
  <si>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</si>
  <si>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</si>
  <si>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</si>
  <si>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</si>
  <si>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</si>
  <si>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</si>
  <si>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</si>
  <si>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</si>
  <si>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</si>
  <si>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</si>
  <si>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</si>
  <si>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</si>
  <si>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</si>
  <si>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</si>
  <si>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</si>
  <si>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</si>
  <si>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</si>
  <si>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</si>
  <si>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</si>
  <si>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</si>
  <si>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</si>
  <si>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</si>
  <si>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</si>
  <si>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</si>
  <si>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</si>
  <si>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</si>
  <si>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</si>
  <si>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</si>
  <si>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</si>
  <si>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</si>
  <si>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</si>
  <si>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Eliminar registros que ya no seran necesarios</t>
  </si>
  <si>
    <t>El sistema no permite llevar control del inventario.</t>
  </si>
  <si>
    <t>Registrar productos en el inventario.</t>
  </si>
  <si>
    <t>Administrador</t>
  </si>
  <si>
    <t xml:space="preserve">	Ingresar productos, actualizar cantidades, eliminar registros, consultar estado de stock.</t>
  </si>
  <si>
    <t>Carlos</t>
  </si>
  <si>
    <t xml:space="preserve">	El sistema permite registrar, modificar y eliminar productos, y consultar el inventario correctamente.</t>
  </si>
  <si>
    <t>Gestión de Inventario</t>
  </si>
  <si>
    <t>El sistema no actualiza el inventario luego de una venta.</t>
  </si>
  <si>
    <t>Para mantener niveles de stock actualizados y evitar errores.</t>
  </si>
  <si>
    <t>Registrar ventas y actualizar inventario.</t>
  </si>
  <si>
    <t>Para que el stock refleje las ventas realizadas.</t>
  </si>
  <si>
    <t>Seleccionar productos, registrar venta, validar stock, confirmar venta, actualizar inventario.</t>
  </si>
  <si>
    <t>Angelo</t>
  </si>
  <si>
    <t>El stock se reduce correctamente tras la venta; si no hay stock, se muestra mensaje de error.</t>
  </si>
  <si>
    <t xml:space="preserve">	Registro de Ventas</t>
  </si>
  <si>
    <t>El cliente no puede hacer pedidos en la plataforma web</t>
  </si>
  <si>
    <t>Permitir registrar pedidos desde la web</t>
  </si>
  <si>
    <t>Para facilitar las compras en línea de los clientes</t>
  </si>
  <si>
    <t>Cliente</t>
  </si>
  <si>
    <t>Iniciar sesión, seleccionar productos, añadir al carrito, proceder al pago y confirmar el pedido.</t>
  </si>
  <si>
    <t>Ronny</t>
  </si>
  <si>
    <t>El pedido se registra correctamente, se confirma y se bloquean datos erróneos.</t>
  </si>
  <si>
    <t>Pedido en Línea</t>
  </si>
  <si>
    <t xml:space="preserve">	El sistema no permite finalizar una compra</t>
  </si>
  <si>
    <t>Finalizar compras y confirmar pago</t>
  </si>
  <si>
    <t>Para completar el proceso de transacción electrónica</t>
  </si>
  <si>
    <t>Revisar carrito, seleccionar método de pago, ingresar datos, confirmar compra, recibir correo.</t>
  </si>
  <si>
    <t>El pago es exitoso, se envía correo de confirmación; se gestionan errores de método de pago.</t>
  </si>
  <si>
    <t>Compra en Línea</t>
  </si>
  <si>
    <t>El cliente no puede registrar sus consultas o problemas</t>
  </si>
  <si>
    <t>Para dar seguimiento a problemas o dudas reportadas</t>
  </si>
  <si>
    <t>Equipo Técnico</t>
  </si>
  <si>
    <t>Cliente registra consulta; equipo técnico responde y cierra caso desde el sistema.</t>
  </si>
  <si>
    <t>El sistema confirma la recepción, permite seguimiento y solicita datos cuando sea necesario.</t>
  </si>
  <si>
    <t>Soporte al Cliente</t>
  </si>
  <si>
    <t>UC006</t>
  </si>
  <si>
    <t xml:space="preserve">	No se gestiona adecuadamente la información del personal</t>
  </si>
  <si>
    <t>Gestionar información de empleados</t>
  </si>
  <si>
    <t>Para evitar duplicación de datos y tener base de datos clara</t>
  </si>
  <si>
    <t>El sistema evita duplicados al registrar y guarda correctamente los datos.</t>
  </si>
  <si>
    <t xml:space="preserve">	Ver empleados, añadir nuevos, actualizar o eliminar, validando identificación única.</t>
  </si>
  <si>
    <t xml:space="preserve">	Gestión de Empleados</t>
  </si>
  <si>
    <t>UC001</t>
  </si>
  <si>
    <t>UC002</t>
  </si>
  <si>
    <t>UC003</t>
  </si>
  <si>
    <t>UC004</t>
  </si>
  <si>
    <t>UC005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</si>
</sst>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8" fillId="0" borderId="0" xfId="1" applyAlignment="1">
      <alignment vertical="center"/>
    </xf>
    <xf numFmtId="0" fontId="5" fillId="0" borderId="26" xfId="0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27" xfId="0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wrapText="1"/>
    </xf>
    <xf numFmtId="0" fontId="16" fillId="0" borderId="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14" fontId="5" fillId="0" borderId="26" xfId="0" applyNumberFormat="1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1"/>
  <sheetViews>
    <sheetView showGridLines="0" topLeftCell="A5" zoomScale="73" zoomScaleNormal="73" workbookViewId="0">
      <selection activeCell="G6" sqref="G6"/>
    </sheetView>
  </sheetViews>
  <sheetFormatPr baseColWidth="10" defaultColWidth="12.58203125" defaultRowHeight="15" customHeight="1" x14ac:dyDescent="0.3"/>
  <cols>
    <col min="1" max="1" width="4.58203125" customWidth="1"/>
    <col min="2" max="2" width="6.58203125" customWidth="1"/>
    <col min="3" max="5" width="20.58203125" customWidth="1"/>
    <col min="6" max="6" width="12.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2:16" ht="14.5" x14ac:dyDescent="0.35">
      <c r="I1" s="1"/>
      <c r="J1" s="1"/>
      <c r="K1" s="2"/>
      <c r="L1" s="3"/>
    </row>
    <row r="2" spans="2:16" ht="14.5" x14ac:dyDescent="0.35">
      <c r="I2" s="1"/>
      <c r="J2" s="1"/>
      <c r="K2" s="2"/>
      <c r="L2" s="3"/>
    </row>
    <row r="3" spans="2:16" ht="45" customHeight="1" x14ac:dyDescent="0.3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6" ht="14.5" x14ac:dyDescent="0.35">
      <c r="H4" s="4"/>
      <c r="I4" s="1"/>
      <c r="J4" s="1"/>
      <c r="K4" s="2"/>
      <c r="L4" s="3"/>
    </row>
    <row r="5" spans="2:16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84.75" customHeight="1" x14ac:dyDescent="0.35">
      <c r="B6" s="65" t="s">
        <v>74</v>
      </c>
      <c r="C6" s="66" t="s">
        <v>32</v>
      </c>
      <c r="D6" s="66" t="s">
        <v>33</v>
      </c>
      <c r="E6" s="67" t="s">
        <v>40</v>
      </c>
      <c r="F6" s="68" t="s">
        <v>34</v>
      </c>
      <c r="G6" s="66" t="s">
        <v>35</v>
      </c>
      <c r="H6" s="7" t="s">
        <v>36</v>
      </c>
      <c r="I6" s="7">
        <v>2</v>
      </c>
      <c r="J6" s="8"/>
      <c r="K6" s="7" t="s">
        <v>15</v>
      </c>
      <c r="L6" s="7"/>
      <c r="M6" s="69" t="s">
        <v>37</v>
      </c>
      <c r="N6" s="70"/>
      <c r="O6" s="69" t="s">
        <v>38</v>
      </c>
    </row>
    <row r="7" spans="2:16" ht="100.5" customHeight="1" x14ac:dyDescent="0.35">
      <c r="B7" s="65" t="s">
        <v>75</v>
      </c>
      <c r="C7" s="7" t="s">
        <v>39</v>
      </c>
      <c r="D7" s="7" t="s">
        <v>41</v>
      </c>
      <c r="E7" s="7" t="s">
        <v>42</v>
      </c>
      <c r="F7" s="67" t="s">
        <v>34</v>
      </c>
      <c r="G7" s="7" t="s">
        <v>43</v>
      </c>
      <c r="H7" s="67" t="s">
        <v>44</v>
      </c>
      <c r="I7" s="7">
        <v>2</v>
      </c>
      <c r="J7" s="8"/>
      <c r="K7" s="7" t="s">
        <v>15</v>
      </c>
      <c r="L7" s="24"/>
      <c r="M7" s="69" t="s">
        <v>45</v>
      </c>
      <c r="N7" s="71"/>
      <c r="O7" s="69" t="s">
        <v>46</v>
      </c>
    </row>
    <row r="8" spans="2:16" ht="74.25" customHeight="1" x14ac:dyDescent="0.3">
      <c r="B8" s="65" t="s">
        <v>76</v>
      </c>
      <c r="C8" s="72" t="s">
        <v>47</v>
      </c>
      <c r="D8" s="73" t="s">
        <v>48</v>
      </c>
      <c r="E8" s="73" t="s">
        <v>49</v>
      </c>
      <c r="F8" s="74" t="s">
        <v>50</v>
      </c>
      <c r="G8" s="73" t="s">
        <v>51</v>
      </c>
      <c r="H8" s="75" t="s">
        <v>52</v>
      </c>
      <c r="I8" s="24">
        <v>2</v>
      </c>
      <c r="J8" s="8"/>
      <c r="K8" s="7" t="s">
        <v>15</v>
      </c>
      <c r="L8" s="7"/>
      <c r="M8" s="7" t="s">
        <v>53</v>
      </c>
      <c r="N8" s="71"/>
      <c r="O8" s="7" t="s">
        <v>54</v>
      </c>
    </row>
    <row r="9" spans="2:16" ht="66.75" customHeight="1" x14ac:dyDescent="0.3">
      <c r="B9" s="65" t="s">
        <v>77</v>
      </c>
      <c r="C9" s="7" t="s">
        <v>55</v>
      </c>
      <c r="D9" s="7" t="s">
        <v>56</v>
      </c>
      <c r="E9" s="7" t="s">
        <v>57</v>
      </c>
      <c r="F9" s="7" t="s">
        <v>50</v>
      </c>
      <c r="G9" s="67" t="s">
        <v>58</v>
      </c>
      <c r="H9" s="67" t="s">
        <v>36</v>
      </c>
      <c r="I9" s="7">
        <v>2</v>
      </c>
      <c r="J9" s="8"/>
      <c r="K9" s="7" t="s">
        <v>15</v>
      </c>
      <c r="L9" s="7"/>
      <c r="M9" s="67" t="s">
        <v>59</v>
      </c>
      <c r="N9" s="71"/>
      <c r="O9" s="67" t="s">
        <v>60</v>
      </c>
    </row>
    <row r="10" spans="2:16" ht="60" customHeight="1" x14ac:dyDescent="0.3">
      <c r="B10" s="76" t="s">
        <v>78</v>
      </c>
      <c r="C10" s="33" t="s">
        <v>61</v>
      </c>
      <c r="D10" s="33" t="s">
        <v>31</v>
      </c>
      <c r="E10" s="33" t="s">
        <v>62</v>
      </c>
      <c r="F10" s="33" t="s">
        <v>63</v>
      </c>
      <c r="G10" s="33" t="s">
        <v>64</v>
      </c>
      <c r="H10" s="33" t="s">
        <v>44</v>
      </c>
      <c r="I10" s="33">
        <v>2</v>
      </c>
      <c r="J10" s="34"/>
      <c r="K10" s="33" t="s">
        <v>15</v>
      </c>
      <c r="L10" s="33"/>
      <c r="M10" s="33" t="s">
        <v>65</v>
      </c>
      <c r="N10" s="77"/>
      <c r="O10" s="33" t="s">
        <v>66</v>
      </c>
    </row>
    <row r="11" spans="2:16" ht="59.5" customHeight="1" x14ac:dyDescent="0.3">
      <c r="B11" s="78" t="s">
        <v>67</v>
      </c>
      <c r="C11" s="36" t="s">
        <v>68</v>
      </c>
      <c r="D11" s="36" t="s">
        <v>69</v>
      </c>
      <c r="E11" s="36" t="s">
        <v>70</v>
      </c>
      <c r="F11" s="36" t="s">
        <v>34</v>
      </c>
      <c r="G11" s="36" t="s">
        <v>72</v>
      </c>
      <c r="H11" s="36" t="s">
        <v>52</v>
      </c>
      <c r="I11" s="36">
        <v>2</v>
      </c>
      <c r="J11" s="37"/>
      <c r="K11" s="36" t="s">
        <v>15</v>
      </c>
      <c r="L11" s="36"/>
      <c r="M11" s="36" t="s">
        <v>71</v>
      </c>
      <c r="N11" s="79"/>
      <c r="O11" s="36" t="s">
        <v>73</v>
      </c>
      <c r="P11" s="35"/>
    </row>
    <row r="12" spans="2:16" ht="19.5" customHeight="1" x14ac:dyDescent="0.35">
      <c r="D12" s="32"/>
      <c r="I12" s="1"/>
      <c r="J12" s="1"/>
      <c r="K12" s="2"/>
      <c r="L12" s="3"/>
    </row>
    <row r="13" spans="2:16" ht="19.5" customHeight="1" x14ac:dyDescent="0.35">
      <c r="I13" s="1"/>
      <c r="J13" s="1"/>
      <c r="K13" s="2"/>
      <c r="L13" s="3"/>
    </row>
    <row r="14" spans="2:16" ht="19.5" customHeight="1" x14ac:dyDescent="0.35">
      <c r="I14" s="1"/>
      <c r="J14" s="1"/>
      <c r="K14" s="2"/>
      <c r="L14" s="3"/>
    </row>
    <row r="15" spans="2:16" ht="19.5" customHeight="1" x14ac:dyDescent="0.3">
      <c r="I15" s="1"/>
      <c r="J15" s="1"/>
      <c r="K15" s="10"/>
      <c r="L15" s="3"/>
    </row>
    <row r="16" spans="2:16" ht="19.5" customHeight="1" x14ac:dyDescent="0.3">
      <c r="I16" s="1"/>
      <c r="J16" s="1"/>
      <c r="K16" s="10"/>
      <c r="L16" s="3"/>
    </row>
    <row r="17" spans="9:13" ht="19.5" customHeight="1" x14ac:dyDescent="0.35">
      <c r="I17" s="1"/>
      <c r="J17" s="1"/>
      <c r="K17" s="2"/>
      <c r="L17" s="3"/>
    </row>
    <row r="18" spans="9:13" ht="19.5" customHeight="1" x14ac:dyDescent="0.35">
      <c r="I18" s="1"/>
      <c r="J18" s="1"/>
      <c r="K18" s="2"/>
      <c r="L18" s="3"/>
    </row>
    <row r="19" spans="9:13" ht="19.5" customHeight="1" x14ac:dyDescent="0.35">
      <c r="I19" s="1"/>
      <c r="J19" s="1"/>
      <c r="K19" s="2"/>
      <c r="L19" s="3"/>
    </row>
    <row r="20" spans="9:13" ht="19.5" customHeight="1" x14ac:dyDescent="0.35">
      <c r="I20" s="1"/>
      <c r="J20" s="1"/>
      <c r="K20" s="2" t="s">
        <v>15</v>
      </c>
      <c r="L20" s="1" t="s">
        <v>16</v>
      </c>
      <c r="M20" s="4"/>
    </row>
    <row r="21" spans="9:13" ht="19.5" customHeight="1" x14ac:dyDescent="0.35">
      <c r="I21" s="1"/>
      <c r="J21" s="1"/>
      <c r="K21" s="2" t="s">
        <v>18</v>
      </c>
      <c r="L21" s="1" t="s">
        <v>17</v>
      </c>
      <c r="M21" s="4"/>
    </row>
    <row r="22" spans="9:13" ht="19.5" customHeight="1" x14ac:dyDescent="0.35">
      <c r="I22" s="1"/>
      <c r="J22" s="1"/>
      <c r="K22" s="2" t="s">
        <v>19</v>
      </c>
      <c r="L22" s="1" t="s">
        <v>20</v>
      </c>
      <c r="M22" s="4"/>
    </row>
    <row r="23" spans="9:13" ht="19.5" customHeight="1" x14ac:dyDescent="0.35">
      <c r="I23" s="1"/>
      <c r="J23" s="1"/>
      <c r="K23" s="2"/>
      <c r="L23" s="1" t="s">
        <v>21</v>
      </c>
      <c r="M23" s="4"/>
    </row>
    <row r="24" spans="9:13" ht="19.5" customHeight="1" x14ac:dyDescent="0.35">
      <c r="I24" s="1"/>
      <c r="J24" s="1"/>
      <c r="K24" s="2"/>
      <c r="L24" s="3"/>
    </row>
    <row r="25" spans="9:13" ht="19.5" customHeight="1" x14ac:dyDescent="0.35">
      <c r="I25" s="1"/>
      <c r="J25" s="1"/>
      <c r="K25" s="2"/>
      <c r="L25" s="3"/>
    </row>
    <row r="26" spans="9:13" ht="15.75" customHeight="1" x14ac:dyDescent="0.35">
      <c r="I26" s="1"/>
      <c r="J26" s="1"/>
      <c r="K26" s="2"/>
      <c r="L26" s="3"/>
    </row>
    <row r="27" spans="9:13" ht="15.75" customHeight="1" x14ac:dyDescent="0.35">
      <c r="I27" s="1"/>
      <c r="J27" s="1"/>
      <c r="K27" s="2"/>
      <c r="L27" s="3"/>
    </row>
    <row r="28" spans="9:13" ht="15.75" customHeight="1" x14ac:dyDescent="0.35">
      <c r="I28" s="1"/>
      <c r="J28" s="1"/>
      <c r="K28" s="2"/>
      <c r="L28" s="3"/>
    </row>
    <row r="29" spans="9:13" ht="15.75" customHeight="1" x14ac:dyDescent="0.35">
      <c r="I29" s="1"/>
      <c r="J29" s="1"/>
      <c r="K29" s="2"/>
      <c r="L29" s="3"/>
    </row>
    <row r="30" spans="9:13" ht="15.75" customHeight="1" x14ac:dyDescent="0.35">
      <c r="I30" s="1"/>
      <c r="J30" s="1"/>
      <c r="K30" s="2"/>
      <c r="L30" s="3"/>
    </row>
    <row r="31" spans="9:13" ht="15.75" customHeight="1" x14ac:dyDescent="0.35">
      <c r="I31" s="1"/>
      <c r="J31" s="1"/>
      <c r="K31" s="2"/>
      <c r="L31" s="3"/>
    </row>
    <row r="32" spans="9:13" ht="15.75" customHeight="1" x14ac:dyDescent="0.35">
      <c r="I32" s="1"/>
      <c r="J32" s="1"/>
      <c r="K32" s="2"/>
      <c r="L32" s="3"/>
    </row>
    <row r="33" spans="9:12" ht="15.75" customHeight="1" x14ac:dyDescent="0.35">
      <c r="I33" s="1"/>
      <c r="J33" s="1"/>
      <c r="K33" s="2"/>
      <c r="L33" s="3"/>
    </row>
    <row r="34" spans="9:12" ht="15.75" customHeight="1" x14ac:dyDescent="0.35">
      <c r="I34" s="1"/>
      <c r="J34" s="1"/>
      <c r="K34" s="2"/>
      <c r="L34" s="3"/>
    </row>
    <row r="35" spans="9:12" ht="15.75" customHeight="1" x14ac:dyDescent="0.35">
      <c r="I35" s="1"/>
      <c r="J35" s="1"/>
      <c r="K35" s="2"/>
      <c r="L35" s="3"/>
    </row>
    <row r="36" spans="9:12" ht="15.75" customHeight="1" x14ac:dyDescent="0.35">
      <c r="I36" s="1"/>
      <c r="J36" s="1"/>
      <c r="K36" s="2"/>
      <c r="L36" s="3"/>
    </row>
    <row r="37" spans="9:12" ht="15.75" customHeight="1" x14ac:dyDescent="0.35">
      <c r="I37" s="1"/>
      <c r="J37" s="1"/>
      <c r="K37" s="2"/>
      <c r="L37" s="3"/>
    </row>
    <row r="38" spans="9:12" ht="15.75" customHeight="1" x14ac:dyDescent="0.35">
      <c r="I38" s="1"/>
      <c r="J38" s="1"/>
      <c r="K38" s="2"/>
      <c r="L38" s="3"/>
    </row>
    <row r="39" spans="9:12" ht="15.75" customHeight="1" x14ac:dyDescent="0.35">
      <c r="I39" s="1"/>
      <c r="J39" s="1"/>
      <c r="K39" s="2"/>
      <c r="L39" s="3"/>
    </row>
    <row r="40" spans="9:12" ht="15.75" customHeight="1" x14ac:dyDescent="0.35">
      <c r="I40" s="1"/>
      <c r="J40" s="1"/>
      <c r="K40" s="2"/>
      <c r="L40" s="3"/>
    </row>
    <row r="41" spans="9:12" ht="15.75" customHeight="1" x14ac:dyDescent="0.35">
      <c r="I41" s="1"/>
      <c r="J41" s="1"/>
      <c r="K41" s="2"/>
      <c r="L41" s="3"/>
    </row>
    <row r="42" spans="9:12" ht="15.75" customHeight="1" x14ac:dyDescent="0.35">
      <c r="I42" s="1"/>
      <c r="J42" s="1"/>
      <c r="K42" s="2"/>
      <c r="L42" s="3"/>
    </row>
    <row r="43" spans="9:12" ht="15.75" customHeight="1" x14ac:dyDescent="0.35">
      <c r="I43" s="1"/>
      <c r="J43" s="1"/>
      <c r="K43" s="2"/>
      <c r="L43" s="3"/>
    </row>
    <row r="44" spans="9:12" ht="15.75" customHeight="1" x14ac:dyDescent="0.35">
      <c r="I44" s="1"/>
      <c r="J44" s="1"/>
      <c r="K44" s="2"/>
      <c r="L44" s="3"/>
    </row>
    <row r="45" spans="9:12" ht="15.75" customHeight="1" x14ac:dyDescent="0.35">
      <c r="I45" s="1"/>
      <c r="J45" s="1"/>
      <c r="K45" s="2"/>
      <c r="L45" s="3"/>
    </row>
    <row r="46" spans="9:12" ht="15.75" customHeight="1" x14ac:dyDescent="0.35">
      <c r="I46" s="1"/>
      <c r="J46" s="1"/>
      <c r="K46" s="2"/>
      <c r="L46" s="3"/>
    </row>
    <row r="47" spans="9:12" ht="15.75" customHeight="1" x14ac:dyDescent="0.35">
      <c r="I47" s="1"/>
      <c r="J47" s="1"/>
      <c r="K47" s="2"/>
      <c r="L47" s="3"/>
    </row>
    <row r="48" spans="9:12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">
      <c r="I990" s="3"/>
      <c r="J990" s="3"/>
      <c r="K990" s="9"/>
      <c r="L990" s="3"/>
    </row>
    <row r="991" spans="9:12" ht="15.75" customHeight="1" x14ac:dyDescent="0.3">
      <c r="I991" s="3"/>
      <c r="J991" s="3"/>
      <c r="K991" s="9"/>
      <c r="L991" s="3"/>
    </row>
  </sheetData>
  <mergeCells count="1">
    <mergeCell ref="B3:O3"/>
  </mergeCells>
  <dataValidations count="2">
    <dataValidation type="list" allowBlank="1" showErrorMessage="1" sqref="L6:L11" xr:uid="{00000000-0002-0000-0000-000000000000}">
      <formula1>$L$20:$L$23</formula1>
    </dataValidation>
    <dataValidation type="list" allowBlank="1" showErrorMessage="1" sqref="K6:K11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C10" sqref="C10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11"/>
      <c r="D4" s="11"/>
      <c r="E4" s="11"/>
      <c r="F4" s="4"/>
    </row>
    <row r="5" spans="2:16" ht="14.5" hidden="1" x14ac:dyDescent="0.35">
      <c r="C5" s="11"/>
      <c r="D5" s="11"/>
      <c r="E5" s="11"/>
      <c r="F5" s="4"/>
    </row>
    <row r="6" spans="2:16" ht="39.75" customHeight="1" x14ac:dyDescent="0.3">
      <c r="B6" s="53" t="s">
        <v>22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2:16" ht="9.75" customHeight="1" x14ac:dyDescent="0.3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5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6" ht="30" customHeight="1" x14ac:dyDescent="0.3">
      <c r="B9" s="30"/>
      <c r="C9" s="13" t="s">
        <v>1</v>
      </c>
      <c r="D9" s="14"/>
      <c r="E9" s="56" t="s">
        <v>23</v>
      </c>
      <c r="F9" s="55"/>
      <c r="G9" s="14"/>
      <c r="H9" s="56" t="s">
        <v>11</v>
      </c>
      <c r="I9" s="55"/>
      <c r="J9" s="15"/>
      <c r="K9" s="15"/>
      <c r="L9" s="15"/>
      <c r="M9" s="15"/>
      <c r="N9" s="15"/>
      <c r="O9" s="15"/>
      <c r="P9" s="31"/>
    </row>
    <row r="10" spans="2:16" ht="30" customHeight="1" x14ac:dyDescent="0.3">
      <c r="B10" s="30"/>
      <c r="C10" s="16" t="s">
        <v>74</v>
      </c>
      <c r="D10" s="17"/>
      <c r="E10" s="57" t="str">
        <f>VLOOKUP(C10,'Formato descripción HU'!B6:O10,5,0)</f>
        <v>Administrador</v>
      </c>
      <c r="F10" s="55"/>
      <c r="G10" s="18"/>
      <c r="H10" s="57">
        <f>VLOOKUP(C10,'Formato descripción HU'!B6:O10,11,0)</f>
        <v>0</v>
      </c>
      <c r="I10" s="55"/>
      <c r="J10" s="18"/>
      <c r="K10" s="15"/>
      <c r="L10" s="15"/>
      <c r="M10" s="15"/>
      <c r="N10" s="15"/>
      <c r="O10" s="15"/>
      <c r="P10" s="31"/>
    </row>
    <row r="11" spans="2:16" ht="9.75" customHeight="1" x14ac:dyDescent="0.3">
      <c r="B11" s="30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1"/>
    </row>
    <row r="12" spans="2:16" ht="30" customHeight="1" x14ac:dyDescent="0.3">
      <c r="B12" s="30"/>
      <c r="C12" s="13" t="s">
        <v>24</v>
      </c>
      <c r="D12" s="17"/>
      <c r="E12" s="56" t="s">
        <v>10</v>
      </c>
      <c r="F12" s="55"/>
      <c r="G12" s="18"/>
      <c r="H12" s="56" t="s">
        <v>25</v>
      </c>
      <c r="I12" s="55"/>
      <c r="J12" s="18"/>
      <c r="K12" s="20"/>
      <c r="L12" s="20"/>
      <c r="M12" s="15"/>
      <c r="N12" s="20"/>
      <c r="O12" s="20"/>
      <c r="P12" s="31"/>
    </row>
    <row r="13" spans="2:16" ht="30" customHeight="1" x14ac:dyDescent="0.3">
      <c r="B13" s="30"/>
      <c r="C13" s="16">
        <f>VLOOKUP('Historia de Usuario'!C10,'Formato descripción HU'!B6:O10,8,0)</f>
        <v>2</v>
      </c>
      <c r="D13" s="17"/>
      <c r="E13" s="57" t="str">
        <f>VLOOKUP(C10,'Formato descripción HU'!B6:O10,10,0)</f>
        <v>Alta</v>
      </c>
      <c r="F13" s="55"/>
      <c r="G13" s="18"/>
      <c r="H13" s="57" t="str">
        <f>VLOOKUP(C10,'Formato descripción HU'!B6:O10,7,0)</f>
        <v>Carlos</v>
      </c>
      <c r="I13" s="55"/>
      <c r="J13" s="18"/>
      <c r="K13" s="20"/>
      <c r="L13" s="20"/>
      <c r="M13" s="15"/>
      <c r="N13" s="20"/>
      <c r="O13" s="20"/>
      <c r="P13" s="31"/>
    </row>
    <row r="14" spans="2:16" ht="9.75" customHeight="1" x14ac:dyDescent="0.3">
      <c r="B14" s="30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1"/>
    </row>
    <row r="15" spans="2:16" ht="19.5" customHeight="1" x14ac:dyDescent="0.3">
      <c r="B15" s="30"/>
      <c r="C15" s="40" t="s">
        <v>26</v>
      </c>
      <c r="D15" s="58" t="str">
        <f>VLOOKUP(C10,'Formato descripción HU'!B6:O10,3,0)</f>
        <v>Registrar productos en el inventario.</v>
      </c>
      <c r="E15" s="44"/>
      <c r="F15" s="15"/>
      <c r="G15" s="40" t="s">
        <v>27</v>
      </c>
      <c r="H15" s="58" t="str">
        <f>VLOOKUP(C10,'Formato descripción HU'!B6:O10,4,0)</f>
        <v>Para mantener niveles de stock actualizados y evitar errores.</v>
      </c>
      <c r="I15" s="51"/>
      <c r="J15" s="44"/>
      <c r="K15" s="15"/>
      <c r="L15" s="40" t="s">
        <v>28</v>
      </c>
      <c r="M15" s="50" t="str">
        <f>VLOOKUP(C10,'Formato descripción HU'!B6:O10,6,0)</f>
        <v xml:space="preserve">	Ingresar productos, actualizar cantidades, eliminar registros, consultar estado de stock.</v>
      </c>
      <c r="N15" s="51"/>
      <c r="O15" s="44"/>
      <c r="P15" s="31"/>
    </row>
    <row r="16" spans="2:16" ht="19.5" customHeight="1" x14ac:dyDescent="0.3">
      <c r="B16" s="30"/>
      <c r="C16" s="41"/>
      <c r="D16" s="48"/>
      <c r="E16" s="49"/>
      <c r="F16" s="15"/>
      <c r="G16" s="41"/>
      <c r="H16" s="48"/>
      <c r="I16" s="39"/>
      <c r="J16" s="49"/>
      <c r="K16" s="15"/>
      <c r="L16" s="41"/>
      <c r="M16" s="48"/>
      <c r="N16" s="39"/>
      <c r="O16" s="49"/>
      <c r="P16" s="31"/>
    </row>
    <row r="17" spans="2:16" ht="19.5" customHeight="1" x14ac:dyDescent="0.3">
      <c r="B17" s="30"/>
      <c r="C17" s="42"/>
      <c r="D17" s="45"/>
      <c r="E17" s="46"/>
      <c r="F17" s="15"/>
      <c r="G17" s="42"/>
      <c r="H17" s="45"/>
      <c r="I17" s="52"/>
      <c r="J17" s="46"/>
      <c r="K17" s="15"/>
      <c r="L17" s="42"/>
      <c r="M17" s="45"/>
      <c r="N17" s="52"/>
      <c r="O17" s="46"/>
      <c r="P17" s="31"/>
    </row>
    <row r="18" spans="2:16" ht="9.75" customHeight="1" x14ac:dyDescent="0.3">
      <c r="B18" s="30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1"/>
    </row>
    <row r="19" spans="2:16" ht="19.5" customHeight="1" x14ac:dyDescent="0.3">
      <c r="B19" s="30"/>
      <c r="C19" s="43" t="s">
        <v>29</v>
      </c>
      <c r="D19" s="44"/>
      <c r="E19" s="59" t="str">
        <f>VLOOKUP(C10,'Formato descripción HU'!B6:O10,14,0)</f>
        <v>Gestión de Inventario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1"/>
    </row>
    <row r="20" spans="2:16" ht="19.5" customHeight="1" x14ac:dyDescent="0.3">
      <c r="B20" s="30"/>
      <c r="C20" s="45"/>
      <c r="D20" s="4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1"/>
    </row>
    <row r="21" spans="2:16" ht="9.75" customHeight="1" x14ac:dyDescent="0.3">
      <c r="B21" s="3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1"/>
    </row>
    <row r="22" spans="2:16" ht="19.5" customHeight="1" x14ac:dyDescent="0.3">
      <c r="B22" s="30"/>
      <c r="C22" s="47" t="s">
        <v>30</v>
      </c>
      <c r="D22" s="44"/>
      <c r="E22" s="50" t="str">
        <f>VLOOKUP(C10,'Formato descripción HU'!B6:O10,12,0)</f>
        <v xml:space="preserve">	El sistema permite registrar, modificar y eliminar productos, y consultar el inventario correctamente.</v>
      </c>
      <c r="F22" s="51"/>
      <c r="G22" s="51"/>
      <c r="H22" s="44"/>
      <c r="I22" s="15"/>
      <c r="J22" s="47" t="s">
        <v>13</v>
      </c>
      <c r="K22" s="44"/>
      <c r="L22" s="50">
        <f>VLOOKUP(C10,'Formato descripción HU'!B6:O10,13,0)</f>
        <v>0</v>
      </c>
      <c r="M22" s="51"/>
      <c r="N22" s="51"/>
      <c r="O22" s="44"/>
      <c r="P22" s="31"/>
    </row>
    <row r="23" spans="2:16" ht="19.5" customHeight="1" x14ac:dyDescent="0.3">
      <c r="B23" s="30"/>
      <c r="C23" s="48"/>
      <c r="D23" s="49"/>
      <c r="E23" s="48"/>
      <c r="F23" s="39"/>
      <c r="G23" s="39"/>
      <c r="H23" s="49"/>
      <c r="I23" s="15"/>
      <c r="J23" s="48"/>
      <c r="K23" s="49"/>
      <c r="L23" s="48"/>
      <c r="M23" s="39"/>
      <c r="N23" s="39"/>
      <c r="O23" s="49"/>
      <c r="P23" s="31"/>
    </row>
    <row r="24" spans="2:16" ht="19.5" customHeight="1" x14ac:dyDescent="0.3">
      <c r="B24" s="30"/>
      <c r="C24" s="45"/>
      <c r="D24" s="46"/>
      <c r="E24" s="45"/>
      <c r="F24" s="52"/>
      <c r="G24" s="52"/>
      <c r="H24" s="46"/>
      <c r="I24" s="15"/>
      <c r="J24" s="45"/>
      <c r="K24" s="46"/>
      <c r="L24" s="45"/>
      <c r="M24" s="52"/>
      <c r="N24" s="52"/>
      <c r="O24" s="46"/>
      <c r="P24" s="31"/>
    </row>
    <row r="25" spans="2:16" ht="9.75" customHeight="1" x14ac:dyDescent="0.3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Ronny Ibarra</cp:lastModifiedBy>
  <cp:revision/>
  <dcterms:created xsi:type="dcterms:W3CDTF">2019-10-21T15:37:14Z</dcterms:created>
  <dcterms:modified xsi:type="dcterms:W3CDTF">2025-05-20T12:45:17Z</dcterms:modified>
  <cp:category/>
  <cp:contentStatus/>
</cp:coreProperties>
</file>