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ypo 1" sheetId="1" state="visible" r:id="rId2"/>
  </sheets>
  <definedNames>
    <definedName function="false" hidden="false" name="_1__xlnm.Print_Area" vbProcedure="false">#N/A</definedName>
    <definedName function="false" hidden="false" localSheetId="0" name="Print_Area" vbProcedure="false">'Hypo 1'!$A$1:$R$58</definedName>
    <definedName function="false" hidden="false" localSheetId="0" name="__xlnm.Print_Area" vbProcedure="false">'Hypo 1'!$A$1:$R$58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<sst xmlns="http://schemas.openxmlformats.org/spreadsheetml/2006/main" count="68" uniqueCount="57">
  <si>
    <t xml:space="preserve">Programme SESAME / Budget &amp; Bourse </t>
  </si>
  <si>
    <t xml:space="preserve">Etablissement Supérieur : </t>
  </si>
  <si>
    <t xml:space="preserve">ETS Saint Michel</t>
  </si>
  <si>
    <t xml:space="preserve">Prénom usuel :</t>
  </si>
  <si>
    <t xml:space="preserve">Angelo</t>
  </si>
  <si>
    <t xml:space="preserve">Hypothèse n°1</t>
  </si>
  <si>
    <t xml:space="preserve">Filière :</t>
  </si>
  <si>
    <t xml:space="preserve">Génie Industriel</t>
  </si>
  <si>
    <t xml:space="preserve">Prénom :</t>
  </si>
  <si>
    <t xml:space="preserve">Année :</t>
  </si>
  <si>
    <t xml:space="preserve">2022-2023</t>
  </si>
  <si>
    <t xml:space="preserve">Nom :</t>
  </si>
  <si>
    <t xml:space="preserve">MIHARIMANANA</t>
  </si>
  <si>
    <t xml:space="preserve">1-Exposer le coût complet de la vie de l'étudiant durant l'année universitaire dans le budget ci-dessous</t>
  </si>
  <si>
    <t xml:space="preserve">Frais de vie</t>
  </si>
  <si>
    <t xml:space="preserve">Total</t>
  </si>
  <si>
    <t xml:space="preserve">Repas &amp; PPN</t>
  </si>
  <si>
    <t xml:space="preserve">Produits d'entretien</t>
  </si>
  <si>
    <t xml:space="preserve">Eau</t>
  </si>
  <si>
    <t xml:space="preserve">Electricité</t>
  </si>
  <si>
    <t xml:space="preserve">Santé</t>
  </si>
  <si>
    <t xml:space="preserve">Habillement</t>
  </si>
  <si>
    <t xml:space="preserve">Autres frais de vie</t>
  </si>
  <si>
    <t xml:space="preserve">DEPENSES</t>
  </si>
  <si>
    <t xml:space="preserve">Frais d'études supérieures</t>
  </si>
  <si>
    <t xml:space="preserve">Inscriptions &amp; concours</t>
  </si>
  <si>
    <t xml:space="preserve">Ecolages</t>
  </si>
  <si>
    <t xml:space="preserve">Cyber</t>
  </si>
  <si>
    <t xml:space="preserve">Fournitures</t>
  </si>
  <si>
    <t xml:space="preserve">Stage</t>
  </si>
  <si>
    <t xml:space="preserve">Voyage d'étude</t>
  </si>
  <si>
    <t xml:space="preserve">Autres inscriptions (IFM…)</t>
  </si>
  <si>
    <t xml:space="preserve">Autres frais scolarité</t>
  </si>
  <si>
    <t xml:space="preserve">Trajet ville</t>
  </si>
  <si>
    <t xml:space="preserve">Trajets famille</t>
  </si>
  <si>
    <t xml:space="preserve">Loyer</t>
  </si>
  <si>
    <t xml:space="preserve">FINANCEMENT</t>
  </si>
  <si>
    <t xml:space="preserve">Apport familial</t>
  </si>
  <si>
    <t xml:space="preserve">Emploi étudiant</t>
  </si>
  <si>
    <t xml:space="preserve">Autres bourse SESAME</t>
  </si>
  <si>
    <t xml:space="preserve">Bourse d'etudes SESAME</t>
  </si>
  <si>
    <t xml:space="preserve">2- Expliciter les calculs détaillés qui ont permis de définir tous les éléments du budget ci-dessus (hypothèses, prix unitaires, taux journaliers, fréquence, etc.)</t>
  </si>
  <si>
    <t xml:space="preserve">(1 500 Ar/jour): déjeuner + (600 ar(cotisation des membres du foyer/jour pour le met) + riz (0,75 kpk/jour))diner</t>
  </si>
  <si>
    <t xml:space="preserve">4 klin/mois (total : 2400ar) + 1500ar(1 glycérine/ trimestre) + 5000ar(savon/trimestre)</t>
  </si>
  <si>
    <t xml:space="preserve">Côtisation des membres de foyer chaque mois(en moyenne : 1000 ar/personne)</t>
  </si>
  <si>
    <t xml:space="preserve">Côtisation des membres de foyer chaque mois(en moyenne : 4000 ar/personne)</t>
  </si>
  <si>
    <t xml:space="preserve">médicament de secours (paracétamol, vitamine c, éfferalgan) </t>
  </si>
  <si>
    <t xml:space="preserve">tenue correcte et veste;</t>
  </si>
  <si>
    <t xml:space="preserve">frais bus pour les déplacements  et des offres chaque dimanches (5000ar/moi)</t>
  </si>
  <si>
    <t xml:space="preserve">3 0000 ar : inscription et 140000ar frais généreux</t>
  </si>
  <si>
    <t xml:space="preserve"> {1ère et 2ème tranche(630 000ar)} // {3ème et 4ème tranche(590 000ar)}</t>
  </si>
  <si>
    <t xml:space="preserve">stylo complet, crayon, des cahiers </t>
  </si>
  <si>
    <t xml:space="preserve">stage de deux mois</t>
  </si>
  <si>
    <t xml:space="preserve">270 000 ar(Notre établissement organise chaque année une voyage d’étude pour les L2 à Majunga)</t>
  </si>
  <si>
    <t xml:space="preserve">500 ar semaine en moyenne(papier de dessin technique)</t>
  </si>
  <si>
    <t xml:space="preserve">1 200 ar/jour ( 6 jours/semaine)</t>
  </si>
  <si>
    <t xml:space="preserve">frais aller et retour (50 000 ar) et 10 000 ar de repas (aller et retour)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</si>
</sst>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\ #,##0\ ;&quot; (&quot;#,##0\);&quot; - &quot;;@\ "/>
    <numFmt numFmtId="166" formatCode="mmm\-yy;@"/>
    <numFmt numFmtId="167" formatCode="#,##0"/>
    <numFmt numFmtId="168" formatCode="&quot;Repas &amp; PPN (&quot;#\ ###&quot; Ar/j)&quot;"/>
    <numFmt numFmtId="169" formatCode="&quot;Trajet ville (&quot;#\ ###&quot; Ar/j)&quot;"/>
  </numFmts>
  <fonts count="1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314004"/>
      <name val="Calibri"/>
      <family val="2"/>
      <charset val="1"/>
    </font>
    <font>
      <sz val="12"/>
      <color rgb="FF000000"/>
      <name val="Calibri"/>
      <family val="2"/>
      <charset val="1"/>
    </font>
    <font>
      <sz val="10"/>
      <name val="Verdana"/>
      <family val="0"/>
      <charset val="1"/>
    </font>
    <font>
      <b val="true"/>
      <sz val="15"/>
      <color rgb="FF336DB6"/>
      <name val="Calibri"/>
      <family val="2"/>
      <charset val="1"/>
    </font>
    <font>
      <b val="true"/>
      <sz val="13"/>
      <color rgb="FF336DB6"/>
      <name val="Calibri"/>
      <family val="2"/>
      <charset val="1"/>
    </font>
    <font>
      <b val="true"/>
      <sz val="11"/>
      <color rgb="FF336DB6"/>
      <name val="Calibri"/>
      <family val="2"/>
      <charset val="1"/>
    </font>
    <font>
      <b val="true"/>
      <sz val="18"/>
      <color rgb="FF336DB6"/>
      <name val="Cambria"/>
      <family val="0"/>
      <charset val="1"/>
    </font>
    <font>
      <b val="true"/>
      <sz val="11"/>
      <color rgb="FFFFFFFF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sz val="12"/>
      <color rgb="FFFFFFFF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b val="true"/>
      <i val="true"/>
      <sz val="13"/>
      <color rgb="FF000000"/>
      <name val="Calibri"/>
      <family val="2"/>
      <charset val="1"/>
    </font>
    <font>
      <b val="true"/>
      <i val="true"/>
      <sz val="12"/>
      <color rgb="FF000000"/>
      <name val="Calibri"/>
      <family val="2"/>
      <charset val="1"/>
    </font>
    <font>
      <sz val="12"/>
      <color rgb="FF000000"/>
      <name val="Calibri"/>
      <family val="0"/>
      <charset val="1"/>
    </font>
  </fonts>
  <fills count="7">
    <fill>
      <patternFill patternType="none"/>
    </fill>
    <fill>
      <patternFill patternType="gray125"/>
    </fill>
    <fill>
      <patternFill patternType="solid">
        <fgColor rgb="FFCDE9AA"/>
        <bgColor rgb="FFE1FFB2"/>
      </patternFill>
    </fill>
    <fill>
      <patternFill patternType="solid">
        <fgColor rgb="FFE1FFB2"/>
        <bgColor rgb="FFCDE9AA"/>
      </patternFill>
    </fill>
    <fill>
      <patternFill patternType="solid">
        <fgColor rgb="FFD9D9D9"/>
        <bgColor rgb="FFE6E0EC"/>
      </patternFill>
    </fill>
    <fill>
      <patternFill patternType="solid">
        <fgColor rgb="FFE6E0EC"/>
        <bgColor rgb="FFD9D9D9"/>
      </patternFill>
    </fill>
    <fill>
      <patternFill patternType="solid">
        <fgColor rgb="FFFDEADA"/>
        <bgColor rgb="FFE6E0EC"/>
      </patternFill>
    </fill>
  </fills>
  <borders count="20">
    <border diagonalUp="false" diagonalDown="false">
      <left/>
      <right/>
      <top/>
      <bottom/>
      <diagonal/>
    </border>
    <border diagonalUp="false" diagonalDown="false"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 diagonalUp="false" diagonalDown="false">
      <left/>
      <right/>
      <top/>
      <bottom style="thick">
        <color rgb="FF3895CB"/>
      </bottom>
      <diagonal/>
    </border>
    <border diagonalUp="false" diagonalDown="false">
      <left/>
      <right/>
      <top/>
      <bottom style="thick">
        <color rgb="FFAEC0E0"/>
      </bottom>
      <diagonal/>
    </border>
    <border diagonalUp="false" diagonalDown="false">
      <left/>
      <right/>
      <top/>
      <bottom style="medium">
        <color rgb="FFAEC0E0"/>
      </bottom>
      <diagonal/>
    </border>
    <border diagonalUp="false" diagonalDown="false">
      <left style="double"/>
      <right style="double"/>
      <top style="double"/>
      <bottom style="double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3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5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1" applyFont="true" applyBorder="true" applyAlignment="true" applyProtection="false">
      <alignment horizontal="general" vertical="bottom" textRotation="0" wrapText="false" indent="0" shrinkToFit="false"/>
    </xf>
    <xf numFmtId="164" fontId="7" fillId="0" borderId="2" applyFont="true" applyBorder="true" applyAlignment="true" applyProtection="false">
      <alignment horizontal="general" vertical="bottom" textRotation="0" wrapText="false" indent="0" shrinkToFit="false"/>
    </xf>
    <xf numFmtId="164" fontId="8" fillId="0" borderId="3" applyFont="true" applyBorder="true" applyAlignment="true" applyProtection="false">
      <alignment horizontal="general" vertical="bottom" textRotation="0" wrapText="false" indent="0" shrinkToFit="false"/>
    </xf>
    <xf numFmtId="164" fontId="9" fillId="0" borderId="4" applyFont="true" applyBorder="true" applyAlignment="true" applyProtection="false">
      <alignment horizontal="general" vertical="bottom" textRotation="0" wrapText="false" indent="0" shrinkToFit="false"/>
    </xf>
    <xf numFmtId="164" fontId="9" fillId="0" borderId="0" applyFont="true" applyBorder="false" applyAlignment="true" applyProtection="false">
      <alignment horizontal="general" vertical="bottom" textRotation="0" wrapText="false" indent="0" shrinkToFit="false"/>
    </xf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5" applyFont="true" applyBorder="true" applyAlignment="true" applyProtection="false">
      <alignment horizontal="general" vertical="bottom" textRotation="0" wrapText="false" indent="0" shrinkToFit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5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32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12" fillId="0" borderId="0" xfId="32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6" xfId="32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2" fillId="0" borderId="7" xfId="32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5" fillId="0" borderId="7" xfId="32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2" fillId="5" borderId="7" xfId="32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12" fillId="0" borderId="7" xfId="32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8" xfId="32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2" fillId="0" borderId="0" xfId="32" applyFont="true" applyBorder="false" applyAlignment="true" applyProtection="true">
      <alignment horizontal="right" vertical="center" textRotation="0" wrapText="false" indent="0" shrinkToFit="false"/>
      <protection locked="true" hidden="false"/>
    </xf>
    <xf numFmtId="164" fontId="12" fillId="5" borderId="0" xfId="32" applyFont="true" applyBorder="false" applyAlignment="true" applyProtection="true">
      <alignment horizontal="general" vertical="center" textRotation="0" wrapText="false" indent="0" shrinkToFit="false"/>
      <protection locked="false" hidden="false"/>
    </xf>
    <xf numFmtId="164" fontId="13" fillId="0" borderId="0" xfId="32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2" fillId="0" borderId="9" xfId="32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2" fillId="0" borderId="0" xfId="32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5" fillId="0" borderId="0" xfId="32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2" fillId="5" borderId="0" xfId="32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5" fillId="0" borderId="10" xfId="32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2" fillId="0" borderId="11" xfId="32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2" fillId="0" borderId="12" xfId="32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5" fillId="0" borderId="12" xfId="32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2" fillId="5" borderId="12" xfId="32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5" fillId="0" borderId="13" xfId="32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6" fontId="14" fillId="0" borderId="14" xfId="32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5" fillId="0" borderId="0" xfId="32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15" fillId="4" borderId="0" xfId="32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14" fillId="0" borderId="15" xfId="32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6" fillId="0" borderId="14" xfId="32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7" fontId="14" fillId="0" borderId="14" xfId="32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7" fontId="14" fillId="6" borderId="14" xfId="32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6" fontId="14" fillId="6" borderId="14" xfId="32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16" xfId="32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8" fontId="5" fillId="0" borderId="14" xfId="32" applyFont="true" applyBorder="true" applyAlignment="true" applyProtection="true">
      <alignment horizontal="left" vertical="center" textRotation="0" wrapText="false" indent="1" shrinkToFit="false"/>
      <protection locked="true" hidden="false"/>
    </xf>
    <xf numFmtId="167" fontId="5" fillId="5" borderId="14" xfId="32" applyFont="false" applyBorder="true" applyAlignment="true" applyProtection="true">
      <alignment horizontal="general" vertical="center" textRotation="0" wrapText="false" indent="0" shrinkToFit="false"/>
      <protection locked="false" hidden="false"/>
    </xf>
    <xf numFmtId="167" fontId="5" fillId="5" borderId="14" xfId="32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7" fontId="5" fillId="6" borderId="14" xfId="32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14" xfId="32" applyFont="true" applyBorder="true" applyAlignment="true" applyProtection="true">
      <alignment horizontal="left" vertical="center" textRotation="0" wrapText="false" indent="1" shrinkToFit="false"/>
      <protection locked="true" hidden="false"/>
    </xf>
    <xf numFmtId="164" fontId="14" fillId="0" borderId="16" xfId="32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6" fillId="0" borderId="14" xfId="32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9" fontId="5" fillId="0" borderId="14" xfId="32" applyFont="true" applyBorder="true" applyAlignment="true" applyProtection="true">
      <alignment horizontal="left" vertical="center" textRotation="0" wrapText="false" indent="1" shrinkToFit="false"/>
      <protection locked="true" hidden="false"/>
    </xf>
    <xf numFmtId="164" fontId="5" fillId="0" borderId="17" xfId="32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4" fillId="0" borderId="14" xfId="32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0" xfId="32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5" fillId="0" borderId="18" xfId="32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4" fillId="0" borderId="14" xfId="32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6" fillId="0" borderId="19" xfId="32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7" fontId="14" fillId="5" borderId="14" xfId="32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7" fontId="14" fillId="0" borderId="14" xfId="32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16" fillId="4" borderId="0" xfId="32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5" fillId="5" borderId="0" xfId="32" applyFont="true" applyBorder="false" applyAlignment="true" applyProtection="true">
      <alignment horizontal="general" vertical="center" textRotation="0" wrapText="false" indent="0" shrinkToFit="false"/>
      <protection locked="false" hidden="false"/>
    </xf>
    <xf numFmtId="164" fontId="17" fillId="5" borderId="0" xfId="32" applyFont="true" applyBorder="false" applyAlignment="true" applyProtection="true">
      <alignment horizontal="general" vertical="center" textRotation="0" wrapText="false" indent="0" shrinkToFit="false"/>
      <protection locked="false" hidden="false"/>
    </xf>
  </cellXfs>
  <cellStyles count="1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Bon" xfId="20"/>
    <cellStyle name="Milliers [0] 2" xfId="21"/>
    <cellStyle name="Normal 2" xfId="22"/>
    <cellStyle name="Normal 2 2" xfId="23"/>
    <cellStyle name="Normal 3" xfId="24"/>
    <cellStyle name="Remarque" xfId="25"/>
    <cellStyle name="Titre 1" xfId="26"/>
    <cellStyle name="Titre 2" xfId="27"/>
    <cellStyle name="Titre 3" xfId="28"/>
    <cellStyle name="Titre 4" xfId="29"/>
    <cellStyle name="Titre " xfId="30"/>
    <cellStyle name="Vérification de cellule" xfId="31"/>
    <cellStyle name="Excel Built-in Normal" xfId="32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EC0E0"/>
      <rgbColor rgb="FF808080"/>
      <rgbColor rgb="FF9999FF"/>
      <rgbColor rgb="FF993366"/>
      <rgbColor rgb="FFFDEADA"/>
      <rgbColor rgb="FFE6E0EC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1FFB2"/>
      <rgbColor rgb="FFCDE9AA"/>
      <rgbColor rgb="FF99CCFF"/>
      <rgbColor rgb="FFFF99CC"/>
      <rgbColor rgb="FFCC99FF"/>
      <rgbColor rgb="FFFFCC99"/>
      <rgbColor rgb="FF336DB6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895CB"/>
      <rgbColor rgb="FF003300"/>
      <rgbColor rgb="FF314004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U58"/>
  <sheetViews>
    <sheetView showFormulas="false" showGridLines="false" showRowColHeaders="true" showZeros="true" rightToLeft="false" tabSelected="true" showOutlineSymbols="true" defaultGridColor="true" view="pageBreakPreview" topLeftCell="A1" colorId="64" zoomScale="100" zoomScaleNormal="130" zoomScalePageLayoutView="100" workbookViewId="0">
      <pane xSplit="3" ySplit="7" topLeftCell="D48" activePane="bottomRight" state="frozen"/>
      <selection pane="topLeft" activeCell="A1" activeCellId="0" sqref="A1"/>
      <selection pane="topRight" activeCell="D1" activeCellId="0" sqref="D1"/>
      <selection pane="bottomLeft" activeCell="A48" activeCellId="0" sqref="A48"/>
      <selection pane="bottomRight" activeCell="D27" activeCellId="0" sqref="D27"/>
    </sheetView>
  </sheetViews>
  <sheetFormatPr defaultColWidth="11.43359375" defaultRowHeight="15.75" zeroHeight="false" outlineLevelRow="0" outlineLevelCol="0"/>
  <cols>
    <col collapsed="false" customWidth="true" hidden="false" outlineLevel="0" max="1" min="1" style="1" width="5.01"/>
    <col collapsed="false" customWidth="true" hidden="false" outlineLevel="0" max="2" min="2" style="1" width="15"/>
    <col collapsed="false" customWidth="true" hidden="false" outlineLevel="0" max="3" min="3" style="1" width="24.41"/>
    <col collapsed="false" customWidth="true" hidden="false" outlineLevel="0" max="18" min="4" style="1" width="10.42"/>
    <col collapsed="false" customWidth="false" hidden="false" outlineLevel="0" max="19" min="19" style="1" width="11.42"/>
    <col collapsed="false" customWidth="true" hidden="false" outlineLevel="0" max="20" min="20" style="1" width="35.71"/>
    <col collapsed="false" customWidth="false" hidden="false" outlineLevel="0" max="1024" min="21" style="1" width="11.42"/>
  </cols>
  <sheetData>
    <row r="1" customFormat="false" ht="18.75" hidden="false" customHeight="fals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customFormat="false" ht="18.75" hidden="false" customHeight="false" outlineLevel="0" collapsed="false">
      <c r="H2" s="3"/>
      <c r="I2" s="4"/>
      <c r="J2" s="4" t="s">
        <v>1</v>
      </c>
      <c r="K2" s="4"/>
      <c r="L2" s="5"/>
      <c r="M2" s="6" t="s">
        <v>2</v>
      </c>
      <c r="N2" s="5"/>
      <c r="O2" s="5"/>
      <c r="P2" s="5"/>
      <c r="Q2" s="7"/>
      <c r="R2" s="8"/>
    </row>
    <row r="3" customFormat="false" ht="18.75" hidden="false" customHeight="false" outlineLevel="0" collapsed="false">
      <c r="B3" s="9" t="s">
        <v>3</v>
      </c>
      <c r="C3" s="10" t="s">
        <v>4</v>
      </c>
      <c r="F3" s="11"/>
      <c r="G3" s="11"/>
      <c r="H3" s="12" t="s">
        <v>5</v>
      </c>
      <c r="I3" s="13"/>
      <c r="J3" s="13" t="s">
        <v>6</v>
      </c>
      <c r="K3" s="13"/>
      <c r="L3" s="14"/>
      <c r="M3" s="15" t="s">
        <v>7</v>
      </c>
      <c r="N3" s="11"/>
      <c r="O3" s="11"/>
      <c r="P3" s="14"/>
      <c r="Q3" s="14"/>
      <c r="R3" s="16"/>
    </row>
    <row r="4" s="11" customFormat="true" ht="18.75" hidden="false" customHeight="false" outlineLevel="0" collapsed="false">
      <c r="A4" s="1"/>
      <c r="B4" s="9" t="s">
        <v>8</v>
      </c>
      <c r="C4" s="10" t="s">
        <v>4</v>
      </c>
      <c r="D4" s="1"/>
      <c r="E4" s="1"/>
      <c r="F4" s="1"/>
      <c r="G4" s="1"/>
      <c r="H4" s="17"/>
      <c r="I4" s="18"/>
      <c r="J4" s="18" t="s">
        <v>9</v>
      </c>
      <c r="K4" s="18"/>
      <c r="L4" s="19"/>
      <c r="M4" s="20" t="s">
        <v>10</v>
      </c>
      <c r="N4" s="19"/>
      <c r="O4" s="19"/>
      <c r="P4" s="19"/>
      <c r="Q4" s="19"/>
      <c r="R4" s="21"/>
    </row>
    <row r="5" customFormat="false" ht="18.75" hidden="false" customHeight="false" outlineLevel="0" collapsed="false">
      <c r="B5" s="9" t="s">
        <v>11</v>
      </c>
      <c r="C5" s="10" t="s">
        <v>12</v>
      </c>
    </row>
    <row r="6" s="11" customFormat="true" ht="15.75" hidden="false" customHeight="false" outlineLevel="0" collapsed="false">
      <c r="B6" s="1"/>
      <c r="C6" s="1"/>
      <c r="D6" s="1"/>
      <c r="E6" s="1"/>
    </row>
    <row r="8" customFormat="false" ht="15.75" hidden="false" customHeight="false" outlineLevel="0" collapsed="false">
      <c r="D8" s="22" t="n">
        <v>44449</v>
      </c>
      <c r="E8" s="22" t="n">
        <v>44480</v>
      </c>
      <c r="F8" s="22" t="n">
        <v>44511</v>
      </c>
      <c r="G8" s="22" t="n">
        <v>44542</v>
      </c>
      <c r="H8" s="22" t="n">
        <v>44573</v>
      </c>
      <c r="I8" s="22" t="n">
        <v>44604</v>
      </c>
      <c r="J8" s="22" t="n">
        <v>44635</v>
      </c>
      <c r="K8" s="22" t="n">
        <v>44666</v>
      </c>
      <c r="L8" s="22" t="n">
        <v>44697</v>
      </c>
      <c r="M8" s="22" t="n">
        <v>44728</v>
      </c>
      <c r="N8" s="22" t="n">
        <v>44759</v>
      </c>
      <c r="O8" s="22" t="n">
        <v>44790</v>
      </c>
      <c r="P8" s="22" t="n">
        <v>44821</v>
      </c>
      <c r="Q8" s="22" t="n">
        <v>44852</v>
      </c>
      <c r="R8" s="22"/>
      <c r="S8" s="23"/>
    </row>
    <row r="9" customFormat="false" ht="17.25" hidden="false" customHeight="false" outlineLevel="0" collapsed="false">
      <c r="A9" s="24" t="s">
        <v>13</v>
      </c>
      <c r="B9" s="24"/>
      <c r="C9" s="24"/>
      <c r="D9" s="24"/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</row>
    <row r="10" s="11" customFormat="true" ht="15.75" hidden="false" customHeight="false" outlineLevel="0" collapsed="false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</row>
    <row r="11" customFormat="false" ht="15.75" hidden="false" customHeight="false" outlineLevel="0" collapsed="false">
      <c r="B11" s="25"/>
      <c r="C11" s="26" t="s">
        <v>14</v>
      </c>
      <c r="D11" s="27" t="n">
        <f aca="false">SUBTOTAL(9,D12:D18)</f>
        <v>132900</v>
      </c>
      <c r="E11" s="27" t="n">
        <f aca="false">SUBTOTAL(9,E12:E18)</f>
        <v>92400</v>
      </c>
      <c r="F11" s="27" t="n">
        <f aca="false">SUBTOTAL(9,F12:F18)</f>
        <v>92400</v>
      </c>
      <c r="G11" s="27" t="n">
        <f aca="false">SUBTOTAL(9,G12:G18)</f>
        <v>92400</v>
      </c>
      <c r="H11" s="27" t="n">
        <f aca="false">SUBTOTAL(9,H12:H18)</f>
        <v>97900</v>
      </c>
      <c r="I11" s="27" t="n">
        <f aca="false">SUBTOTAL(9,I12:I18)</f>
        <v>92400</v>
      </c>
      <c r="J11" s="27" t="n">
        <f aca="false">SUBTOTAL(9,J12:J18)</f>
        <v>127400</v>
      </c>
      <c r="K11" s="27" t="n">
        <f aca="false">SUBTOTAL(9,K12:K18)</f>
        <v>92400</v>
      </c>
      <c r="L11" s="27" t="n">
        <f aca="false">SUBTOTAL(9,L12:L18)</f>
        <v>97900</v>
      </c>
      <c r="M11" s="27" t="n">
        <f aca="false">SUBTOTAL(9,M12:M18)</f>
        <v>92400</v>
      </c>
      <c r="N11" s="27" t="n">
        <f aca="false">SUBTOTAL(9,N12:N18)</f>
        <v>92400</v>
      </c>
      <c r="O11" s="27" t="n">
        <f aca="false">SUBTOTAL(9,O12:O18)</f>
        <v>92400</v>
      </c>
      <c r="P11" s="27" t="n">
        <f aca="false">SUBTOTAL(9,P12:P18)</f>
        <v>107900</v>
      </c>
      <c r="Q11" s="27" t="n">
        <f aca="false">SUBTOTAL(9,Q12:Q18)</f>
        <v>92400</v>
      </c>
      <c r="R11" s="28" t="n">
        <f aca="false">SUBTOTAL(9,D12:Q18)</f>
        <v>1395600</v>
      </c>
      <c r="T11" s="22"/>
      <c r="U11" s="29" t="s">
        <v>15</v>
      </c>
    </row>
    <row r="12" customFormat="false" ht="15" hidden="false" customHeight="false" outlineLevel="0" collapsed="false">
      <c r="B12" s="30"/>
      <c r="C12" s="31" t="s">
        <v>16</v>
      </c>
      <c r="D12" s="32" t="n">
        <v>75000</v>
      </c>
      <c r="E12" s="33" t="n">
        <v>75000</v>
      </c>
      <c r="F12" s="33" t="n">
        <v>75000</v>
      </c>
      <c r="G12" s="33" t="n">
        <v>75000</v>
      </c>
      <c r="H12" s="33" t="n">
        <v>75000</v>
      </c>
      <c r="I12" s="33" t="n">
        <v>75000</v>
      </c>
      <c r="J12" s="33" t="n">
        <v>75000</v>
      </c>
      <c r="K12" s="33" t="n">
        <v>75000</v>
      </c>
      <c r="L12" s="33" t="n">
        <v>75000</v>
      </c>
      <c r="M12" s="33" t="n">
        <v>75000</v>
      </c>
      <c r="N12" s="33" t="n">
        <v>75000</v>
      </c>
      <c r="O12" s="33" t="n">
        <v>75000</v>
      </c>
      <c r="P12" s="33" t="n">
        <v>75000</v>
      </c>
      <c r="Q12" s="33" t="n">
        <v>75000</v>
      </c>
      <c r="R12" s="34" t="n">
        <f aca="false">SUBTOTAL(9,D12:Q12)</f>
        <v>1050000</v>
      </c>
      <c r="T12" s="31" t="str">
        <f aca="false">C12</f>
        <v>Repas &amp; PPN</v>
      </c>
      <c r="U12" s="34" t="n">
        <f aca="false">R12</f>
        <v>1050000</v>
      </c>
    </row>
    <row r="13" customFormat="false" ht="15" hidden="false" customHeight="false" outlineLevel="0" collapsed="false">
      <c r="B13" s="30"/>
      <c r="C13" s="35" t="s">
        <v>17</v>
      </c>
      <c r="D13" s="32" t="n">
        <v>7900</v>
      </c>
      <c r="E13" s="33" t="n">
        <v>2400</v>
      </c>
      <c r="F13" s="33" t="n">
        <v>2400</v>
      </c>
      <c r="G13" s="33" t="n">
        <v>2400</v>
      </c>
      <c r="H13" s="33" t="n">
        <v>7900</v>
      </c>
      <c r="I13" s="33" t="n">
        <v>2400</v>
      </c>
      <c r="J13" s="33" t="n">
        <v>2400</v>
      </c>
      <c r="K13" s="33" t="n">
        <v>2400</v>
      </c>
      <c r="L13" s="33" t="n">
        <v>7900</v>
      </c>
      <c r="M13" s="33" t="n">
        <v>2400</v>
      </c>
      <c r="N13" s="33" t="n">
        <v>2400</v>
      </c>
      <c r="O13" s="33" t="n">
        <v>2400</v>
      </c>
      <c r="P13" s="33" t="n">
        <v>7900</v>
      </c>
      <c r="Q13" s="33" t="n">
        <v>2400</v>
      </c>
      <c r="R13" s="34" t="n">
        <f aca="false">SUBTOTAL(9,D13:Q13)</f>
        <v>55600</v>
      </c>
      <c r="T13" s="31" t="str">
        <f aca="false">C13</f>
        <v>Produits d'entretien</v>
      </c>
      <c r="U13" s="34" t="n">
        <f aca="false">R13</f>
        <v>55600</v>
      </c>
    </row>
    <row r="14" customFormat="false" ht="15.75" hidden="false" customHeight="false" outlineLevel="0" collapsed="false">
      <c r="B14" s="30"/>
      <c r="C14" s="35" t="s">
        <v>18</v>
      </c>
      <c r="D14" s="32" t="n">
        <v>1000</v>
      </c>
      <c r="E14" s="32" t="n">
        <v>1000</v>
      </c>
      <c r="F14" s="32" t="n">
        <v>1000</v>
      </c>
      <c r="G14" s="32" t="n">
        <v>1000</v>
      </c>
      <c r="H14" s="32" t="n">
        <v>1000</v>
      </c>
      <c r="I14" s="32" t="n">
        <v>1000</v>
      </c>
      <c r="J14" s="32" t="n">
        <v>1000</v>
      </c>
      <c r="K14" s="32" t="n">
        <v>1000</v>
      </c>
      <c r="L14" s="32" t="n">
        <v>1000</v>
      </c>
      <c r="M14" s="32" t="n">
        <v>1000</v>
      </c>
      <c r="N14" s="32" t="n">
        <v>1000</v>
      </c>
      <c r="O14" s="32" t="n">
        <v>1000</v>
      </c>
      <c r="P14" s="32" t="n">
        <v>1000</v>
      </c>
      <c r="Q14" s="32" t="n">
        <v>1000</v>
      </c>
      <c r="R14" s="34" t="n">
        <f aca="false">SUBTOTAL(9,D14:Q14)</f>
        <v>14000</v>
      </c>
      <c r="T14" s="31" t="str">
        <f aca="false">C14</f>
        <v>Eau</v>
      </c>
      <c r="U14" s="34" t="n">
        <f aca="false">R14</f>
        <v>14000</v>
      </c>
    </row>
    <row r="15" customFormat="false" ht="15" hidden="false" customHeight="false" outlineLevel="0" collapsed="false">
      <c r="B15" s="30"/>
      <c r="C15" s="35" t="s">
        <v>19</v>
      </c>
      <c r="D15" s="32" t="n">
        <v>4000</v>
      </c>
      <c r="E15" s="33" t="n">
        <v>4000</v>
      </c>
      <c r="F15" s="33" t="n">
        <v>4000</v>
      </c>
      <c r="G15" s="33" t="n">
        <v>4000</v>
      </c>
      <c r="H15" s="33" t="n">
        <v>4000</v>
      </c>
      <c r="I15" s="33" t="n">
        <v>4000</v>
      </c>
      <c r="J15" s="33" t="n">
        <v>4000</v>
      </c>
      <c r="K15" s="33" t="n">
        <v>4000</v>
      </c>
      <c r="L15" s="33" t="n">
        <v>4000</v>
      </c>
      <c r="M15" s="33" t="n">
        <v>4000</v>
      </c>
      <c r="N15" s="33" t="n">
        <v>4000</v>
      </c>
      <c r="O15" s="33" t="n">
        <v>4000</v>
      </c>
      <c r="P15" s="33" t="n">
        <v>4000</v>
      </c>
      <c r="Q15" s="33" t="n">
        <v>4000</v>
      </c>
      <c r="R15" s="34" t="n">
        <f aca="false">SUBTOTAL(9,D15:Q15)</f>
        <v>56000</v>
      </c>
      <c r="T15" s="31" t="str">
        <f aca="false">C15</f>
        <v>Electricité</v>
      </c>
      <c r="U15" s="34" t="n">
        <f aca="false">R15</f>
        <v>56000</v>
      </c>
    </row>
    <row r="16" customFormat="false" ht="15.75" hidden="false" customHeight="false" outlineLevel="0" collapsed="false">
      <c r="B16" s="30"/>
      <c r="C16" s="35" t="s">
        <v>20</v>
      </c>
      <c r="D16" s="32" t="n">
        <v>5000</v>
      </c>
      <c r="E16" s="32" t="n">
        <v>5000</v>
      </c>
      <c r="F16" s="32" t="n">
        <v>5000</v>
      </c>
      <c r="G16" s="32" t="n">
        <v>5000</v>
      </c>
      <c r="H16" s="32" t="n">
        <v>5000</v>
      </c>
      <c r="I16" s="32" t="n">
        <v>5000</v>
      </c>
      <c r="J16" s="32" t="n">
        <v>5000</v>
      </c>
      <c r="K16" s="32" t="n">
        <v>5000</v>
      </c>
      <c r="L16" s="32" t="n">
        <v>5000</v>
      </c>
      <c r="M16" s="32" t="n">
        <v>5000</v>
      </c>
      <c r="N16" s="32" t="n">
        <v>5000</v>
      </c>
      <c r="O16" s="32" t="n">
        <v>5000</v>
      </c>
      <c r="P16" s="32" t="n">
        <v>5000</v>
      </c>
      <c r="Q16" s="32" t="n">
        <v>5000</v>
      </c>
      <c r="R16" s="34" t="n">
        <f aca="false">SUBTOTAL(9,D16:Q16)</f>
        <v>70000</v>
      </c>
      <c r="T16" s="31" t="str">
        <f aca="false">C16</f>
        <v>Santé</v>
      </c>
      <c r="U16" s="34" t="n">
        <f aca="false">R16</f>
        <v>70000</v>
      </c>
    </row>
    <row r="17" customFormat="false" ht="15.75" hidden="false" customHeight="false" outlineLevel="0" collapsed="false">
      <c r="B17" s="30"/>
      <c r="C17" s="35" t="s">
        <v>21</v>
      </c>
      <c r="D17" s="32" t="n">
        <v>35000</v>
      </c>
      <c r="E17" s="32"/>
      <c r="F17" s="32"/>
      <c r="G17" s="32"/>
      <c r="H17" s="32"/>
      <c r="I17" s="32"/>
      <c r="J17" s="32" t="n">
        <v>35000</v>
      </c>
      <c r="K17" s="32"/>
      <c r="L17" s="32"/>
      <c r="M17" s="32"/>
      <c r="N17" s="32"/>
      <c r="O17" s="32"/>
      <c r="P17" s="32" t="n">
        <v>10000</v>
      </c>
      <c r="Q17" s="32"/>
      <c r="R17" s="34" t="n">
        <f aca="false">SUBTOTAL(9,D17:Q17)</f>
        <v>80000</v>
      </c>
      <c r="T17" s="31" t="str">
        <f aca="false">C17</f>
        <v>Habillement</v>
      </c>
      <c r="U17" s="34" t="n">
        <f aca="false">R17</f>
        <v>80000</v>
      </c>
    </row>
    <row r="18" customFormat="false" ht="15.75" hidden="false" customHeight="false" outlineLevel="0" collapsed="false">
      <c r="B18" s="30"/>
      <c r="C18" s="35" t="s">
        <v>22</v>
      </c>
      <c r="D18" s="32" t="n">
        <v>5000</v>
      </c>
      <c r="E18" s="32" t="n">
        <v>5000</v>
      </c>
      <c r="F18" s="32" t="n">
        <v>5000</v>
      </c>
      <c r="G18" s="32" t="n">
        <v>5000</v>
      </c>
      <c r="H18" s="32" t="n">
        <v>5000</v>
      </c>
      <c r="I18" s="32" t="n">
        <v>5000</v>
      </c>
      <c r="J18" s="32" t="n">
        <v>5000</v>
      </c>
      <c r="K18" s="32" t="n">
        <v>5000</v>
      </c>
      <c r="L18" s="32" t="n">
        <v>5000</v>
      </c>
      <c r="M18" s="32" t="n">
        <v>5000</v>
      </c>
      <c r="N18" s="32" t="n">
        <v>5000</v>
      </c>
      <c r="O18" s="32" t="n">
        <v>5000</v>
      </c>
      <c r="P18" s="32" t="n">
        <v>5000</v>
      </c>
      <c r="Q18" s="32" t="n">
        <v>5000</v>
      </c>
      <c r="R18" s="34" t="n">
        <f aca="false">SUBTOTAL(9,D18:Q18)</f>
        <v>70000</v>
      </c>
      <c r="T18" s="31" t="str">
        <f aca="false">C18</f>
        <v>Autres frais de vie</v>
      </c>
      <c r="U18" s="34" t="n">
        <f aca="false">R18</f>
        <v>70000</v>
      </c>
    </row>
    <row r="19" customFormat="false" ht="15.75" hidden="false" customHeight="false" outlineLevel="0" collapsed="false">
      <c r="B19" s="36" t="s">
        <v>23</v>
      </c>
      <c r="C19" s="37" t="s">
        <v>24</v>
      </c>
      <c r="D19" s="27" t="n">
        <f aca="false">SUBTOTAL(9,D20:D30)</f>
        <v>448800</v>
      </c>
      <c r="E19" s="27" t="n">
        <f aca="false">SUBTOTAL(9,E20:E30)</f>
        <v>33800</v>
      </c>
      <c r="F19" s="27" t="n">
        <f aca="false">SUBTOTAL(9,F20:F30)</f>
        <v>33800</v>
      </c>
      <c r="G19" s="27" t="n">
        <f aca="false">SUBTOTAL(9,G20:G30)</f>
        <v>348800</v>
      </c>
      <c r="H19" s="27" t="n">
        <f aca="false">SUBTOTAL(9,H20:H30)</f>
        <v>33800</v>
      </c>
      <c r="I19" s="27" t="n">
        <f aca="false">SUBTOTAL(9,I20:I30)</f>
        <v>33800</v>
      </c>
      <c r="J19" s="27" t="n">
        <f aca="false">SUBTOTAL(9,J20:J30)</f>
        <v>328800</v>
      </c>
      <c r="K19" s="27" t="n">
        <f aca="false">SUBTOTAL(9,K20:K30)</f>
        <v>33800</v>
      </c>
      <c r="L19" s="27" t="n">
        <f aca="false">SUBTOTAL(9,L20:L30)</f>
        <v>33800</v>
      </c>
      <c r="M19" s="27" t="n">
        <f aca="false">SUBTOTAL(9,M20:M30)</f>
        <v>328800</v>
      </c>
      <c r="N19" s="27" t="n">
        <f aca="false">SUBTOTAL(9,N20:N30)</f>
        <v>363800</v>
      </c>
      <c r="O19" s="27" t="n">
        <f aca="false">SUBTOTAL(9,O20:O30)</f>
        <v>28800</v>
      </c>
      <c r="P19" s="27" t="n">
        <f aca="false">SUBTOTAL(9,P20:P30)</f>
        <v>173800</v>
      </c>
      <c r="Q19" s="27" t="n">
        <f aca="false">SUBTOTAL(9,Q20:Q30)</f>
        <v>28800</v>
      </c>
      <c r="R19" s="28" t="n">
        <f aca="false">SUBTOTAL(9,D20:Q30)</f>
        <v>2253200</v>
      </c>
      <c r="T19" s="35" t="str">
        <f aca="false">C20</f>
        <v>Inscriptions &amp; concours</v>
      </c>
      <c r="U19" s="34" t="n">
        <f aca="false">R20</f>
        <v>30000</v>
      </c>
    </row>
    <row r="20" customFormat="false" ht="15.75" hidden="false" customHeight="false" outlineLevel="0" collapsed="false">
      <c r="B20" s="30"/>
      <c r="C20" s="35" t="s">
        <v>25</v>
      </c>
      <c r="D20" s="32" t="n">
        <v>30000</v>
      </c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4" t="n">
        <f aca="false">SUBTOTAL(9,D20:Q20)</f>
        <v>30000</v>
      </c>
      <c r="T20" s="35" t="str">
        <f aca="false">C21</f>
        <v>Ecolages</v>
      </c>
      <c r="U20" s="34" t="n">
        <f aca="false">R21</f>
        <v>1220000</v>
      </c>
    </row>
    <row r="21" customFormat="false" ht="15" hidden="false" customHeight="false" outlineLevel="0" collapsed="false">
      <c r="B21" s="30"/>
      <c r="C21" s="35" t="s">
        <v>26</v>
      </c>
      <c r="D21" s="33" t="n">
        <v>315000</v>
      </c>
      <c r="E21" s="32"/>
      <c r="F21" s="32"/>
      <c r="G21" s="32" t="n">
        <v>315000</v>
      </c>
      <c r="H21" s="32"/>
      <c r="I21" s="32"/>
      <c r="J21" s="32" t="n">
        <v>295000</v>
      </c>
      <c r="K21" s="32"/>
      <c r="L21" s="32"/>
      <c r="M21" s="32" t="n">
        <v>295000</v>
      </c>
      <c r="N21" s="32"/>
      <c r="O21" s="32"/>
      <c r="P21" s="32"/>
      <c r="Q21" s="32"/>
      <c r="R21" s="34" t="n">
        <f aca="false">SUBTOTAL(9,D21:Q21)</f>
        <v>1220000</v>
      </c>
      <c r="T21" s="35" t="str">
        <f aca="false">C22</f>
        <v>Cyber</v>
      </c>
      <c r="U21" s="34" t="n">
        <f aca="false">R22</f>
        <v>0</v>
      </c>
    </row>
    <row r="22" customFormat="false" ht="15.75" hidden="false" customHeight="false" outlineLevel="0" collapsed="false">
      <c r="B22" s="30"/>
      <c r="C22" s="35" t="s">
        <v>27</v>
      </c>
      <c r="D22" s="32"/>
      <c r="E22" s="32"/>
      <c r="F22" s="32"/>
      <c r="G22" s="32"/>
      <c r="H22" s="32"/>
      <c r="I22" s="32"/>
      <c r="J22" s="32"/>
      <c r="K22" s="32"/>
      <c r="L22" s="32"/>
      <c r="M22" s="32"/>
      <c r="N22" s="32"/>
      <c r="O22" s="32"/>
      <c r="P22" s="32"/>
      <c r="Q22" s="32"/>
      <c r="R22" s="34" t="n">
        <f aca="false">SUBTOTAL(9,D22:Q22)</f>
        <v>0</v>
      </c>
      <c r="T22" s="35" t="str">
        <f aca="false">C23</f>
        <v>Fournitures</v>
      </c>
      <c r="U22" s="34" t="n">
        <f aca="false">R23</f>
        <v>70000</v>
      </c>
    </row>
    <row r="23" customFormat="false" ht="15.75" hidden="false" customHeight="false" outlineLevel="0" collapsed="false">
      <c r="B23" s="30"/>
      <c r="C23" s="35" t="s">
        <v>28</v>
      </c>
      <c r="D23" s="32" t="n">
        <v>70000</v>
      </c>
      <c r="E23" s="32"/>
      <c r="F23" s="32"/>
      <c r="G23" s="32"/>
      <c r="H23" s="32"/>
      <c r="I23" s="32"/>
      <c r="J23" s="32"/>
      <c r="K23" s="32"/>
      <c r="L23" s="32"/>
      <c r="M23" s="32"/>
      <c r="N23" s="32"/>
      <c r="O23" s="32"/>
      <c r="P23" s="32"/>
      <c r="Q23" s="32"/>
      <c r="R23" s="34" t="n">
        <f aca="false">SUBTOTAL(9,D23:Q23)</f>
        <v>70000</v>
      </c>
      <c r="T23" s="35" t="s">
        <v>29</v>
      </c>
      <c r="U23" s="34" t="n">
        <f aca="false">R24</f>
        <v>145000</v>
      </c>
    </row>
    <row r="24" customFormat="false" ht="15.75" hidden="false" customHeight="false" outlineLevel="0" collapsed="false">
      <c r="B24" s="30"/>
      <c r="C24" s="35" t="s">
        <v>29</v>
      </c>
      <c r="D24" s="32"/>
      <c r="E24" s="32"/>
      <c r="F24" s="32"/>
      <c r="G24" s="32"/>
      <c r="H24" s="32"/>
      <c r="I24" s="32"/>
      <c r="J24" s="32"/>
      <c r="K24" s="32"/>
      <c r="L24" s="32"/>
      <c r="M24" s="32"/>
      <c r="N24" s="32"/>
      <c r="O24" s="32"/>
      <c r="P24" s="32" t="n">
        <v>145000</v>
      </c>
      <c r="Q24" s="32"/>
      <c r="R24" s="34" t="n">
        <f aca="false">SUBTOTAL(9,D24:Q24)</f>
        <v>145000</v>
      </c>
      <c r="T24" s="35" t="s">
        <v>30</v>
      </c>
      <c r="U24" s="34" t="n">
        <f aca="false">R25</f>
        <v>270000</v>
      </c>
    </row>
    <row r="25" customFormat="false" ht="15.75" hidden="false" customHeight="false" outlineLevel="0" collapsed="false">
      <c r="B25" s="30"/>
      <c r="C25" s="35" t="s">
        <v>30</v>
      </c>
      <c r="D25" s="32"/>
      <c r="E25" s="32"/>
      <c r="F25" s="32"/>
      <c r="G25" s="32"/>
      <c r="H25" s="32"/>
      <c r="I25" s="32"/>
      <c r="J25" s="32"/>
      <c r="K25" s="32"/>
      <c r="L25" s="32"/>
      <c r="M25" s="32"/>
      <c r="N25" s="32" t="n">
        <v>270000</v>
      </c>
      <c r="O25" s="32"/>
      <c r="P25" s="32"/>
      <c r="Q25" s="32"/>
      <c r="R25" s="34" t="n">
        <f aca="false">SUBTOTAL(9,D25:Q25)</f>
        <v>270000</v>
      </c>
      <c r="T25" s="35" t="s">
        <v>31</v>
      </c>
      <c r="U25" s="34" t="n">
        <f aca="false">R26</f>
        <v>0</v>
      </c>
    </row>
    <row r="26" customFormat="false" ht="15" hidden="false" customHeight="false" outlineLevel="0" collapsed="false">
      <c r="B26" s="30"/>
      <c r="C26" s="35" t="s">
        <v>31</v>
      </c>
      <c r="D26" s="32"/>
      <c r="E26" s="32"/>
      <c r="F26" s="32"/>
      <c r="G26" s="32"/>
      <c r="H26" s="32"/>
      <c r="I26" s="32"/>
      <c r="J26" s="32"/>
      <c r="K26" s="32"/>
      <c r="L26" s="32"/>
      <c r="M26" s="32"/>
      <c r="N26" s="32"/>
      <c r="O26" s="32"/>
      <c r="P26" s="32"/>
      <c r="Q26" s="32"/>
      <c r="R26" s="34" t="n">
        <f aca="false">SUBTOTAL(9,D26:Q26)</f>
        <v>0</v>
      </c>
      <c r="T26" s="35" t="str">
        <f aca="false">C27</f>
        <v>Autres frais scolarité</v>
      </c>
      <c r="U26" s="34" t="n">
        <f aca="false">R27</f>
        <v>55000</v>
      </c>
    </row>
    <row r="27" s="14" customFormat="true" ht="15" hidden="false" customHeight="false" outlineLevel="0" collapsed="false">
      <c r="A27" s="1"/>
      <c r="B27" s="30"/>
      <c r="C27" s="35" t="s">
        <v>32</v>
      </c>
      <c r="D27" s="32" t="n">
        <v>5000</v>
      </c>
      <c r="E27" s="33" t="n">
        <v>5000</v>
      </c>
      <c r="F27" s="33" t="n">
        <v>5000</v>
      </c>
      <c r="G27" s="33" t="n">
        <v>5000</v>
      </c>
      <c r="H27" s="33" t="n">
        <v>5000</v>
      </c>
      <c r="I27" s="33" t="n">
        <v>5000</v>
      </c>
      <c r="J27" s="33" t="n">
        <v>5000</v>
      </c>
      <c r="K27" s="33" t="n">
        <v>5000</v>
      </c>
      <c r="L27" s="33" t="n">
        <v>5000</v>
      </c>
      <c r="M27" s="33" t="n">
        <v>5000</v>
      </c>
      <c r="N27" s="33" t="n">
        <v>5000</v>
      </c>
      <c r="O27" s="32"/>
      <c r="P27" s="32"/>
      <c r="Q27" s="32"/>
      <c r="R27" s="34" t="n">
        <f aca="false">SUBTOTAL(9,D27:Q27)</f>
        <v>55000</v>
      </c>
      <c r="T27" s="35" t="str">
        <f aca="false">C28</f>
        <v>Trajet ville</v>
      </c>
      <c r="U27" s="34" t="n">
        <f aca="false">R28</f>
        <v>403200</v>
      </c>
    </row>
    <row r="28" customFormat="false" ht="15" hidden="false" customHeight="false" outlineLevel="0" collapsed="false">
      <c r="B28" s="30"/>
      <c r="C28" s="35" t="s">
        <v>33</v>
      </c>
      <c r="D28" s="32" t="n">
        <v>28800</v>
      </c>
      <c r="E28" s="33" t="n">
        <v>28800</v>
      </c>
      <c r="F28" s="33" t="n">
        <v>28800</v>
      </c>
      <c r="G28" s="33" t="n">
        <v>28800</v>
      </c>
      <c r="H28" s="33" t="n">
        <v>28800</v>
      </c>
      <c r="I28" s="33" t="n">
        <v>28800</v>
      </c>
      <c r="J28" s="33" t="n">
        <v>28800</v>
      </c>
      <c r="K28" s="33" t="n">
        <v>28800</v>
      </c>
      <c r="L28" s="33" t="n">
        <v>28800</v>
      </c>
      <c r="M28" s="33" t="n">
        <v>28800</v>
      </c>
      <c r="N28" s="33" t="n">
        <v>28800</v>
      </c>
      <c r="O28" s="33" t="n">
        <v>28800</v>
      </c>
      <c r="P28" s="33" t="n">
        <v>28800</v>
      </c>
      <c r="Q28" s="33" t="n">
        <v>28800</v>
      </c>
      <c r="R28" s="34" t="n">
        <f aca="false">SUBTOTAL(9,D28:Q28)</f>
        <v>403200</v>
      </c>
      <c r="T28" s="35" t="str">
        <f aca="false">C29</f>
        <v>Trajets famille</v>
      </c>
      <c r="U28" s="34" t="n">
        <f aca="false">R29</f>
        <v>60000</v>
      </c>
    </row>
    <row r="29" customFormat="false" ht="15.75" hidden="false" customHeight="false" outlineLevel="0" collapsed="false">
      <c r="B29" s="30"/>
      <c r="C29" s="38" t="s">
        <v>34</v>
      </c>
      <c r="D29" s="32"/>
      <c r="E29" s="32"/>
      <c r="F29" s="32"/>
      <c r="G29" s="32"/>
      <c r="H29" s="32"/>
      <c r="I29" s="32"/>
      <c r="J29" s="32"/>
      <c r="K29" s="32"/>
      <c r="L29" s="32"/>
      <c r="M29" s="32"/>
      <c r="N29" s="32" t="n">
        <v>60000</v>
      </c>
      <c r="O29" s="32"/>
      <c r="P29" s="32"/>
      <c r="Q29" s="32"/>
      <c r="R29" s="34" t="n">
        <f aca="false">SUBTOTAL(9,D29:Q29)</f>
        <v>60000</v>
      </c>
      <c r="T29" s="35" t="str">
        <f aca="false">C30</f>
        <v>Loyer</v>
      </c>
      <c r="U29" s="34" t="n">
        <f aca="false">R30</f>
        <v>0</v>
      </c>
    </row>
    <row r="30" customFormat="false" ht="15.75" hidden="false" customHeight="false" outlineLevel="0" collapsed="false">
      <c r="A30" s="14"/>
      <c r="B30" s="30"/>
      <c r="C30" s="35" t="s">
        <v>35</v>
      </c>
      <c r="D30" s="32"/>
      <c r="E30" s="32"/>
      <c r="F30" s="32"/>
      <c r="G30" s="32"/>
      <c r="H30" s="32"/>
      <c r="I30" s="32"/>
      <c r="J30" s="32"/>
      <c r="K30" s="32"/>
      <c r="L30" s="32"/>
      <c r="M30" s="32"/>
      <c r="N30" s="32"/>
      <c r="O30" s="32"/>
      <c r="P30" s="32"/>
      <c r="Q30" s="32"/>
      <c r="R30" s="34" t="n">
        <f aca="false">SUBTOTAL(9,D30:Q30)</f>
        <v>0</v>
      </c>
    </row>
    <row r="31" customFormat="false" ht="15.75" hidden="false" customHeight="false" outlineLevel="0" collapsed="false">
      <c r="B31" s="39"/>
      <c r="C31" s="40" t="s">
        <v>15</v>
      </c>
      <c r="D31" s="27" t="n">
        <f aca="false">SUBTOTAL(9,D12:D30)</f>
        <v>581700</v>
      </c>
      <c r="E31" s="27" t="n">
        <f aca="false">SUBTOTAL(9,E12:E30)</f>
        <v>126200</v>
      </c>
      <c r="F31" s="27" t="n">
        <f aca="false">SUBTOTAL(9,F12:F30)</f>
        <v>126200</v>
      </c>
      <c r="G31" s="27" t="n">
        <f aca="false">SUBTOTAL(9,G12:G30)</f>
        <v>441200</v>
      </c>
      <c r="H31" s="27" t="n">
        <f aca="false">SUBTOTAL(9,H12:H30)</f>
        <v>131700</v>
      </c>
      <c r="I31" s="27" t="n">
        <f aca="false">SUBTOTAL(9,I12:I30)</f>
        <v>126200</v>
      </c>
      <c r="J31" s="27" t="n">
        <f aca="false">SUBTOTAL(9,J12:J30)</f>
        <v>456200</v>
      </c>
      <c r="K31" s="27" t="n">
        <f aca="false">SUBTOTAL(9,K12:K30)</f>
        <v>126200</v>
      </c>
      <c r="L31" s="27" t="n">
        <f aca="false">SUBTOTAL(9,L12:L30)</f>
        <v>131700</v>
      </c>
      <c r="M31" s="27" t="n">
        <f aca="false">SUBTOTAL(9,M12:M30)</f>
        <v>421200</v>
      </c>
      <c r="N31" s="27" t="n">
        <f aca="false">SUBTOTAL(9,N12:N30)</f>
        <v>456200</v>
      </c>
      <c r="O31" s="27" t="n">
        <f aca="false">SUBTOTAL(9,O12:O30)</f>
        <v>121200</v>
      </c>
      <c r="P31" s="27" t="n">
        <f aca="false">SUBTOTAL(9,P12:P30)</f>
        <v>281700</v>
      </c>
      <c r="Q31" s="27" t="n">
        <f aca="false">SUBTOTAL(9,Q12:Q30)</f>
        <v>121200</v>
      </c>
      <c r="R31" s="28" t="n">
        <f aca="false">SUBTOTAL(9,D11:Q30)</f>
        <v>3648800</v>
      </c>
    </row>
    <row r="32" customFormat="false" ht="15.75" hidden="false" customHeight="false" outlineLevel="0" collapsed="false">
      <c r="B32" s="41"/>
      <c r="C32" s="14"/>
      <c r="D32" s="42"/>
      <c r="E32" s="42"/>
      <c r="F32" s="42"/>
      <c r="G32" s="42"/>
      <c r="H32" s="42"/>
      <c r="I32" s="42"/>
      <c r="J32" s="42"/>
      <c r="K32" s="42"/>
      <c r="L32" s="42"/>
      <c r="M32" s="42"/>
      <c r="N32" s="42"/>
      <c r="O32" s="42"/>
      <c r="P32" s="42"/>
      <c r="Q32" s="42"/>
      <c r="R32" s="42"/>
      <c r="T32" s="14"/>
      <c r="U32" s="14"/>
    </row>
    <row r="33" customFormat="false" ht="15.75" hidden="false" customHeight="false" outlineLevel="0" collapsed="false">
      <c r="B33" s="43" t="s">
        <v>36</v>
      </c>
      <c r="C33" s="44" t="s">
        <v>37</v>
      </c>
      <c r="D33" s="45" t="n">
        <f aca="false">D11</f>
        <v>132900</v>
      </c>
      <c r="E33" s="45" t="n">
        <f aca="false">E11</f>
        <v>92400</v>
      </c>
      <c r="F33" s="45" t="n">
        <f aca="false">F11</f>
        <v>92400</v>
      </c>
      <c r="G33" s="45" t="n">
        <f aca="false">G11</f>
        <v>92400</v>
      </c>
      <c r="H33" s="45" t="n">
        <f aca="false">H11</f>
        <v>97900</v>
      </c>
      <c r="I33" s="45" t="n">
        <f aca="false">I11</f>
        <v>92400</v>
      </c>
      <c r="J33" s="45" t="n">
        <f aca="false">J11</f>
        <v>127400</v>
      </c>
      <c r="K33" s="45" t="n">
        <f aca="false">K11</f>
        <v>92400</v>
      </c>
      <c r="L33" s="45" t="n">
        <f aca="false">L11</f>
        <v>97900</v>
      </c>
      <c r="M33" s="45" t="n">
        <f aca="false">M11</f>
        <v>92400</v>
      </c>
      <c r="N33" s="45" t="n">
        <f aca="false">N11</f>
        <v>92400</v>
      </c>
      <c r="O33" s="45" t="n">
        <f aca="false">O11</f>
        <v>92400</v>
      </c>
      <c r="P33" s="45" t="n">
        <f aca="false">P11</f>
        <v>107900</v>
      </c>
      <c r="Q33" s="45" t="n">
        <f aca="false">Q11</f>
        <v>92400</v>
      </c>
      <c r="R33" s="28" t="n">
        <f aca="false">SUM($D33:$Q33)</f>
        <v>1395600</v>
      </c>
      <c r="T33" s="26" t="str">
        <f aca="false">C33</f>
        <v>Apport familial</v>
      </c>
      <c r="U33" s="28" t="n">
        <f aca="false">R33</f>
        <v>1395600</v>
      </c>
    </row>
    <row r="34" customFormat="false" ht="15.75" hidden="false" customHeight="false" outlineLevel="0" collapsed="false">
      <c r="B34" s="43"/>
      <c r="C34" s="44" t="s">
        <v>38</v>
      </c>
      <c r="D34" s="45"/>
      <c r="E34" s="45"/>
      <c r="F34" s="45"/>
      <c r="G34" s="46"/>
      <c r="H34" s="46"/>
      <c r="I34" s="46"/>
      <c r="J34" s="46"/>
      <c r="K34" s="46"/>
      <c r="L34" s="46"/>
      <c r="M34" s="46"/>
      <c r="N34" s="46"/>
      <c r="O34" s="46"/>
      <c r="P34" s="46"/>
      <c r="Q34" s="46"/>
      <c r="R34" s="28" t="n">
        <f aca="false">SUM($D34:$Q34)</f>
        <v>0</v>
      </c>
      <c r="T34" s="26" t="s">
        <v>38</v>
      </c>
      <c r="U34" s="28" t="n">
        <f aca="false">R34</f>
        <v>0</v>
      </c>
    </row>
    <row r="35" customFormat="false" ht="15" hidden="false" customHeight="false" outlineLevel="0" collapsed="false">
      <c r="B35" s="43"/>
      <c r="C35" s="44" t="s">
        <v>39</v>
      </c>
      <c r="D35" s="45" t="n">
        <v>45000</v>
      </c>
      <c r="E35" s="45" t="n">
        <v>45000</v>
      </c>
      <c r="F35" s="45" t="n">
        <v>45000</v>
      </c>
      <c r="G35" s="46" t="n">
        <v>45000</v>
      </c>
      <c r="H35" s="46" t="n">
        <v>45000</v>
      </c>
      <c r="I35" s="46" t="n">
        <v>45000</v>
      </c>
      <c r="J35" s="46"/>
      <c r="K35" s="46"/>
      <c r="L35" s="46"/>
      <c r="M35" s="46"/>
      <c r="N35" s="46"/>
      <c r="O35" s="46"/>
      <c r="P35" s="46"/>
      <c r="Q35" s="46"/>
      <c r="R35" s="28" t="n">
        <f aca="false">SUM($D35:$Q35)</f>
        <v>270000</v>
      </c>
      <c r="T35" s="26" t="s">
        <v>39</v>
      </c>
      <c r="U35" s="28" t="n">
        <f aca="false">R35</f>
        <v>270000</v>
      </c>
    </row>
    <row r="36" customFormat="false" ht="15.75" hidden="false" customHeight="false" outlineLevel="0" collapsed="false">
      <c r="B36" s="43"/>
      <c r="C36" s="44" t="s">
        <v>40</v>
      </c>
      <c r="D36" s="27" t="n">
        <f aca="false">SUM(D$19)</f>
        <v>448800</v>
      </c>
      <c r="E36" s="27" t="n">
        <f aca="false">SUM(E$19)</f>
        <v>33800</v>
      </c>
      <c r="F36" s="27" t="n">
        <f aca="false">SUM(F$19)</f>
        <v>33800</v>
      </c>
      <c r="G36" s="27" t="n">
        <f aca="false">SUM(G$19)</f>
        <v>348800</v>
      </c>
      <c r="H36" s="27" t="n">
        <f aca="false">SUM(H$19)</f>
        <v>33800</v>
      </c>
      <c r="I36" s="27" t="n">
        <f aca="false">SUM(I$19)</f>
        <v>33800</v>
      </c>
      <c r="J36" s="27" t="n">
        <f aca="false">SUM(J$19)</f>
        <v>328800</v>
      </c>
      <c r="K36" s="27" t="n">
        <f aca="false">SUM(K$19)</f>
        <v>33800</v>
      </c>
      <c r="L36" s="27" t="n">
        <f aca="false">SUM(L$19)</f>
        <v>33800</v>
      </c>
      <c r="M36" s="27" t="n">
        <f aca="false">SUM(M$19)</f>
        <v>328800</v>
      </c>
      <c r="N36" s="27" t="n">
        <f aca="false">SUM(N$19)</f>
        <v>363800</v>
      </c>
      <c r="O36" s="27" t="n">
        <f aca="false">SUM(O$19)</f>
        <v>28800</v>
      </c>
      <c r="P36" s="27" t="n">
        <f aca="false">SUM(P$19)</f>
        <v>173800</v>
      </c>
      <c r="Q36" s="27" t="n">
        <f aca="false">SUM(Q$19)</f>
        <v>28800</v>
      </c>
      <c r="R36" s="28" t="n">
        <f aca="false">SUM(D36:Q36)</f>
        <v>2253200</v>
      </c>
      <c r="T36" s="26" t="str">
        <f aca="false">C36</f>
        <v>Bourse d'etudes SESAME</v>
      </c>
      <c r="U36" s="28" t="n">
        <f aca="false">R36</f>
        <v>2253200</v>
      </c>
    </row>
    <row r="37" customFormat="false" ht="17.25" hidden="false" customHeight="false" outlineLevel="0" collapsed="false">
      <c r="A37" s="24" t="s">
        <v>41</v>
      </c>
      <c r="B37" s="47"/>
      <c r="C37" s="47"/>
      <c r="D37" s="47"/>
      <c r="E37" s="47"/>
      <c r="F37" s="47"/>
      <c r="G37" s="47"/>
      <c r="H37" s="47"/>
      <c r="I37" s="47"/>
      <c r="J37" s="47"/>
      <c r="K37" s="47"/>
      <c r="L37" s="47"/>
      <c r="M37" s="47"/>
      <c r="N37" s="47"/>
      <c r="O37" s="47"/>
      <c r="P37" s="47"/>
      <c r="Q37" s="47"/>
      <c r="R37" s="47"/>
    </row>
    <row r="39" customFormat="false" ht="15.75" hidden="false" customHeight="false" outlineLevel="0" collapsed="false">
      <c r="B39" s="25"/>
      <c r="C39" s="26" t="str">
        <f aca="false">C11</f>
        <v>Frais de vie</v>
      </c>
    </row>
    <row r="40" customFormat="false" ht="15" hidden="false" customHeight="false" outlineLevel="0" collapsed="false">
      <c r="B40" s="30"/>
      <c r="C40" s="31" t="str">
        <f aca="false">C12</f>
        <v>Repas &amp; PPN</v>
      </c>
      <c r="D40" s="48" t="s">
        <v>42</v>
      </c>
      <c r="E40" s="48"/>
      <c r="F40" s="48"/>
      <c r="G40" s="48"/>
      <c r="H40" s="48"/>
      <c r="I40" s="48"/>
      <c r="J40" s="48"/>
      <c r="K40" s="48"/>
      <c r="L40" s="48"/>
      <c r="M40" s="48"/>
      <c r="N40" s="48"/>
      <c r="O40" s="48"/>
      <c r="P40" s="48"/>
      <c r="Q40" s="48"/>
    </row>
    <row r="41" customFormat="false" ht="15.75" hidden="false" customHeight="false" outlineLevel="0" collapsed="false">
      <c r="B41" s="30"/>
      <c r="C41" s="35" t="str">
        <f aca="false">C13</f>
        <v>Produits d'entretien</v>
      </c>
      <c r="D41" s="48" t="s">
        <v>43</v>
      </c>
      <c r="E41" s="48"/>
      <c r="F41" s="48"/>
      <c r="G41" s="48"/>
      <c r="H41" s="48"/>
      <c r="I41" s="48"/>
      <c r="J41" s="48"/>
      <c r="K41" s="48"/>
      <c r="L41" s="48"/>
      <c r="M41" s="48"/>
      <c r="N41" s="48"/>
      <c r="O41" s="48"/>
      <c r="P41" s="48"/>
      <c r="Q41" s="48"/>
    </row>
    <row r="42" customFormat="false" ht="15" hidden="false" customHeight="false" outlineLevel="0" collapsed="false">
      <c r="B42" s="30"/>
      <c r="C42" s="35" t="str">
        <f aca="false">C14</f>
        <v>Eau</v>
      </c>
      <c r="D42" s="48" t="s">
        <v>44</v>
      </c>
      <c r="E42" s="48"/>
      <c r="F42" s="48"/>
      <c r="G42" s="48"/>
      <c r="H42" s="48"/>
      <c r="I42" s="48"/>
      <c r="J42" s="48"/>
      <c r="K42" s="48"/>
      <c r="L42" s="48"/>
      <c r="M42" s="48"/>
      <c r="N42" s="48"/>
      <c r="O42" s="48"/>
      <c r="P42" s="48"/>
      <c r="Q42" s="48"/>
    </row>
    <row r="43" customFormat="false" ht="15.75" hidden="false" customHeight="false" outlineLevel="0" collapsed="false">
      <c r="B43" s="30"/>
      <c r="C43" s="35" t="str">
        <f aca="false">C15</f>
        <v>Electricité</v>
      </c>
      <c r="D43" s="48" t="s">
        <v>45</v>
      </c>
      <c r="E43" s="48"/>
      <c r="F43" s="48"/>
      <c r="G43" s="48"/>
      <c r="H43" s="48"/>
      <c r="I43" s="48"/>
      <c r="J43" s="48"/>
      <c r="K43" s="48"/>
      <c r="L43" s="48"/>
      <c r="M43" s="48"/>
      <c r="N43" s="48"/>
      <c r="O43" s="48"/>
      <c r="P43" s="48"/>
      <c r="Q43" s="48"/>
    </row>
    <row r="44" customFormat="false" ht="15.75" hidden="false" customHeight="false" outlineLevel="0" collapsed="false">
      <c r="B44" s="30"/>
      <c r="C44" s="35" t="str">
        <f aca="false">C16</f>
        <v>Santé</v>
      </c>
      <c r="D44" s="48" t="s">
        <v>46</v>
      </c>
      <c r="E44" s="48"/>
      <c r="F44" s="48"/>
      <c r="G44" s="48"/>
      <c r="H44" s="48"/>
      <c r="I44" s="48"/>
      <c r="J44" s="48"/>
      <c r="K44" s="48"/>
      <c r="L44" s="48"/>
      <c r="M44" s="48"/>
      <c r="N44" s="48"/>
      <c r="O44" s="48"/>
      <c r="P44" s="48"/>
      <c r="Q44" s="48"/>
    </row>
    <row r="45" customFormat="false" ht="15" hidden="false" customHeight="false" outlineLevel="0" collapsed="false">
      <c r="B45" s="30"/>
      <c r="C45" s="35" t="str">
        <f aca="false">C17</f>
        <v>Habillement</v>
      </c>
      <c r="D45" s="49" t="s">
        <v>47</v>
      </c>
      <c r="E45" s="48"/>
      <c r="F45" s="48"/>
      <c r="G45" s="48"/>
      <c r="H45" s="48"/>
      <c r="I45" s="48"/>
      <c r="J45" s="48"/>
      <c r="K45" s="48"/>
      <c r="L45" s="48"/>
      <c r="M45" s="48"/>
      <c r="N45" s="48"/>
      <c r="O45" s="48"/>
      <c r="P45" s="48"/>
      <c r="Q45" s="48"/>
    </row>
    <row r="46" customFormat="false" ht="15" hidden="false" customHeight="false" outlineLevel="0" collapsed="false">
      <c r="B46" s="30"/>
      <c r="C46" s="35" t="str">
        <f aca="false">C18</f>
        <v>Autres frais de vie</v>
      </c>
      <c r="D46" s="49" t="s">
        <v>48</v>
      </c>
      <c r="E46" s="48"/>
      <c r="F46" s="48"/>
      <c r="G46" s="48"/>
      <c r="H46" s="48"/>
      <c r="I46" s="48"/>
      <c r="J46" s="48"/>
      <c r="K46" s="48"/>
      <c r="L46" s="48"/>
      <c r="M46" s="48"/>
      <c r="N46" s="48"/>
      <c r="O46" s="48"/>
      <c r="P46" s="48"/>
      <c r="Q46" s="48"/>
    </row>
    <row r="47" customFormat="false" ht="15.75" hidden="false" customHeight="false" outlineLevel="0" collapsed="false">
      <c r="B47" s="36" t="s">
        <v>23</v>
      </c>
      <c r="C47" s="37" t="str">
        <f aca="false">C19</f>
        <v>Frais d'études supérieures</v>
      </c>
      <c r="D47" s="48"/>
      <c r="E47" s="48"/>
      <c r="F47" s="48"/>
      <c r="G47" s="48"/>
      <c r="H47" s="48"/>
      <c r="I47" s="48"/>
      <c r="J47" s="48"/>
      <c r="K47" s="48"/>
      <c r="L47" s="48"/>
      <c r="M47" s="48"/>
      <c r="N47" s="48"/>
      <c r="O47" s="48"/>
      <c r="P47" s="48"/>
      <c r="Q47" s="48"/>
    </row>
    <row r="48" customFormat="false" ht="15.75" hidden="false" customHeight="false" outlineLevel="0" collapsed="false">
      <c r="B48" s="30"/>
      <c r="C48" s="35" t="str">
        <f aca="false">C20</f>
        <v>Inscriptions &amp; concours</v>
      </c>
      <c r="D48" s="48" t="s">
        <v>49</v>
      </c>
      <c r="E48" s="48"/>
      <c r="F48" s="48"/>
      <c r="G48" s="48"/>
      <c r="H48" s="48"/>
      <c r="I48" s="48"/>
      <c r="J48" s="48"/>
      <c r="K48" s="48"/>
      <c r="L48" s="48"/>
      <c r="M48" s="48"/>
      <c r="N48" s="48"/>
      <c r="O48" s="48"/>
      <c r="P48" s="48"/>
      <c r="Q48" s="48"/>
    </row>
    <row r="49" customFormat="false" ht="15" hidden="false" customHeight="false" outlineLevel="0" collapsed="false">
      <c r="B49" s="30"/>
      <c r="C49" s="35" t="str">
        <f aca="false">C21</f>
        <v>Ecolages</v>
      </c>
      <c r="D49" s="49" t="s">
        <v>50</v>
      </c>
      <c r="E49" s="48"/>
      <c r="F49" s="48"/>
      <c r="G49" s="48"/>
      <c r="H49" s="48"/>
      <c r="I49" s="48"/>
      <c r="J49" s="48"/>
      <c r="K49" s="48"/>
      <c r="L49" s="48"/>
      <c r="M49" s="48"/>
      <c r="N49" s="48"/>
      <c r="O49" s="48"/>
      <c r="P49" s="48"/>
      <c r="Q49" s="48"/>
    </row>
    <row r="50" customFormat="false" ht="15.75" hidden="false" customHeight="false" outlineLevel="0" collapsed="false">
      <c r="B50" s="30"/>
      <c r="C50" s="35" t="str">
        <f aca="false">C22</f>
        <v>Cyber</v>
      </c>
      <c r="D50" s="48"/>
      <c r="E50" s="48"/>
      <c r="F50" s="48"/>
      <c r="G50" s="48"/>
      <c r="H50" s="48"/>
      <c r="I50" s="48"/>
      <c r="J50" s="48"/>
      <c r="K50" s="48"/>
      <c r="L50" s="48"/>
      <c r="M50" s="48"/>
      <c r="N50" s="48"/>
      <c r="O50" s="48"/>
      <c r="P50" s="48"/>
      <c r="Q50" s="48"/>
    </row>
    <row r="51" customFormat="false" ht="15.75" hidden="false" customHeight="false" outlineLevel="0" collapsed="false">
      <c r="B51" s="30"/>
      <c r="C51" s="35" t="str">
        <f aca="false">C23</f>
        <v>Fournitures</v>
      </c>
      <c r="D51" s="48" t="s">
        <v>51</v>
      </c>
      <c r="E51" s="48"/>
      <c r="F51" s="48"/>
      <c r="G51" s="48"/>
      <c r="H51" s="48"/>
      <c r="I51" s="48"/>
      <c r="J51" s="48"/>
      <c r="K51" s="48"/>
      <c r="L51" s="48"/>
      <c r="M51" s="48"/>
      <c r="N51" s="48"/>
      <c r="O51" s="48"/>
      <c r="P51" s="48"/>
      <c r="Q51" s="48"/>
    </row>
    <row r="52" customFormat="false" ht="15.75" hidden="false" customHeight="false" outlineLevel="0" collapsed="false">
      <c r="B52" s="30"/>
      <c r="C52" s="35" t="s">
        <v>29</v>
      </c>
      <c r="D52" s="48"/>
      <c r="E52" s="48" t="s">
        <v>52</v>
      </c>
      <c r="F52" s="48"/>
      <c r="G52" s="48"/>
      <c r="H52" s="48"/>
      <c r="I52" s="48"/>
      <c r="J52" s="48"/>
      <c r="K52" s="48"/>
      <c r="L52" s="48"/>
      <c r="M52" s="48"/>
      <c r="N52" s="48"/>
      <c r="O52" s="48"/>
      <c r="P52" s="48"/>
      <c r="Q52" s="48"/>
    </row>
    <row r="53" customFormat="false" ht="15.75" hidden="false" customHeight="false" outlineLevel="0" collapsed="false">
      <c r="B53" s="30"/>
      <c r="C53" s="35" t="s">
        <v>30</v>
      </c>
      <c r="D53" s="48" t="s">
        <v>53</v>
      </c>
      <c r="E53" s="48"/>
      <c r="F53" s="48"/>
      <c r="G53" s="48"/>
      <c r="H53" s="48"/>
      <c r="I53" s="48"/>
      <c r="J53" s="48"/>
      <c r="K53" s="48"/>
      <c r="L53" s="48"/>
      <c r="M53" s="48"/>
      <c r="N53" s="48"/>
      <c r="O53" s="48"/>
      <c r="P53" s="48"/>
      <c r="Q53" s="48"/>
    </row>
    <row r="54" customFormat="false" ht="15.75" hidden="false" customHeight="false" outlineLevel="0" collapsed="false">
      <c r="B54" s="30"/>
      <c r="C54" s="35" t="s">
        <v>31</v>
      </c>
      <c r="D54" s="48"/>
      <c r="E54" s="48"/>
      <c r="F54" s="48"/>
      <c r="G54" s="48"/>
      <c r="H54" s="48"/>
      <c r="I54" s="48"/>
      <c r="J54" s="48"/>
      <c r="K54" s="48"/>
      <c r="L54" s="48"/>
      <c r="M54" s="48"/>
      <c r="N54" s="48"/>
      <c r="O54" s="48"/>
      <c r="P54" s="48"/>
      <c r="Q54" s="48"/>
    </row>
    <row r="55" customFormat="false" ht="15.75" hidden="false" customHeight="false" outlineLevel="0" collapsed="false">
      <c r="B55" s="30"/>
      <c r="C55" s="35" t="str">
        <f aca="false">C27</f>
        <v>Autres frais scolarité</v>
      </c>
      <c r="D55" s="48" t="s">
        <v>54</v>
      </c>
      <c r="E55" s="48"/>
      <c r="F55" s="48"/>
      <c r="G55" s="48"/>
      <c r="H55" s="48"/>
      <c r="I55" s="48"/>
      <c r="J55" s="48"/>
      <c r="K55" s="48"/>
      <c r="L55" s="48"/>
      <c r="M55" s="48"/>
      <c r="N55" s="48"/>
      <c r="O55" s="48"/>
      <c r="P55" s="48"/>
      <c r="Q55" s="48"/>
    </row>
    <row r="56" customFormat="false" ht="15.75" hidden="false" customHeight="false" outlineLevel="0" collapsed="false">
      <c r="B56" s="30"/>
      <c r="C56" s="35" t="str">
        <f aca="false">C28</f>
        <v>Trajet ville</v>
      </c>
      <c r="D56" s="48" t="s">
        <v>55</v>
      </c>
      <c r="E56" s="48"/>
      <c r="F56" s="48"/>
      <c r="G56" s="48"/>
      <c r="H56" s="48"/>
      <c r="I56" s="48"/>
      <c r="J56" s="48"/>
      <c r="K56" s="48"/>
      <c r="L56" s="48"/>
      <c r="M56" s="48"/>
      <c r="N56" s="48"/>
      <c r="O56" s="48"/>
      <c r="P56" s="48"/>
      <c r="Q56" s="48"/>
    </row>
    <row r="57" customFormat="false" ht="15.75" hidden="false" customHeight="false" outlineLevel="0" collapsed="false">
      <c r="B57" s="39"/>
      <c r="C57" s="38" t="str">
        <f aca="false">C29</f>
        <v>Trajets famille</v>
      </c>
      <c r="D57" s="48" t="s">
        <v>56</v>
      </c>
      <c r="E57" s="48"/>
      <c r="F57" s="48"/>
      <c r="G57" s="48"/>
      <c r="H57" s="48"/>
      <c r="I57" s="48"/>
      <c r="J57" s="48"/>
      <c r="K57" s="48"/>
      <c r="L57" s="48"/>
      <c r="M57" s="48"/>
      <c r="N57" s="48"/>
      <c r="O57" s="48"/>
      <c r="P57" s="48"/>
      <c r="Q57" s="48"/>
    </row>
    <row r="58" customFormat="false" ht="15.75" hidden="false" customHeight="false" outlineLevel="0" collapsed="false">
      <c r="B58" s="41"/>
      <c r="C58" s="14"/>
    </row>
  </sheetData>
  <sheetProtection algorithmName="SHA-512" hashValue="FCl5cSQPRi/BF/MD2xnZ56JG8YdvDUoROrgL4s4hRCcLCJD7qfgq6Yajx68yXLdUFjSW3KALAqVOuo0lDI54Ew==" saltValue="w4XCzQHDiftFmATUgkR3nw==" spinCount="100000" sheet="true" objects="true" scenarios="true"/>
  <mergeCells count="2">
    <mergeCell ref="A1:R1"/>
    <mergeCell ref="B33:B36"/>
  </mergeCells>
  <dataValidations count="1">
    <dataValidation allowBlank="true" errorTitle="Saisir un nombre positif" operator="between" promptTitle="Saisir un nombre positif" showDropDown="false" showErrorMessage="true" showInputMessage="true" sqref="D12:Q18 D20:Q30 D33:Q35" type="decimal">
      <formula1>0</formula1>
      <formula2>1000000</formula2>
    </dataValidation>
  </dataValidations>
  <printOptions headings="false" gridLines="false" gridLinesSet="true" horizontalCentered="true" verticalCentered="true"/>
  <pageMargins left="0.590277777777778" right="0.590277777777778" top="0.590277777777778" bottom="0.590277777777778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136</TotalTime>
  <Application>LibreOffice/6.4.7.2$Linux_X86_64 LibreOffice_project/40$Build-2</Application>
  <Pages>0</Pages>
  <Words>0</Words>
  <Characters>0</Characters>
  <CharactersWithSpaces>0</CharactersWithSpaces>
  <Paragraphs>0</Paragraph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2016-05-28T04:38:04Z</dcterms:created>
  <dc:creator>etudiant</dc:creator>
  <dc:description/>
  <dc:language>fr-FR</dc:language>
  <cp:lastModifiedBy/>
  <cp:lastPrinted>2022-01-11T13:21:54Z</cp:lastPrinted>
  <dcterms:modified xsi:type="dcterms:W3CDTF">2022-08-18T21:31:20Z</dcterms:modified>
  <cp:revision>42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iddenSlides">
    <vt:i4>0</vt:i4>
  </property>
  <property fmtid="{D5CDD505-2E9C-101B-9397-08002B2CF9AE}" pid="5" name="HyperlinksChanged">
    <vt:bool>0</vt:bool>
  </property>
  <property fmtid="{D5CDD505-2E9C-101B-9397-08002B2CF9AE}" pid="6" name="KSOProductBuildVer">
    <vt:lpwstr>1036-9.1.0.4975</vt:lpwstr>
  </property>
  <property fmtid="{D5CDD505-2E9C-101B-9397-08002B2CF9AE}" pid="7" name="LinksUpToDate">
    <vt:bool>0</vt:bool>
  </property>
  <property fmtid="{D5CDD505-2E9C-101B-9397-08002B2CF9AE}" pid="8" name="MMClips">
    <vt:i4>0</vt:i4>
  </property>
  <property fmtid="{D5CDD505-2E9C-101B-9397-08002B2CF9AE}" pid="9" name="Notes">
    <vt:i4>0</vt:i4>
  </property>
  <property fmtid="{D5CDD505-2E9C-101B-9397-08002B2CF9AE}" pid="10" name="ScaleCrop">
    <vt:bool>0</vt:bool>
  </property>
  <property fmtid="{D5CDD505-2E9C-101B-9397-08002B2CF9AE}" pid="11" name="ShareDoc">
    <vt:bool>0</vt:bool>
  </property>
  <property fmtid="{D5CDD505-2E9C-101B-9397-08002B2CF9AE}" pid="12" name="Slides">
    <vt:i4>0</vt:i4>
  </property>
</Properties>
</file>