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dmin\Downloads\"/>
    </mc:Choice>
  </mc:AlternateContent>
  <xr:revisionPtr revIDLastSave="0" documentId="8_{48F6AE68-D86F-4D5C-BF1C-CC5B8177C06E}" xr6:coauthVersionLast="47" xr6:coauthVersionMax="47" xr10:uidLastSave="{00000000-0000-0000-0000-000000000000}"/>
  <bookViews>
    <workbookView xWindow="-114" yWindow="-114" windowWidth="27602" windowHeight="15027" xr2:uid="{00000000-000D-0000-FFFF-FFFF00000000}"/>
  </bookViews>
  <sheets>
    <sheet name="Main Holt-Winters Forecasting" sheetId="2" r:id="rId1"/>
    <sheet name="Excel Forecasting" sheetId="7" r:id="rId2"/>
    <sheet name="Spanish Data Source"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vCo+n8tCljNdRDzSXhGRA6sVgqotCOCB3wk4HzdqzhQ="/>
    </ext>
  </extLst>
</workbook>
</file>

<file path=xl/calcChain.xml><?xml version="1.0" encoding="utf-8"?>
<calcChain xmlns="http://schemas.openxmlformats.org/spreadsheetml/2006/main">
  <c r="B7" i="2" l="1" a="1"/>
  <c r="B198" i="2" s="1"/>
  <c r="G2" i="7"/>
  <c r="C238" i="7"/>
  <c r="C211" i="7"/>
  <c r="G5" i="7"/>
  <c r="C232" i="7"/>
  <c r="C205" i="7"/>
  <c r="C212" i="7"/>
  <c r="C210" i="7"/>
  <c r="C224" i="7"/>
  <c r="C229" i="7"/>
  <c r="C241" i="7"/>
  <c r="C223" i="7"/>
  <c r="C213" i="7"/>
  <c r="C216" i="7"/>
  <c r="C200" i="7"/>
  <c r="C203" i="7"/>
  <c r="C233" i="7"/>
  <c r="C217" i="7"/>
  <c r="C197" i="7"/>
  <c r="C207" i="7"/>
  <c r="C239" i="7"/>
  <c r="G4" i="7"/>
  <c r="C221" i="7"/>
  <c r="C209" i="7"/>
  <c r="G8" i="7"/>
  <c r="C225" i="7"/>
  <c r="C237" i="7"/>
  <c r="C202" i="7"/>
  <c r="C240" i="7"/>
  <c r="C206" i="7"/>
  <c r="C222" i="7"/>
  <c r="C214" i="7"/>
  <c r="G3" i="7"/>
  <c r="C218" i="7"/>
  <c r="C208" i="7"/>
  <c r="C236" i="7"/>
  <c r="C231" i="7"/>
  <c r="C204" i="7"/>
  <c r="C228" i="7"/>
  <c r="C226" i="7"/>
  <c r="C198" i="7"/>
  <c r="C230" i="7"/>
  <c r="C220" i="7"/>
  <c r="G7" i="7"/>
  <c r="C215" i="7"/>
  <c r="C227" i="7"/>
  <c r="C235" i="7"/>
  <c r="C219" i="7"/>
  <c r="C201" i="7"/>
  <c r="G6" i="7"/>
  <c r="C234" i="7"/>
  <c r="C199" i="7"/>
  <c r="B31" i="2" l="1"/>
  <c r="B55" i="2"/>
  <c r="B79" i="2"/>
  <c r="B103" i="2"/>
  <c r="B139" i="2"/>
  <c r="B199" i="2"/>
  <c r="B81" i="2"/>
  <c r="B16" i="2"/>
  <c r="B52" i="2"/>
  <c r="B76" i="2"/>
  <c r="B112" i="2"/>
  <c r="B148" i="2"/>
  <c r="B172" i="2"/>
  <c r="B196" i="2"/>
  <c r="B19" i="2"/>
  <c r="B43" i="2"/>
  <c r="B67" i="2"/>
  <c r="B91" i="2"/>
  <c r="B115" i="2"/>
  <c r="B127" i="2"/>
  <c r="B151" i="2"/>
  <c r="B163" i="2"/>
  <c r="B175" i="2"/>
  <c r="B187" i="2"/>
  <c r="B8" i="2"/>
  <c r="B20" i="2"/>
  <c r="B32" i="2"/>
  <c r="B44" i="2"/>
  <c r="B56" i="2"/>
  <c r="B68" i="2"/>
  <c r="B80" i="2"/>
  <c r="B92" i="2"/>
  <c r="B104" i="2"/>
  <c r="B116" i="2"/>
  <c r="B128" i="2"/>
  <c r="B140" i="2"/>
  <c r="B152" i="2"/>
  <c r="B164" i="2"/>
  <c r="B176" i="2"/>
  <c r="B188" i="2"/>
  <c r="B200" i="2"/>
  <c r="B9" i="2"/>
  <c r="B69" i="2"/>
  <c r="B129" i="2"/>
  <c r="B189" i="2"/>
  <c r="B94" i="2"/>
  <c r="B21" i="2"/>
  <c r="B105" i="2"/>
  <c r="B177" i="2"/>
  <c r="B22" i="2"/>
  <c r="B70" i="2"/>
  <c r="B118" i="2"/>
  <c r="B166" i="2"/>
  <c r="B11" i="2"/>
  <c r="B23" i="2"/>
  <c r="B35" i="2"/>
  <c r="B47" i="2"/>
  <c r="B59" i="2"/>
  <c r="B71" i="2"/>
  <c r="B83" i="2"/>
  <c r="B95" i="2"/>
  <c r="B107" i="2"/>
  <c r="B131" i="2"/>
  <c r="B167" i="2"/>
  <c r="B179" i="2"/>
  <c r="B191" i="2"/>
  <c r="B46" i="2"/>
  <c r="B142" i="2"/>
  <c r="B119" i="2"/>
  <c r="B24" i="2"/>
  <c r="B48" i="2"/>
  <c r="B60" i="2"/>
  <c r="B72" i="2"/>
  <c r="B84" i="2"/>
  <c r="B96" i="2"/>
  <c r="B108" i="2"/>
  <c r="B120" i="2"/>
  <c r="B132" i="2"/>
  <c r="B144" i="2"/>
  <c r="B156" i="2"/>
  <c r="B168" i="2"/>
  <c r="B180" i="2"/>
  <c r="B192" i="2"/>
  <c r="B45" i="2"/>
  <c r="B34" i="2"/>
  <c r="B82" i="2"/>
  <c r="B130" i="2"/>
  <c r="B178" i="2"/>
  <c r="B143" i="2"/>
  <c r="B12" i="2"/>
  <c r="B13" i="2"/>
  <c r="B25" i="2"/>
  <c r="B37" i="2"/>
  <c r="B49" i="2"/>
  <c r="B61" i="2"/>
  <c r="B73" i="2"/>
  <c r="B85" i="2"/>
  <c r="B97" i="2"/>
  <c r="B109" i="2"/>
  <c r="B121" i="2"/>
  <c r="B133" i="2"/>
  <c r="B145" i="2"/>
  <c r="B157" i="2"/>
  <c r="B169" i="2"/>
  <c r="B181" i="2"/>
  <c r="B193" i="2"/>
  <c r="B57" i="2"/>
  <c r="B10" i="2"/>
  <c r="B58" i="2"/>
  <c r="B106" i="2"/>
  <c r="B154" i="2"/>
  <c r="B190" i="2"/>
  <c r="B155" i="2"/>
  <c r="B36" i="2"/>
  <c r="B14" i="2"/>
  <c r="B26" i="2"/>
  <c r="B38" i="2"/>
  <c r="B50" i="2"/>
  <c r="B62" i="2"/>
  <c r="B74" i="2"/>
  <c r="B86" i="2"/>
  <c r="B98" i="2"/>
  <c r="B110" i="2"/>
  <c r="B122" i="2"/>
  <c r="B134" i="2"/>
  <c r="B146" i="2"/>
  <c r="B158" i="2"/>
  <c r="B170" i="2"/>
  <c r="B182" i="2"/>
  <c r="B194" i="2"/>
  <c r="B117" i="2"/>
  <c r="B15" i="2"/>
  <c r="B27" i="2"/>
  <c r="B39" i="2"/>
  <c r="B51" i="2"/>
  <c r="B63" i="2"/>
  <c r="B75" i="2"/>
  <c r="B87" i="2"/>
  <c r="B99" i="2"/>
  <c r="B111" i="2"/>
  <c r="B123" i="2"/>
  <c r="B135" i="2"/>
  <c r="B147" i="2"/>
  <c r="B159" i="2"/>
  <c r="B171" i="2"/>
  <c r="B183" i="2"/>
  <c r="B195" i="2"/>
  <c r="B153" i="2"/>
  <c r="B124" i="2"/>
  <c r="B40" i="2"/>
  <c r="B64" i="2"/>
  <c r="B88" i="2"/>
  <c r="B136" i="2"/>
  <c r="B160" i="2"/>
  <c r="B184" i="2"/>
  <c r="B29" i="2"/>
  <c r="B77" i="2"/>
  <c r="B149" i="2"/>
  <c r="B33" i="2"/>
  <c r="B93" i="2"/>
  <c r="B141" i="2"/>
  <c r="B165" i="2"/>
  <c r="B201" i="2"/>
  <c r="B28" i="2"/>
  <c r="B100" i="2"/>
  <c r="B17" i="2"/>
  <c r="B41" i="2"/>
  <c r="B53" i="2"/>
  <c r="B65" i="2"/>
  <c r="B89" i="2"/>
  <c r="B101" i="2"/>
  <c r="B113" i="2"/>
  <c r="B125" i="2"/>
  <c r="B137" i="2"/>
  <c r="B161" i="2"/>
  <c r="B173" i="2"/>
  <c r="B185" i="2"/>
  <c r="B197" i="2"/>
  <c r="B7" i="2"/>
  <c r="B18" i="2"/>
  <c r="B30" i="2"/>
  <c r="B42" i="2"/>
  <c r="B54" i="2"/>
  <c r="B66" i="2"/>
  <c r="B78" i="2"/>
  <c r="B90" i="2"/>
  <c r="B102" i="2"/>
  <c r="B114" i="2"/>
  <c r="B126" i="2"/>
  <c r="B138" i="2"/>
  <c r="B150" i="2"/>
  <c r="B162" i="2"/>
  <c r="B174" i="2"/>
  <c r="B186" i="2"/>
  <c r="D199" i="7"/>
  <c r="E215" i="7"/>
  <c r="D204" i="7"/>
  <c r="D222" i="7"/>
  <c r="E209" i="7"/>
  <c r="D233" i="7"/>
  <c r="D241" i="7"/>
  <c r="E232" i="7"/>
  <c r="D206" i="7"/>
  <c r="D203" i="7"/>
  <c r="E206" i="7"/>
  <c r="D229" i="7"/>
  <c r="E202" i="7"/>
  <c r="D213" i="7"/>
  <c r="D214" i="7"/>
  <c r="E205" i="7"/>
  <c r="E199" i="7"/>
  <c r="D215" i="7"/>
  <c r="E204" i="7"/>
  <c r="E222" i="7"/>
  <c r="D209" i="7"/>
  <c r="E233" i="7"/>
  <c r="E241" i="7"/>
  <c r="D232" i="7"/>
  <c r="E231" i="7"/>
  <c r="D211" i="7"/>
  <c r="D231" i="7"/>
  <c r="E240" i="7"/>
  <c r="D197" i="7"/>
  <c r="E212" i="7"/>
  <c r="E225" i="7"/>
  <c r="E217" i="7"/>
  <c r="D234" i="7"/>
  <c r="D220" i="7"/>
  <c r="E221" i="7"/>
  <c r="E229" i="7"/>
  <c r="D221" i="7"/>
  <c r="E211" i="7"/>
  <c r="D200" i="7"/>
  <c r="E208" i="7"/>
  <c r="D216" i="7"/>
  <c r="E235" i="7"/>
  <c r="D205" i="7"/>
  <c r="E223" i="7"/>
  <c r="E234" i="7"/>
  <c r="E220" i="7"/>
  <c r="E203" i="7"/>
  <c r="D224" i="7"/>
  <c r="E210" i="7"/>
  <c r="E197" i="7"/>
  <c r="E227" i="7"/>
  <c r="E201" i="7"/>
  <c r="E230" i="7"/>
  <c r="E236" i="7"/>
  <c r="D240" i="7"/>
  <c r="D239" i="7"/>
  <c r="E200" i="7"/>
  <c r="E224" i="7"/>
  <c r="D238" i="7"/>
  <c r="E239" i="7"/>
  <c r="E198" i="7"/>
  <c r="D207" i="7"/>
  <c r="D226" i="7"/>
  <c r="E228" i="7"/>
  <c r="D201" i="7"/>
  <c r="D230" i="7"/>
  <c r="D236" i="7"/>
  <c r="E238" i="7"/>
  <c r="E207" i="7"/>
  <c r="D212" i="7"/>
  <c r="D228" i="7"/>
  <c r="E219" i="7"/>
  <c r="E216" i="7"/>
  <c r="E213" i="7"/>
  <c r="E214" i="7"/>
  <c r="D219" i="7"/>
  <c r="D198" i="7"/>
  <c r="D208" i="7"/>
  <c r="D202" i="7"/>
  <c r="D210" i="7"/>
  <c r="D218" i="7"/>
  <c r="D223" i="7"/>
  <c r="D235" i="7"/>
  <c r="E226" i="7"/>
  <c r="E218" i="7"/>
  <c r="E237" i="7"/>
  <c r="D237" i="7"/>
  <c r="D217" i="7"/>
  <c r="D225" i="7"/>
  <c r="D227" i="7"/>
</calcChain>
</file>

<file path=xl/sharedStrings.xml><?xml version="1.0" encoding="utf-8"?>
<sst xmlns="http://schemas.openxmlformats.org/spreadsheetml/2006/main" count="230" uniqueCount="230">
  <si>
    <t>Instituto Nacional de Estadística y Geografía (INEGI)</t>
  </si>
  <si>
    <t>Banco de Información Económica (BIE)</t>
  </si>
  <si>
    <t>Fecha de consulta: 13/04/2024 11:20:45</t>
  </si>
  <si>
    <t>Source: https://www.inegi.org.mx/temas/inpc/</t>
  </si>
  <si>
    <t>Periodos</t>
  </si>
  <si>
    <t>Precios e Inflación (NUEVO) &gt; Índice nacional de precios al consumidor. Base segunda quincena de Julio 2018 (mensual) &gt; Inflación &gt; Índice de precios al consumidor (INPC) &gt; Inflación anual  /f1 (Porcentaje)  Mensual</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</si>
  <si>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</si>
  <si>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</si>
  <si>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</si>
  <si>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</si>
  <si>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</si>
  <si>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</si>
  <si>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</si>
  <si>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</si>
  <si>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</si>
  <si>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</si>
  <si>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</si>
  <si>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</si>
  <si>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</si>
  <si>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</si>
  <si>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</si>
  <si>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</si>
  <si>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</si>
  <si>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</si>
  <si>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</si>
  <si>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</si>
  <si>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</si>
  <si>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</si>
  <si>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</si>
  <si>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</si>
  <si>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</si>
  <si>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</si>
  <si>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</si>
  <si>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</si>
  <si>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</si>
  <si>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</si>
  <si>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</si>
  <si>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</si>
  <si>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</si>
  <si>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</si>
  <si>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</si>
  <si>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</si>
  <si>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</si>
  <si>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</si>
  <si>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</si>
  <si>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</si>
  <si>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</si>
  <si>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</si>
  <si>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</si>
  <si>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</si>
  <si>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</si>
  <si>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</si>
  <si>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</si>
  <si>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</si>
  <si>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</si>
  <si>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</si>
  <si>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</si>
  <si>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</si>
  <si>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</si>
  <si>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</si>
  <si>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</si>
  <si>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</si>
  <si>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</si>
  <si>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</si>
  <si>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</si>
  <si>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</si>
  <si>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</si>
  <si>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</si>
  <si>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</si>
  <si>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</si>
  <si>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</si>
  <si>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</si>
  <si>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</si>
  <si>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</si>
  <si>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</si>
  <si>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</si>
  <si>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</si>
  <si>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</si>
  <si>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</si>
  <si>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</si>
  <si>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</si>
  <si>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</si>
  <si>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</si>
  <si>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</si>
  <si>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</si>
  <si>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</si>
  <si>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</si>
  <si>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</si>
  <si>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</si>
  <si>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</si>
  <si>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</si>
  <si>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</si>
  <si>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</si>
  <si>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</si>
  <si>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</si>
  <si>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</si>
  <si>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</si>
  <si>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</si>
  <si>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</si>
  <si>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</si>
  <si>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</si>
  <si>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</si>
  <si>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</si>
  <si>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</si>
  <si>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</si>
  <si>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</si>
  <si>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</si>
  <si>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</si>
  <si>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</si>
  <si>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</si>
  <si>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</si>
  <si>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</si>
  <si>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</si>
  <si>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</si>
  <si>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</si>
  <si>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</si>
  <si>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</si>
  <si>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</si>
  <si>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</si>
  <si>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</si>
  <si>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</si>
  <si>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</si>
  <si>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</si>
  <si>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</si>
  <si>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</si>
  <si>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</si>
  <si>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</si>
  <si>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</si>
  <si>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</si>
  <si>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</si>
  <si>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</si>
  <si>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</si>
  <si>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</si>
  <si>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</si>
  <si>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</si>
  <si>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</si>
  <si>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</si>
  <si>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</si>
  <si>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</si>
  <si>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</si>
  <si>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</si>
  <si>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</si>
  <si>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</si>
  <si>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</si>
  <si>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</si>
  <si>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</si>
  <si>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</si>
  <si>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</si>
  <si>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</si>
  <si>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</si>
  <si>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</si>
  <si>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</si>
  <si>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</si>
  <si>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</si>
  <si>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</si>
  <si>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</si>
  <si>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</si>
  <si>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</si>
  <si>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</si>
  <si>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</si>
  <si>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</si>
  <si>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</si>
  <si>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</si>
  <si>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</si>
  <si>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</si>
  <si>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</si>
  <si>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</si>
  <si>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</si>
  <si>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</si>
  <si>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</si>
  <si>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</si>
  <si>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</si>
  <si>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</si>
  <si>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</si>
  <si>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</si>
  <si>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</si>
  <si>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</si>
  <si>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</si>
  <si>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</si>
  <si>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</si>
  <si>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</si>
  <si>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</si>
  <si>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</si>
  <si>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</si>
  <si>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</si>
  <si>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</si>
  <si>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</si>
  <si>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</si>
  <si>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</si>
  <si>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</si>
  <si>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</si>
  <si>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</si>
  <si>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</si>
  <si>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</si>
  <si>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</si>
  <si>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</si>
  <si>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</si>
  <si>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</si>
  <si>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</si>
  <si>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</si>
  <si>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</si>
  <si>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Fuentes:</t>
  </si>
  <si>
    <t>/f1 INEGI. Índices de precios.</t>
  </si>
  <si>
    <t>Period</t>
  </si>
  <si>
    <t>General Inflation</t>
  </si>
  <si>
    <t>season</t>
  </si>
  <si>
    <t>trend</t>
  </si>
  <si>
    <t>Inflation</t>
  </si>
  <si>
    <t>Periods</t>
  </si>
  <si>
    <t xml:space="preserve">Data obtained from National Institute of Statistics and Geografy (INEGI) </t>
  </si>
  <si>
    <t>Statistic</t>
  </si>
  <si>
    <t>Value</t>
  </si>
  <si>
    <t>Alpha</t>
  </si>
  <si>
    <t>Beta</t>
  </si>
  <si>
    <t>Gamma</t>
  </si>
  <si>
    <t>MASE</t>
  </si>
  <si>
    <t>SMAPE</t>
  </si>
  <si>
    <t>MAE</t>
  </si>
  <si>
    <t>RMSE</t>
  </si>
  <si>
    <t>Forecast (Inflation)</t>
  </si>
  <si>
    <t>Lower Confidence Bound (Inflation)</t>
  </si>
  <si>
    <t>Upper Confidence Bound (Inflation)</t>
  </si>
  <si>
    <t>acf</t>
  </si>
  <si>
    <t>lags</t>
  </si>
  <si>
    <t>Autocorrelation</t>
  </si>
  <si>
    <t>Fitted</t>
  </si>
  <si>
    <t>Holt-Winter’s Multiplicative Method</t>
  </si>
  <si>
    <t>ref:  https://otexts.com/fpp2/holt-winters.html</t>
  </si>
  <si>
    <t>Level</t>
  </si>
  <si>
    <t>By: Angelo Pellegrino 4/27/2024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</si>
</sst>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yyyy"/>
  </numFmts>
  <fonts count="16" x14ac:knownFonts="1">
    <font>
      <sz val="10"/>
      <color rgb="FF000000"/>
      <name val="Arial"/>
      <scheme val="minor"/>
    </font>
    <font>
      <sz val="12"/>
      <color theme="1"/>
      <name val="Arial"/>
      <family val="2"/>
    </font>
    <font>
      <sz val="12"/>
      <color theme="1"/>
      <name val="Arial"/>
      <family val="2"/>
    </font>
    <font>
      <b/>
      <sz val="12"/>
      <color theme="1"/>
      <name val="Arial"/>
      <family val="2"/>
    </font>
    <font>
      <b/>
      <sz val="9"/>
      <color theme="1"/>
      <name val="Arial"/>
      <family val="2"/>
    </font>
    <font>
      <sz val="9"/>
      <color theme="1"/>
      <name val="Arial"/>
      <family val="2"/>
    </font>
    <font>
      <sz val="10"/>
      <color theme="1"/>
      <name val="Arial"/>
      <family val="2"/>
    </font>
    <font>
      <sz val="10"/>
      <color rgb="FF000000"/>
      <name val="Arial"/>
      <family val="2"/>
    </font>
    <font>
      <sz val="10"/>
      <color theme="1"/>
      <name val="Arial"/>
      <family val="2"/>
      <scheme val="minor"/>
    </font>
    <font>
      <b/>
      <u/>
      <sz val="12"/>
      <color theme="1"/>
      <name val="Arial"/>
      <family val="2"/>
    </font>
    <font>
      <b/>
      <sz val="11"/>
      <color theme="1"/>
      <name val="Arial"/>
      <family val="2"/>
    </font>
    <font>
      <sz val="10"/>
      <color rgb="FF000000"/>
      <name val="Arial"/>
      <family val="2"/>
      <scheme val="minor"/>
    </font>
    <font>
      <sz val="12"/>
      <color rgb="FF000000"/>
      <name val="Arial"/>
      <family val="2"/>
      <scheme val="minor"/>
    </font>
    <font>
      <sz val="12"/>
      <color rgb="FF000000"/>
      <name val="Aptos"/>
      <family val="2"/>
    </font>
    <font>
      <vertAlign val="superscript"/>
      <sz val="12"/>
      <color rgb="FF000000"/>
      <name val="Aptos"/>
      <family val="2"/>
    </font>
    <font>
      <b/>
      <i/>
      <sz val="12"/>
      <color rgb="FF000000"/>
      <name val="Arial"/>
      <family val="2"/>
      <scheme val="minor"/>
    </font>
  </fonts>
  <fills count="9">
    <fill>
      <patternFill patternType="none"/>
    </fill>
    <fill>
      <patternFill patternType="gray125"/>
    </fill>
    <fill>
      <patternFill patternType="solid">
        <fgColor rgb="FFC0C0C0"/>
        <bgColor rgb="FFC0C0C0"/>
      </patternFill>
    </fill>
    <fill>
      <patternFill patternType="solid">
        <fgColor theme="6" tint="0.79998168889431442"/>
        <bgColor rgb="FFFDE9D9"/>
      </patternFill>
    </fill>
    <fill>
      <patternFill patternType="solid">
        <fgColor theme="6" tint="-0.249977111117893"/>
        <bgColor rgb="FFD6E3BC"/>
      </patternFill>
    </fill>
    <fill>
      <patternFill patternType="solid">
        <fgColor theme="6" tint="0.79998168889431442"/>
        <bgColor indexed="64"/>
      </patternFill>
    </fill>
    <fill>
      <patternFill patternType="solid">
        <fgColor theme="9" tint="-0.249977111117893"/>
        <bgColor indexed="64"/>
      </patternFill>
    </fill>
    <fill>
      <patternFill patternType="solid">
        <fgColor theme="3" tint="0.34998626667073579"/>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1" fillId="0" borderId="0"/>
  </cellStyleXfs>
  <cellXfs count="50">
    <xf numFmtId="0" fontId="0" fillId="0" borderId="0" xfId="0"/>
    <xf numFmtId="0" fontId="6" fillId="0" borderId="0" xfId="0" applyFont="1"/>
    <xf numFmtId="0" fontId="9" fillId="0" borderId="0" xfId="0" applyFont="1" applyAlignment="1">
      <alignment horizontal="left" vertical="center"/>
    </xf>
    <xf numFmtId="0" fontId="11" fillId="0" borderId="0" xfId="0" applyFont="1"/>
    <xf numFmtId="0" fontId="11" fillId="0" borderId="0" xfId="0" applyFont="1" applyAlignment="1">
      <alignment vertical="center"/>
    </xf>
    <xf numFmtId="164"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xf>
    <xf numFmtId="164" fontId="11" fillId="0" borderId="0" xfId="0" applyNumberFormat="1" applyFont="1" applyAlignment="1">
      <alignment vertical="center"/>
    </xf>
    <xf numFmtId="2" fontId="11" fillId="0" borderId="0" xfId="0" applyNumberFormat="1" applyFont="1" applyAlignment="1">
      <alignment vertical="center"/>
    </xf>
    <xf numFmtId="0" fontId="12" fillId="7" borderId="0" xfId="0" applyFont="1" applyFill="1" applyAlignment="1">
      <alignment horizontal="center" vertical="center" wrapText="1"/>
    </xf>
    <xf numFmtId="0" fontId="11" fillId="7" borderId="0" xfId="0" applyFont="1" applyFill="1" applyAlignme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 fillId="5" borderId="2" xfId="2" applyFill="1" applyBorder="1" applyAlignment="1">
      <alignment horizontal="center" vertical="center"/>
    </xf>
    <xf numFmtId="0" fontId="0" fillId="0" borderId="0" xfId="0" applyAlignment="1">
      <alignment horizontal="center" vertical="center"/>
    </xf>
    <xf numFmtId="0" fontId="2" fillId="5" borderId="3" xfId="1" applyFill="1" applyBorder="1" applyAlignment="1">
      <alignment horizontal="center" vertical="center"/>
    </xf>
    <xf numFmtId="0" fontId="2" fillId="5" borderId="0" xfId="1" applyFill="1" applyAlignment="1">
      <alignment horizontal="center" vertical="center"/>
    </xf>
    <xf numFmtId="0" fontId="2" fillId="5" borderId="4" xfId="1" applyFill="1" applyBorder="1" applyAlignment="1">
      <alignment horizontal="center" vertical="center"/>
    </xf>
    <xf numFmtId="0" fontId="2" fillId="5" borderId="5" xfId="1" applyFill="1" applyBorder="1" applyAlignment="1">
      <alignment horizontal="center" vertical="center"/>
    </xf>
    <xf numFmtId="0" fontId="2" fillId="5" borderId="6" xfId="1" applyFill="1" applyBorder="1" applyAlignment="1">
      <alignment horizontal="center" vertical="center"/>
    </xf>
    <xf numFmtId="0" fontId="6"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2" borderId="1" xfId="0" applyFont="1" applyFill="1" applyBorder="1" applyAlignment="1">
      <alignment horizontal="center" vertical="center" wrapText="1"/>
    </xf>
    <xf numFmtId="2" fontId="6" fillId="0" borderId="0" xfId="0" applyNumberFormat="1" applyFont="1" applyAlignment="1">
      <alignment horizontal="center" vertical="center"/>
    </xf>
    <xf numFmtId="0" fontId="8"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5" borderId="0" xfId="0" applyFill="1"/>
    <xf numFmtId="0" fontId="13" fillId="5" borderId="0" xfId="0" applyFont="1" applyFill="1" applyAlignment="1">
      <alignment vertical="center"/>
    </xf>
    <xf numFmtId="0" fontId="14" fillId="5" borderId="0" xfId="0" applyFont="1" applyFill="1" applyAlignment="1">
      <alignment vertical="top"/>
    </xf>
    <xf numFmtId="0" fontId="2" fillId="5" borderId="0" xfId="1" applyFill="1" applyBorder="1" applyAlignment="1">
      <alignment horizontal="center" vertical="center"/>
    </xf>
    <xf numFmtId="0" fontId="0" fillId="5" borderId="7" xfId="0" applyFill="1" applyBorder="1"/>
    <xf numFmtId="0" fontId="11" fillId="5" borderId="8" xfId="0" applyFont="1" applyFill="1" applyBorder="1"/>
    <xf numFmtId="0" fontId="10" fillId="4" borderId="2" xfId="0" applyFont="1" applyFill="1" applyBorder="1" applyAlignment="1">
      <alignment horizontal="center" vertical="center"/>
    </xf>
    <xf numFmtId="0" fontId="2" fillId="6" borderId="2" xfId="1" applyFill="1" applyBorder="1" applyAlignment="1">
      <alignment horizontal="center" vertical="center"/>
    </xf>
    <xf numFmtId="0" fontId="1" fillId="6" borderId="2" xfId="1" applyFont="1" applyFill="1" applyBorder="1" applyAlignment="1">
      <alignment horizontal="center" vertical="center"/>
    </xf>
    <xf numFmtId="164" fontId="11" fillId="5" borderId="8" xfId="0" applyNumberFormat="1" applyFont="1" applyFill="1" applyBorder="1" applyAlignment="1">
      <alignment horizontal="center" vertical="center"/>
    </xf>
    <xf numFmtId="2" fontId="6" fillId="3" borderId="8" xfId="0" applyNumberFormat="1" applyFont="1" applyFill="1" applyBorder="1" applyAlignment="1">
      <alignment horizontal="center" vertical="center"/>
    </xf>
    <xf numFmtId="164" fontId="11" fillId="5" borderId="2" xfId="0" applyNumberFormat="1" applyFont="1" applyFill="1" applyBorder="1" applyAlignment="1">
      <alignment horizontal="center" vertical="center"/>
    </xf>
    <xf numFmtId="2" fontId="6" fillId="3" borderId="2" xfId="0" applyNumberFormat="1" applyFont="1" applyFill="1" applyBorder="1" applyAlignment="1">
      <alignment horizontal="center" vertical="center"/>
    </xf>
    <xf numFmtId="2" fontId="6" fillId="5" borderId="2" xfId="1" applyNumberFormat="1" applyFont="1" applyFill="1" applyBorder="1" applyAlignment="1">
      <alignment horizontal="center" vertical="center"/>
    </xf>
    <xf numFmtId="2" fontId="11" fillId="5" borderId="2" xfId="0" applyNumberFormat="1" applyFont="1" applyFill="1" applyBorder="1"/>
    <xf numFmtId="164" fontId="11" fillId="8" borderId="2" xfId="0" applyNumberFormat="1" applyFont="1" applyFill="1" applyBorder="1" applyAlignment="1">
      <alignment horizontal="center" vertical="center"/>
    </xf>
    <xf numFmtId="2" fontId="6" fillId="8" borderId="2" xfId="1" applyNumberFormat="1" applyFont="1" applyFill="1" applyBorder="1" applyAlignment="1">
      <alignment horizontal="center" vertical="center"/>
    </xf>
    <xf numFmtId="0" fontId="6" fillId="5" borderId="2" xfId="2" applyFont="1" applyFill="1" applyBorder="1" applyAlignment="1">
      <alignment horizontal="center" vertical="center"/>
    </xf>
    <xf numFmtId="2" fontId="6" fillId="5" borderId="2" xfId="2" applyNumberFormat="1" applyFont="1" applyFill="1" applyBorder="1" applyAlignment="1">
      <alignment horizontal="center" vertical="center"/>
    </xf>
    <xf numFmtId="0" fontId="15" fillId="0" borderId="0" xfId="0" applyFont="1"/>
  </cellXfs>
  <cellStyles count="3">
    <cellStyle name="Normal" xfId="0" builtinId="0"/>
    <cellStyle name="Normal 2" xfId="1" xr:uid="{B705367C-9A0C-415F-944E-13EF96BD02F8}"/>
    <cellStyle name="Normal 3" xfId="2" xr:uid="{A4DC1C5B-9AB1-44F4-8862-6A4B9869A8DA}"/>
  </cellStyles>
  <dxfs count="12">
    <dxf>
      <font>
        <strike val="0"/>
        <outline val="0"/>
        <shadow val="0"/>
        <u val="none"/>
        <vertAlign val="baseline"/>
        <sz val="10"/>
        <color rgb="FF000000"/>
        <name val="Arial"/>
        <family val="2"/>
        <scheme val="minor"/>
      </font>
      <numFmt numFmtId="164" formatCode="mm\-yyyy"/>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0"/>
        <color rgb="FF000000"/>
        <name val="Arial"/>
        <family val="2"/>
        <scheme val="minor"/>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0"/>
        <color rgb="FF000000"/>
        <name val="Arial"/>
        <family val="2"/>
        <scheme val="minor"/>
      </font>
      <fill>
        <patternFill patternType="solid">
          <fgColor indexed="64"/>
          <bgColor theme="3" tint="0.34998626667073579"/>
        </patternFill>
      </fill>
      <alignment horizontal="general" vertical="center" textRotation="0" wrapText="0" indent="0" justifyLastLine="0" shrinkToFit="0" readingOrder="0"/>
    </dxf>
    <dxf>
      <font>
        <strike val="0"/>
        <outline val="0"/>
        <shadow val="0"/>
        <u val="none"/>
        <vertAlign val="baseline"/>
        <sz val="10"/>
        <color rgb="FF000000"/>
        <name val="Arial"/>
        <family val="2"/>
        <scheme val="minor"/>
      </font>
      <numFmt numFmtId="2" formatCode="0.00"/>
      <fill>
        <patternFill patternType="none">
          <fgColor indexed="64"/>
          <bgColor indexed="65"/>
        </patternFill>
      </fill>
      <alignment horizontal="general" vertical="center" textRotation="0" wrapText="0" indent="0" justifyLastLine="0" shrinkToFit="0" readingOrder="0"/>
    </dxf>
    <dxf>
      <numFmt numFmtId="2" formatCode="0.00"/>
      <fill>
        <patternFill patternType="none">
          <fgColor indexed="64"/>
          <bgColor auto="1"/>
        </patternFill>
      </fill>
      <alignment horizontal="center" vertical="bottom" textRotation="0" wrapText="0" indent="0" justifyLastLine="0" shrinkToFit="0" readingOrder="0"/>
    </dxf>
    <dxf>
      <numFmt numFmtId="2" formatCode="0.00"/>
      <fill>
        <patternFill patternType="none">
          <fgColor indexed="64"/>
          <bgColor auto="1"/>
        </patternFill>
      </fill>
      <alignment horizontal="center" vertical="bottom" textRotation="0" wrapText="0" indent="0" justifyLastLine="0" shrinkToFit="0" readingOrder="0"/>
    </dxf>
    <dxf>
      <numFmt numFmtId="2" formatCode="0.00"/>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numFmt numFmtId="164" formatCode="mm\-yyyy"/>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2"/>
        <color rgb="FF000000"/>
        <name val="Arial"/>
        <family val="2"/>
        <scheme val="minor"/>
      </font>
      <fill>
        <patternFill patternType="solid">
          <fgColor indexed="64"/>
          <bgColor theme="3" tint="0.34998626667073579"/>
        </patternFill>
      </fill>
      <alignment horizontal="center" vertical="center" textRotation="0" wrapText="1" indent="0" justifyLastLine="0" shrinkToFit="0" readingOrder="0"/>
    </dxf>
    <dxf>
      <font>
        <b/>
        <i val="0"/>
        <color theme="9" tint="-0.499984740745262"/>
      </font>
      <fill>
        <patternFill patternType="gray125">
          <fgColor theme="9" tint="-0.24994659260841701"/>
        </patternFill>
      </fill>
      <border diagonalUp="0" diagonalDown="0">
        <left/>
        <right/>
        <top/>
        <bottom/>
        <vertical style="thin">
          <color auto="1"/>
        </vertical>
        <horizontal style="thin">
          <color auto="1"/>
        </horizontal>
      </border>
    </dxf>
  </dxfs>
  <tableStyles count="1" defaultTableStyle="Table Style 1" defaultPivotStyle="PivotStyleLight16">
    <tableStyle name="Table Style 1" pivot="0" count="1" xr9:uid="{7551D735-8FBC-41DF-867B-70D0345444A3}">
      <tableStyleElement type="wholeTable" dxfId="11"/>
    </tableStyle>
  </tableStyles>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lumMod val="50000"/>
                  </a:schemeClr>
                </a:solidFill>
              </a:rPr>
              <a:t>General Inflation in Mexico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'Main Holt-Winters Forecasting'!$B$6</c:f>
              <c:strCache>
                <c:ptCount val="1"/>
                <c:pt idx="0">
                  <c:v>General Inflation</c:v>
                </c:pt>
              </c:strCache>
            </c:strRef>
          </c:tx>
          <c:spPr>
            <a:ln w="28575" cap="rnd">
              <a:solidFill>
                <a:schemeClr val="accent2"/>
              </a:solidFill>
              <a:round/>
            </a:ln>
            <a:effectLst/>
          </c:spPr>
          <c:marker>
            <c:symbol val="none"/>
          </c:marker>
          <c:cat>
            <c:numRef>
              <c:f>'Main Holt-Winters Forecasting'!$A$7:$A$201</c:f>
              <c:numCache>
                <c:formatCode>mm\-yyyy</c:formatCode>
                <c:ptCount val="195"/>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pt idx="24">
                  <c:v>40179</c:v>
                </c:pt>
                <c:pt idx="25">
                  <c:v>40210</c:v>
                </c:pt>
                <c:pt idx="26">
                  <c:v>40238</c:v>
                </c:pt>
                <c:pt idx="27">
                  <c:v>40269</c:v>
                </c:pt>
                <c:pt idx="28">
                  <c:v>40299</c:v>
                </c:pt>
                <c:pt idx="29">
                  <c:v>40330</c:v>
                </c:pt>
                <c:pt idx="30">
                  <c:v>40360</c:v>
                </c:pt>
                <c:pt idx="31">
                  <c:v>40391</c:v>
                </c:pt>
                <c:pt idx="32">
                  <c:v>40422</c:v>
                </c:pt>
                <c:pt idx="33">
                  <c:v>40452</c:v>
                </c:pt>
                <c:pt idx="34">
                  <c:v>40483</c:v>
                </c:pt>
                <c:pt idx="35">
                  <c:v>40513</c:v>
                </c:pt>
                <c:pt idx="36">
                  <c:v>40544</c:v>
                </c:pt>
                <c:pt idx="37">
                  <c:v>40575</c:v>
                </c:pt>
                <c:pt idx="38">
                  <c:v>40603</c:v>
                </c:pt>
                <c:pt idx="39">
                  <c:v>40634</c:v>
                </c:pt>
                <c:pt idx="40">
                  <c:v>40664</c:v>
                </c:pt>
                <c:pt idx="41">
                  <c:v>40695</c:v>
                </c:pt>
                <c:pt idx="42">
                  <c:v>40725</c:v>
                </c:pt>
                <c:pt idx="43">
                  <c:v>40756</c:v>
                </c:pt>
                <c:pt idx="44">
                  <c:v>40787</c:v>
                </c:pt>
                <c:pt idx="45">
                  <c:v>40817</c:v>
                </c:pt>
                <c:pt idx="46">
                  <c:v>40848</c:v>
                </c:pt>
                <c:pt idx="47">
                  <c:v>40878</c:v>
                </c:pt>
                <c:pt idx="48">
                  <c:v>40909</c:v>
                </c:pt>
                <c:pt idx="49">
                  <c:v>40940</c:v>
                </c:pt>
                <c:pt idx="50">
                  <c:v>40969</c:v>
                </c:pt>
                <c:pt idx="51">
                  <c:v>41000</c:v>
                </c:pt>
                <c:pt idx="52">
                  <c:v>41030</c:v>
                </c:pt>
                <c:pt idx="53">
                  <c:v>41061</c:v>
                </c:pt>
                <c:pt idx="54">
                  <c:v>41091</c:v>
                </c:pt>
                <c:pt idx="55">
                  <c:v>41122</c:v>
                </c:pt>
                <c:pt idx="56">
                  <c:v>41153</c:v>
                </c:pt>
                <c:pt idx="57">
                  <c:v>41183</c:v>
                </c:pt>
                <c:pt idx="58">
                  <c:v>41214</c:v>
                </c:pt>
                <c:pt idx="59">
                  <c:v>41244</c:v>
                </c:pt>
                <c:pt idx="60">
                  <c:v>41275</c:v>
                </c:pt>
                <c:pt idx="61">
                  <c:v>41306</c:v>
                </c:pt>
                <c:pt idx="62">
                  <c:v>41334</c:v>
                </c:pt>
                <c:pt idx="63">
                  <c:v>41365</c:v>
                </c:pt>
                <c:pt idx="64">
                  <c:v>41395</c:v>
                </c:pt>
                <c:pt idx="65">
                  <c:v>41426</c:v>
                </c:pt>
                <c:pt idx="66">
                  <c:v>41456</c:v>
                </c:pt>
                <c:pt idx="67">
                  <c:v>41487</c:v>
                </c:pt>
                <c:pt idx="68">
                  <c:v>41518</c:v>
                </c:pt>
                <c:pt idx="69">
                  <c:v>41548</c:v>
                </c:pt>
                <c:pt idx="70">
                  <c:v>41579</c:v>
                </c:pt>
                <c:pt idx="71">
                  <c:v>41609</c:v>
                </c:pt>
                <c:pt idx="72">
                  <c:v>41640</c:v>
                </c:pt>
                <c:pt idx="73">
                  <c:v>41671</c:v>
                </c:pt>
                <c:pt idx="74">
                  <c:v>41699</c:v>
                </c:pt>
                <c:pt idx="75">
                  <c:v>41730</c:v>
                </c:pt>
                <c:pt idx="76">
                  <c:v>41760</c:v>
                </c:pt>
                <c:pt idx="77">
                  <c:v>41791</c:v>
                </c:pt>
                <c:pt idx="78">
                  <c:v>41821</c:v>
                </c:pt>
                <c:pt idx="79">
                  <c:v>41852</c:v>
                </c:pt>
                <c:pt idx="80">
                  <c:v>41883</c:v>
                </c:pt>
                <c:pt idx="81">
                  <c:v>41913</c:v>
                </c:pt>
                <c:pt idx="82">
                  <c:v>41944</c:v>
                </c:pt>
                <c:pt idx="83">
                  <c:v>41974</c:v>
                </c:pt>
                <c:pt idx="84">
                  <c:v>42005</c:v>
                </c:pt>
                <c:pt idx="85">
                  <c:v>42036</c:v>
                </c:pt>
                <c:pt idx="86">
                  <c:v>42064</c:v>
                </c:pt>
                <c:pt idx="87">
                  <c:v>42095</c:v>
                </c:pt>
                <c:pt idx="88">
                  <c:v>42125</c:v>
                </c:pt>
                <c:pt idx="89">
                  <c:v>42156</c:v>
                </c:pt>
                <c:pt idx="90">
                  <c:v>42186</c:v>
                </c:pt>
                <c:pt idx="91">
                  <c:v>42217</c:v>
                </c:pt>
                <c:pt idx="92">
                  <c:v>42248</c:v>
                </c:pt>
                <c:pt idx="93">
                  <c:v>42278</c:v>
                </c:pt>
                <c:pt idx="94">
                  <c:v>42309</c:v>
                </c:pt>
                <c:pt idx="95">
                  <c:v>42339</c:v>
                </c:pt>
                <c:pt idx="96">
                  <c:v>42370</c:v>
                </c:pt>
                <c:pt idx="97">
                  <c:v>42401</c:v>
                </c:pt>
                <c:pt idx="98">
                  <c:v>42430</c:v>
                </c:pt>
                <c:pt idx="99">
                  <c:v>42461</c:v>
                </c:pt>
                <c:pt idx="100">
                  <c:v>42491</c:v>
                </c:pt>
                <c:pt idx="101">
                  <c:v>42522</c:v>
                </c:pt>
                <c:pt idx="102">
                  <c:v>42552</c:v>
                </c:pt>
                <c:pt idx="103">
                  <c:v>42583</c:v>
                </c:pt>
                <c:pt idx="104">
                  <c:v>42614</c:v>
                </c:pt>
                <c:pt idx="105">
                  <c:v>42644</c:v>
                </c:pt>
                <c:pt idx="106">
                  <c:v>42675</c:v>
                </c:pt>
                <c:pt idx="107">
                  <c:v>42705</c:v>
                </c:pt>
                <c:pt idx="108">
                  <c:v>42736</c:v>
                </c:pt>
                <c:pt idx="109">
                  <c:v>42767</c:v>
                </c:pt>
                <c:pt idx="110">
                  <c:v>42795</c:v>
                </c:pt>
                <c:pt idx="111">
                  <c:v>42826</c:v>
                </c:pt>
                <c:pt idx="112">
                  <c:v>42856</c:v>
                </c:pt>
                <c:pt idx="113">
                  <c:v>42887</c:v>
                </c:pt>
                <c:pt idx="114">
                  <c:v>42917</c:v>
                </c:pt>
                <c:pt idx="115">
                  <c:v>42948</c:v>
                </c:pt>
                <c:pt idx="116">
                  <c:v>42979</c:v>
                </c:pt>
                <c:pt idx="117">
                  <c:v>43009</c:v>
                </c:pt>
                <c:pt idx="118">
                  <c:v>43040</c:v>
                </c:pt>
                <c:pt idx="119">
                  <c:v>43070</c:v>
                </c:pt>
                <c:pt idx="120">
                  <c:v>43101</c:v>
                </c:pt>
                <c:pt idx="121">
                  <c:v>43132</c:v>
                </c:pt>
                <c:pt idx="122">
                  <c:v>43160</c:v>
                </c:pt>
                <c:pt idx="123">
                  <c:v>43191</c:v>
                </c:pt>
                <c:pt idx="124">
                  <c:v>43221</c:v>
                </c:pt>
                <c:pt idx="125">
                  <c:v>43252</c:v>
                </c:pt>
                <c:pt idx="126">
                  <c:v>43282</c:v>
                </c:pt>
                <c:pt idx="127">
                  <c:v>43313</c:v>
                </c:pt>
                <c:pt idx="128">
                  <c:v>43344</c:v>
                </c:pt>
                <c:pt idx="129">
                  <c:v>43374</c:v>
                </c:pt>
                <c:pt idx="130">
                  <c:v>43405</c:v>
                </c:pt>
                <c:pt idx="131">
                  <c:v>43435</c:v>
                </c:pt>
                <c:pt idx="132">
                  <c:v>43466</c:v>
                </c:pt>
                <c:pt idx="133">
                  <c:v>43497</c:v>
                </c:pt>
                <c:pt idx="134">
                  <c:v>43525</c:v>
                </c:pt>
                <c:pt idx="135">
                  <c:v>43556</c:v>
                </c:pt>
                <c:pt idx="136">
                  <c:v>43586</c:v>
                </c:pt>
                <c:pt idx="137">
                  <c:v>43617</c:v>
                </c:pt>
                <c:pt idx="138">
                  <c:v>43647</c:v>
                </c:pt>
                <c:pt idx="139">
                  <c:v>43678</c:v>
                </c:pt>
                <c:pt idx="140">
                  <c:v>43709</c:v>
                </c:pt>
                <c:pt idx="141">
                  <c:v>43739</c:v>
                </c:pt>
                <c:pt idx="142">
                  <c:v>43770</c:v>
                </c:pt>
                <c:pt idx="143">
                  <c:v>43800</c:v>
                </c:pt>
                <c:pt idx="144">
                  <c:v>43831</c:v>
                </c:pt>
                <c:pt idx="145">
                  <c:v>43862</c:v>
                </c:pt>
                <c:pt idx="146">
                  <c:v>43891</c:v>
                </c:pt>
                <c:pt idx="147">
                  <c:v>43922</c:v>
                </c:pt>
                <c:pt idx="148">
                  <c:v>43952</c:v>
                </c:pt>
                <c:pt idx="149">
                  <c:v>43983</c:v>
                </c:pt>
                <c:pt idx="150">
                  <c:v>44013</c:v>
                </c:pt>
                <c:pt idx="151">
                  <c:v>44044</c:v>
                </c:pt>
                <c:pt idx="152">
                  <c:v>44075</c:v>
                </c:pt>
                <c:pt idx="153">
                  <c:v>44105</c:v>
                </c:pt>
                <c:pt idx="154">
                  <c:v>44136</c:v>
                </c:pt>
                <c:pt idx="155">
                  <c:v>44166</c:v>
                </c:pt>
                <c:pt idx="156">
                  <c:v>44197</c:v>
                </c:pt>
                <c:pt idx="157">
                  <c:v>44228</c:v>
                </c:pt>
                <c:pt idx="158">
                  <c:v>44256</c:v>
                </c:pt>
                <c:pt idx="159">
                  <c:v>44287</c:v>
                </c:pt>
                <c:pt idx="160">
                  <c:v>44317</c:v>
                </c:pt>
                <c:pt idx="161">
                  <c:v>44348</c:v>
                </c:pt>
                <c:pt idx="162">
                  <c:v>44378</c:v>
                </c:pt>
                <c:pt idx="163">
                  <c:v>44409</c:v>
                </c:pt>
                <c:pt idx="164">
                  <c:v>44440</c:v>
                </c:pt>
                <c:pt idx="165">
                  <c:v>44470</c:v>
                </c:pt>
                <c:pt idx="166">
                  <c:v>44501</c:v>
                </c:pt>
                <c:pt idx="167">
                  <c:v>44531</c:v>
                </c:pt>
                <c:pt idx="168">
                  <c:v>44562</c:v>
                </c:pt>
                <c:pt idx="169">
                  <c:v>44593</c:v>
                </c:pt>
                <c:pt idx="170">
                  <c:v>44621</c:v>
                </c:pt>
                <c:pt idx="171">
                  <c:v>44652</c:v>
                </c:pt>
                <c:pt idx="172">
                  <c:v>44682</c:v>
                </c:pt>
                <c:pt idx="173">
                  <c:v>44713</c:v>
                </c:pt>
                <c:pt idx="174">
                  <c:v>44743</c:v>
                </c:pt>
                <c:pt idx="175">
                  <c:v>44774</c:v>
                </c:pt>
                <c:pt idx="176">
                  <c:v>44805</c:v>
                </c:pt>
                <c:pt idx="177">
                  <c:v>44835</c:v>
                </c:pt>
                <c:pt idx="178">
                  <c:v>44866</c:v>
                </c:pt>
                <c:pt idx="179">
                  <c:v>44896</c:v>
                </c:pt>
                <c:pt idx="180">
                  <c:v>44927</c:v>
                </c:pt>
                <c:pt idx="181">
                  <c:v>44958</c:v>
                </c:pt>
                <c:pt idx="182">
                  <c:v>44986</c:v>
                </c:pt>
                <c:pt idx="183">
                  <c:v>45017</c:v>
                </c:pt>
                <c:pt idx="184">
                  <c:v>45047</c:v>
                </c:pt>
                <c:pt idx="185">
                  <c:v>45078</c:v>
                </c:pt>
                <c:pt idx="186">
                  <c:v>45108</c:v>
                </c:pt>
                <c:pt idx="187">
                  <c:v>45139</c:v>
                </c:pt>
                <c:pt idx="188">
                  <c:v>45170</c:v>
                </c:pt>
                <c:pt idx="189">
                  <c:v>45200</c:v>
                </c:pt>
                <c:pt idx="190">
                  <c:v>45231</c:v>
                </c:pt>
                <c:pt idx="191">
                  <c:v>45261</c:v>
                </c:pt>
                <c:pt idx="192">
                  <c:v>45292</c:v>
                </c:pt>
                <c:pt idx="193">
                  <c:v>45323</c:v>
                </c:pt>
                <c:pt idx="194">
                  <c:v>45352</c:v>
                </c:pt>
              </c:numCache>
            </c:numRef>
          </c:cat>
          <c:val>
            <c:numRef>
              <c:f>'Main Holt-Winters Forecasting'!$B$7:$B$201</c:f>
              <c:numCache>
                <c:formatCode>0.00</c:formatCode>
                <c:ptCount val="195"/>
                <c:pt idx="0">
                  <c:v>3.7</c:v>
                </c:pt>
                <c:pt idx="1">
                  <c:v>3.72</c:v>
                </c:pt>
                <c:pt idx="2">
                  <c:v>4.25</c:v>
                </c:pt>
                <c:pt idx="3">
                  <c:v>4.55</c:v>
                </c:pt>
                <c:pt idx="4">
                  <c:v>4.95</c:v>
                </c:pt>
                <c:pt idx="5">
                  <c:v>5.26</c:v>
                </c:pt>
                <c:pt idx="6">
                  <c:v>5.39</c:v>
                </c:pt>
                <c:pt idx="7">
                  <c:v>5.57</c:v>
                </c:pt>
                <c:pt idx="8">
                  <c:v>5.47</c:v>
                </c:pt>
                <c:pt idx="9">
                  <c:v>5.78</c:v>
                </c:pt>
                <c:pt idx="10">
                  <c:v>6.23</c:v>
                </c:pt>
                <c:pt idx="11">
                  <c:v>6.53</c:v>
                </c:pt>
                <c:pt idx="12">
                  <c:v>6.28</c:v>
                </c:pt>
                <c:pt idx="13">
                  <c:v>6.2</c:v>
                </c:pt>
                <c:pt idx="14">
                  <c:v>6.04</c:v>
                </c:pt>
                <c:pt idx="15">
                  <c:v>6.17</c:v>
                </c:pt>
                <c:pt idx="16">
                  <c:v>5.98</c:v>
                </c:pt>
                <c:pt idx="17">
                  <c:v>5.74</c:v>
                </c:pt>
                <c:pt idx="18">
                  <c:v>5.44</c:v>
                </c:pt>
                <c:pt idx="19">
                  <c:v>5.08</c:v>
                </c:pt>
                <c:pt idx="20">
                  <c:v>4.8899999999999997</c:v>
                </c:pt>
                <c:pt idx="21">
                  <c:v>4.5</c:v>
                </c:pt>
                <c:pt idx="22">
                  <c:v>3.86</c:v>
                </c:pt>
                <c:pt idx="23">
                  <c:v>3.57</c:v>
                </c:pt>
                <c:pt idx="24">
                  <c:v>4.46</c:v>
                </c:pt>
                <c:pt idx="25">
                  <c:v>4.83</c:v>
                </c:pt>
                <c:pt idx="26">
                  <c:v>4.97</c:v>
                </c:pt>
                <c:pt idx="27">
                  <c:v>4.2699999999999996</c:v>
                </c:pt>
                <c:pt idx="28">
                  <c:v>3.92</c:v>
                </c:pt>
                <c:pt idx="29">
                  <c:v>3.69</c:v>
                </c:pt>
                <c:pt idx="30">
                  <c:v>3.64</c:v>
                </c:pt>
                <c:pt idx="31">
                  <c:v>3.68</c:v>
                </c:pt>
                <c:pt idx="32">
                  <c:v>3.7</c:v>
                </c:pt>
                <c:pt idx="33">
                  <c:v>4.0199999999999996</c:v>
                </c:pt>
                <c:pt idx="34">
                  <c:v>4.32</c:v>
                </c:pt>
                <c:pt idx="35">
                  <c:v>4.4000000000000004</c:v>
                </c:pt>
                <c:pt idx="36">
                  <c:v>3.78</c:v>
                </c:pt>
                <c:pt idx="37">
                  <c:v>3.57</c:v>
                </c:pt>
                <c:pt idx="38">
                  <c:v>3.04</c:v>
                </c:pt>
                <c:pt idx="39">
                  <c:v>3.36</c:v>
                </c:pt>
                <c:pt idx="40">
                  <c:v>3.25</c:v>
                </c:pt>
                <c:pt idx="41">
                  <c:v>3.28</c:v>
                </c:pt>
                <c:pt idx="42">
                  <c:v>3.55</c:v>
                </c:pt>
                <c:pt idx="43">
                  <c:v>3.42</c:v>
                </c:pt>
                <c:pt idx="44">
                  <c:v>3.14</c:v>
                </c:pt>
                <c:pt idx="45">
                  <c:v>3.2</c:v>
                </c:pt>
                <c:pt idx="46">
                  <c:v>3.48</c:v>
                </c:pt>
                <c:pt idx="47">
                  <c:v>3.82</c:v>
                </c:pt>
                <c:pt idx="48">
                  <c:v>4.05</c:v>
                </c:pt>
                <c:pt idx="49">
                  <c:v>3.87</c:v>
                </c:pt>
                <c:pt idx="50">
                  <c:v>3.73</c:v>
                </c:pt>
                <c:pt idx="51">
                  <c:v>3.41</c:v>
                </c:pt>
                <c:pt idx="52">
                  <c:v>3.85</c:v>
                </c:pt>
                <c:pt idx="53">
                  <c:v>4.34</c:v>
                </c:pt>
                <c:pt idx="54">
                  <c:v>4.42</c:v>
                </c:pt>
                <c:pt idx="55">
                  <c:v>4.57</c:v>
                </c:pt>
                <c:pt idx="56">
                  <c:v>4.7699999999999996</c:v>
                </c:pt>
                <c:pt idx="57">
                  <c:v>4.5999999999999996</c:v>
                </c:pt>
                <c:pt idx="58">
                  <c:v>4.18</c:v>
                </c:pt>
                <c:pt idx="59">
                  <c:v>3.57</c:v>
                </c:pt>
                <c:pt idx="60">
                  <c:v>3.25</c:v>
                </c:pt>
                <c:pt idx="61">
                  <c:v>3.55</c:v>
                </c:pt>
                <c:pt idx="62">
                  <c:v>4.25</c:v>
                </c:pt>
                <c:pt idx="63">
                  <c:v>4.6500000000000004</c:v>
                </c:pt>
                <c:pt idx="64">
                  <c:v>4.63</c:v>
                </c:pt>
                <c:pt idx="65">
                  <c:v>4.09</c:v>
                </c:pt>
                <c:pt idx="66">
                  <c:v>3.47</c:v>
                </c:pt>
                <c:pt idx="67">
                  <c:v>3.46</c:v>
                </c:pt>
                <c:pt idx="68">
                  <c:v>3.39</c:v>
                </c:pt>
                <c:pt idx="69">
                  <c:v>3.36</c:v>
                </c:pt>
                <c:pt idx="70">
                  <c:v>3.62</c:v>
                </c:pt>
                <c:pt idx="71">
                  <c:v>3.97</c:v>
                </c:pt>
                <c:pt idx="72">
                  <c:v>4.4800000000000004</c:v>
                </c:pt>
                <c:pt idx="73">
                  <c:v>4.2300000000000004</c:v>
                </c:pt>
                <c:pt idx="74">
                  <c:v>3.76</c:v>
                </c:pt>
                <c:pt idx="75">
                  <c:v>3.5</c:v>
                </c:pt>
                <c:pt idx="76">
                  <c:v>3.51</c:v>
                </c:pt>
                <c:pt idx="77">
                  <c:v>3.75</c:v>
                </c:pt>
                <c:pt idx="78">
                  <c:v>4.07</c:v>
                </c:pt>
                <c:pt idx="79">
                  <c:v>4.1500000000000004</c:v>
                </c:pt>
                <c:pt idx="80">
                  <c:v>4.22</c:v>
                </c:pt>
                <c:pt idx="81">
                  <c:v>4.3</c:v>
                </c:pt>
                <c:pt idx="82">
                  <c:v>4.17</c:v>
                </c:pt>
                <c:pt idx="83">
                  <c:v>4.08</c:v>
                </c:pt>
                <c:pt idx="84">
                  <c:v>3.07</c:v>
                </c:pt>
                <c:pt idx="85">
                  <c:v>3</c:v>
                </c:pt>
                <c:pt idx="86">
                  <c:v>3.14</c:v>
                </c:pt>
                <c:pt idx="87">
                  <c:v>3.06</c:v>
                </c:pt>
                <c:pt idx="88">
                  <c:v>2.88</c:v>
                </c:pt>
                <c:pt idx="89">
                  <c:v>2.87</c:v>
                </c:pt>
                <c:pt idx="90">
                  <c:v>2.74</c:v>
                </c:pt>
                <c:pt idx="91">
                  <c:v>2.59</c:v>
                </c:pt>
                <c:pt idx="92">
                  <c:v>2.52</c:v>
                </c:pt>
                <c:pt idx="93">
                  <c:v>2.48</c:v>
                </c:pt>
                <c:pt idx="94">
                  <c:v>2.21</c:v>
                </c:pt>
                <c:pt idx="95">
                  <c:v>2.13</c:v>
                </c:pt>
                <c:pt idx="96">
                  <c:v>2.61</c:v>
                </c:pt>
                <c:pt idx="97">
                  <c:v>2.87</c:v>
                </c:pt>
                <c:pt idx="98">
                  <c:v>2.6</c:v>
                </c:pt>
                <c:pt idx="99">
                  <c:v>2.54</c:v>
                </c:pt>
                <c:pt idx="100">
                  <c:v>2.6</c:v>
                </c:pt>
                <c:pt idx="101">
                  <c:v>2.54</c:v>
                </c:pt>
                <c:pt idx="102">
                  <c:v>2.65</c:v>
                </c:pt>
                <c:pt idx="103">
                  <c:v>2.73</c:v>
                </c:pt>
                <c:pt idx="104">
                  <c:v>2.97</c:v>
                </c:pt>
                <c:pt idx="105">
                  <c:v>3.06</c:v>
                </c:pt>
                <c:pt idx="106">
                  <c:v>3.31</c:v>
                </c:pt>
                <c:pt idx="107">
                  <c:v>3.36</c:v>
                </c:pt>
                <c:pt idx="108">
                  <c:v>4.72</c:v>
                </c:pt>
                <c:pt idx="109">
                  <c:v>4.8600000000000003</c:v>
                </c:pt>
                <c:pt idx="110">
                  <c:v>5.35</c:v>
                </c:pt>
                <c:pt idx="111">
                  <c:v>5.82</c:v>
                </c:pt>
                <c:pt idx="112">
                  <c:v>6.16</c:v>
                </c:pt>
                <c:pt idx="113">
                  <c:v>6.31</c:v>
                </c:pt>
                <c:pt idx="114">
                  <c:v>6.44</c:v>
                </c:pt>
                <c:pt idx="115">
                  <c:v>6.66</c:v>
                </c:pt>
                <c:pt idx="116">
                  <c:v>6.35</c:v>
                </c:pt>
                <c:pt idx="117">
                  <c:v>6.37</c:v>
                </c:pt>
                <c:pt idx="118">
                  <c:v>6.63</c:v>
                </c:pt>
                <c:pt idx="119">
                  <c:v>6.77</c:v>
                </c:pt>
                <c:pt idx="120">
                  <c:v>5.55</c:v>
                </c:pt>
                <c:pt idx="121">
                  <c:v>5.34</c:v>
                </c:pt>
                <c:pt idx="122">
                  <c:v>5.04</c:v>
                </c:pt>
                <c:pt idx="123">
                  <c:v>4.55</c:v>
                </c:pt>
                <c:pt idx="124">
                  <c:v>4.51</c:v>
                </c:pt>
                <c:pt idx="125">
                  <c:v>4.6500000000000004</c:v>
                </c:pt>
                <c:pt idx="126">
                  <c:v>4.8099999999999996</c:v>
                </c:pt>
                <c:pt idx="127">
                  <c:v>4.9000000000000004</c:v>
                </c:pt>
                <c:pt idx="128">
                  <c:v>5.0199999999999996</c:v>
                </c:pt>
                <c:pt idx="129">
                  <c:v>4.9000000000000004</c:v>
                </c:pt>
                <c:pt idx="130">
                  <c:v>4.72</c:v>
                </c:pt>
                <c:pt idx="131">
                  <c:v>4.83</c:v>
                </c:pt>
                <c:pt idx="132">
                  <c:v>4.37</c:v>
                </c:pt>
                <c:pt idx="133">
                  <c:v>3.94</c:v>
                </c:pt>
                <c:pt idx="134">
                  <c:v>4</c:v>
                </c:pt>
                <c:pt idx="135">
                  <c:v>4.41</c:v>
                </c:pt>
                <c:pt idx="136">
                  <c:v>4.28</c:v>
                </c:pt>
                <c:pt idx="137">
                  <c:v>3.95</c:v>
                </c:pt>
                <c:pt idx="138">
                  <c:v>3.78</c:v>
                </c:pt>
                <c:pt idx="139">
                  <c:v>3.16</c:v>
                </c:pt>
                <c:pt idx="140">
                  <c:v>3</c:v>
                </c:pt>
                <c:pt idx="141">
                  <c:v>3.02</c:v>
                </c:pt>
                <c:pt idx="142">
                  <c:v>2.97</c:v>
                </c:pt>
                <c:pt idx="143">
                  <c:v>2.83</c:v>
                </c:pt>
                <c:pt idx="144">
                  <c:v>3.24</c:v>
                </c:pt>
                <c:pt idx="145">
                  <c:v>3.7</c:v>
                </c:pt>
                <c:pt idx="146">
                  <c:v>3.25</c:v>
                </c:pt>
                <c:pt idx="147">
                  <c:v>2.15</c:v>
                </c:pt>
                <c:pt idx="148">
                  <c:v>2.84</c:v>
                </c:pt>
                <c:pt idx="149">
                  <c:v>3.33</c:v>
                </c:pt>
                <c:pt idx="150">
                  <c:v>3.62</c:v>
                </c:pt>
                <c:pt idx="151">
                  <c:v>4.05</c:v>
                </c:pt>
                <c:pt idx="152">
                  <c:v>4.01</c:v>
                </c:pt>
                <c:pt idx="153">
                  <c:v>4.09</c:v>
                </c:pt>
                <c:pt idx="154">
                  <c:v>3.33</c:v>
                </c:pt>
                <c:pt idx="155">
                  <c:v>3.15</c:v>
                </c:pt>
                <c:pt idx="156">
                  <c:v>3.54</c:v>
                </c:pt>
                <c:pt idx="157">
                  <c:v>3.76</c:v>
                </c:pt>
                <c:pt idx="158">
                  <c:v>4.67</c:v>
                </c:pt>
                <c:pt idx="159">
                  <c:v>6.08</c:v>
                </c:pt>
                <c:pt idx="160">
                  <c:v>5.89</c:v>
                </c:pt>
                <c:pt idx="161">
                  <c:v>5.88</c:v>
                </c:pt>
                <c:pt idx="162">
                  <c:v>5.81</c:v>
                </c:pt>
                <c:pt idx="163">
                  <c:v>5.59</c:v>
                </c:pt>
                <c:pt idx="164">
                  <c:v>6</c:v>
                </c:pt>
                <c:pt idx="165">
                  <c:v>6.24</c:v>
                </c:pt>
                <c:pt idx="166">
                  <c:v>7.37</c:v>
                </c:pt>
                <c:pt idx="167">
                  <c:v>7.36</c:v>
                </c:pt>
                <c:pt idx="168">
                  <c:v>7.07</c:v>
                </c:pt>
                <c:pt idx="169">
                  <c:v>7.28</c:v>
                </c:pt>
                <c:pt idx="170">
                  <c:v>7.45</c:v>
                </c:pt>
                <c:pt idx="171">
                  <c:v>7.68</c:v>
                </c:pt>
                <c:pt idx="172">
                  <c:v>7.65</c:v>
                </c:pt>
                <c:pt idx="173">
                  <c:v>7.99</c:v>
                </c:pt>
                <c:pt idx="174">
                  <c:v>8.15</c:v>
                </c:pt>
                <c:pt idx="175">
                  <c:v>8.6999999999999993</c:v>
                </c:pt>
                <c:pt idx="176">
                  <c:v>8.6999999999999993</c:v>
                </c:pt>
                <c:pt idx="177">
                  <c:v>8.41</c:v>
                </c:pt>
                <c:pt idx="178">
                  <c:v>7.8</c:v>
                </c:pt>
                <c:pt idx="179">
                  <c:v>7.82</c:v>
                </c:pt>
                <c:pt idx="180">
                  <c:v>7.91</c:v>
                </c:pt>
                <c:pt idx="181">
                  <c:v>7.62</c:v>
                </c:pt>
                <c:pt idx="182">
                  <c:v>6.85</c:v>
                </c:pt>
                <c:pt idx="183">
                  <c:v>6.25</c:v>
                </c:pt>
                <c:pt idx="184">
                  <c:v>5.84</c:v>
                </c:pt>
                <c:pt idx="185">
                  <c:v>5.0599999999999996</c:v>
                </c:pt>
                <c:pt idx="186">
                  <c:v>4.79</c:v>
                </c:pt>
                <c:pt idx="187">
                  <c:v>4.6399999999999997</c:v>
                </c:pt>
                <c:pt idx="188">
                  <c:v>4.45</c:v>
                </c:pt>
                <c:pt idx="189">
                  <c:v>4.26</c:v>
                </c:pt>
                <c:pt idx="190">
                  <c:v>4.32</c:v>
                </c:pt>
                <c:pt idx="191">
                  <c:v>4.66</c:v>
                </c:pt>
                <c:pt idx="192">
                  <c:v>4.88</c:v>
                </c:pt>
                <c:pt idx="193">
                  <c:v>4.4000000000000004</c:v>
                </c:pt>
                <c:pt idx="194">
                  <c:v>4.42</c:v>
                </c:pt>
              </c:numCache>
            </c:numRef>
          </c:val>
          <c:smooth val="0"/>
          <c:extLst>
            <c:ext xmlns:c16="http://schemas.microsoft.com/office/drawing/2014/chart" uri="{C3380CC4-5D6E-409C-BE32-E72D297353CC}">
              <c16:uniqueId val="{00000000-1271-4ABE-9928-2A297DBB7C06}"/>
            </c:ext>
          </c:extLst>
        </c:ser>
        <c:dLbls>
          <c:showLegendKey val="0"/>
          <c:showVal val="0"/>
          <c:showCatName val="0"/>
          <c:showSerName val="0"/>
          <c:showPercent val="0"/>
          <c:showBubbleSize val="0"/>
        </c:dLbls>
        <c:smooth val="0"/>
        <c:axId val="983054256"/>
        <c:axId val="584220816"/>
      </c:lineChart>
      <c:dateAx>
        <c:axId val="983054256"/>
        <c:scaling>
          <c:orientation val="minMax"/>
          <c:max val="45352"/>
          <c:min val="39448"/>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r>
                  <a:rPr lang="en-US" b="1" baseline="0"/>
                  <a:t> 2008-2024</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yyyy" sourceLinked="1"/>
        <c:majorTickMark val="out"/>
        <c:minorTickMark val="cross"/>
        <c:tickLblPos val="nextTo"/>
        <c:spPr>
          <a:noFill/>
          <a:ln w="9525" cap="flat" cmpd="sng" algn="ctr">
            <a:solidFill>
              <a:schemeClr val="tx1">
                <a:lumMod val="15000"/>
                <a:lumOff val="85000"/>
              </a:schemeClr>
            </a:solidFill>
            <a:round/>
          </a:ln>
          <a:effectLst>
            <a:outerShdw blurRad="25400" dist="50800" dir="2700000" algn="ctr" rotWithShape="0">
              <a:srgbClr val="000000">
                <a:alpha val="43137"/>
              </a:srgbClr>
            </a:outerShdw>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220816"/>
        <c:crosses val="autoZero"/>
        <c:auto val="0"/>
        <c:lblOffset val="100"/>
        <c:baseTimeUnit val="months"/>
        <c:majorUnit val="6"/>
        <c:majorTimeUnit val="months"/>
        <c:minorUnit val="3"/>
        <c:minorTimeUnit val="months"/>
      </c:dateAx>
      <c:valAx>
        <c:axId val="584220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Inflation</a:t>
                </a:r>
                <a:r>
                  <a:rPr lang="en-US" b="1" baseline="0"/>
                  <a:t> Rate</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054256"/>
        <c:crossesAt val="39448"/>
        <c:crossBetween val="midCat"/>
      </c:valAx>
      <c:spPr>
        <a:gradFill>
          <a:gsLst>
            <a:gs pos="0">
              <a:schemeClr val="accent3">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v>Autocorrelation</c:v>
          </c:tx>
          <c:spPr>
            <a:ln w="25400" cap="rnd">
              <a:noFill/>
            </a:ln>
            <a:effectLst>
              <a:glow rad="139700">
                <a:schemeClr val="accent1">
                  <a:satMod val="175000"/>
                  <a:alpha val="14000"/>
                </a:schemeClr>
              </a:glow>
            </a:effectLst>
          </c:spPr>
          <c:marker>
            <c:symbol val="circle"/>
            <c:size val="3"/>
            <c:spPr>
              <a:solidFill>
                <a:schemeClr val="accent6">
                  <a:lumMod val="50000"/>
                </a:schemeClr>
              </a:solidFill>
              <a:ln>
                <a:noFill/>
              </a:ln>
              <a:effectLst>
                <a:glow rad="63500">
                  <a:schemeClr val="accent1">
                    <a:satMod val="175000"/>
                    <a:alpha val="25000"/>
                  </a:schemeClr>
                </a:glow>
              </a:effectLst>
            </c:spPr>
          </c:marker>
          <c:xVal>
            <c:numRef>
              <c:f>'Main Holt-Winters Forecasting'!$B$7:$B$200</c:f>
              <c:numCache>
                <c:formatCode>0.00</c:formatCode>
                <c:ptCount val="194"/>
                <c:pt idx="0">
                  <c:v>3.7</c:v>
                </c:pt>
                <c:pt idx="1">
                  <c:v>3.72</c:v>
                </c:pt>
                <c:pt idx="2">
                  <c:v>4.25</c:v>
                </c:pt>
                <c:pt idx="3">
                  <c:v>4.55</c:v>
                </c:pt>
                <c:pt idx="4">
                  <c:v>4.95</c:v>
                </c:pt>
                <c:pt idx="5">
                  <c:v>5.26</c:v>
                </c:pt>
                <c:pt idx="6">
                  <c:v>5.39</c:v>
                </c:pt>
                <c:pt idx="7">
                  <c:v>5.57</c:v>
                </c:pt>
                <c:pt idx="8">
                  <c:v>5.47</c:v>
                </c:pt>
                <c:pt idx="9">
                  <c:v>5.78</c:v>
                </c:pt>
                <c:pt idx="10">
                  <c:v>6.23</c:v>
                </c:pt>
                <c:pt idx="11">
                  <c:v>6.53</c:v>
                </c:pt>
                <c:pt idx="12">
                  <c:v>6.28</c:v>
                </c:pt>
                <c:pt idx="13">
                  <c:v>6.2</c:v>
                </c:pt>
                <c:pt idx="14">
                  <c:v>6.04</c:v>
                </c:pt>
                <c:pt idx="15">
                  <c:v>6.17</c:v>
                </c:pt>
                <c:pt idx="16">
                  <c:v>5.98</c:v>
                </c:pt>
                <c:pt idx="17">
                  <c:v>5.74</c:v>
                </c:pt>
                <c:pt idx="18">
                  <c:v>5.44</c:v>
                </c:pt>
                <c:pt idx="19">
                  <c:v>5.08</c:v>
                </c:pt>
                <c:pt idx="20">
                  <c:v>4.8899999999999997</c:v>
                </c:pt>
                <c:pt idx="21">
                  <c:v>4.5</c:v>
                </c:pt>
                <c:pt idx="22">
                  <c:v>3.86</c:v>
                </c:pt>
                <c:pt idx="23">
                  <c:v>3.57</c:v>
                </c:pt>
                <c:pt idx="24">
                  <c:v>4.46</c:v>
                </c:pt>
                <c:pt idx="25">
                  <c:v>4.83</c:v>
                </c:pt>
                <c:pt idx="26">
                  <c:v>4.97</c:v>
                </c:pt>
                <c:pt idx="27">
                  <c:v>4.2699999999999996</c:v>
                </c:pt>
                <c:pt idx="28">
                  <c:v>3.92</c:v>
                </c:pt>
                <c:pt idx="29">
                  <c:v>3.69</c:v>
                </c:pt>
                <c:pt idx="30">
                  <c:v>3.64</c:v>
                </c:pt>
                <c:pt idx="31">
                  <c:v>3.68</c:v>
                </c:pt>
                <c:pt idx="32">
                  <c:v>3.7</c:v>
                </c:pt>
                <c:pt idx="33">
                  <c:v>4.0199999999999996</c:v>
                </c:pt>
                <c:pt idx="34">
                  <c:v>4.32</c:v>
                </c:pt>
                <c:pt idx="35">
                  <c:v>4.4000000000000004</c:v>
                </c:pt>
                <c:pt idx="36">
                  <c:v>3.78</c:v>
                </c:pt>
                <c:pt idx="37">
                  <c:v>3.57</c:v>
                </c:pt>
                <c:pt idx="38">
                  <c:v>3.04</c:v>
                </c:pt>
                <c:pt idx="39">
                  <c:v>3.36</c:v>
                </c:pt>
                <c:pt idx="40">
                  <c:v>3.25</c:v>
                </c:pt>
                <c:pt idx="41">
                  <c:v>3.28</c:v>
                </c:pt>
                <c:pt idx="42">
                  <c:v>3.55</c:v>
                </c:pt>
                <c:pt idx="43">
                  <c:v>3.42</c:v>
                </c:pt>
                <c:pt idx="44">
                  <c:v>3.14</c:v>
                </c:pt>
                <c:pt idx="45">
                  <c:v>3.2</c:v>
                </c:pt>
                <c:pt idx="46">
                  <c:v>3.48</c:v>
                </c:pt>
                <c:pt idx="47">
                  <c:v>3.82</c:v>
                </c:pt>
                <c:pt idx="48">
                  <c:v>4.05</c:v>
                </c:pt>
                <c:pt idx="49">
                  <c:v>3.87</c:v>
                </c:pt>
                <c:pt idx="50">
                  <c:v>3.73</c:v>
                </c:pt>
                <c:pt idx="51">
                  <c:v>3.41</c:v>
                </c:pt>
                <c:pt idx="52">
                  <c:v>3.85</c:v>
                </c:pt>
                <c:pt idx="53">
                  <c:v>4.34</c:v>
                </c:pt>
                <c:pt idx="54">
                  <c:v>4.42</c:v>
                </c:pt>
                <c:pt idx="55">
                  <c:v>4.57</c:v>
                </c:pt>
                <c:pt idx="56">
                  <c:v>4.7699999999999996</c:v>
                </c:pt>
                <c:pt idx="57">
                  <c:v>4.5999999999999996</c:v>
                </c:pt>
                <c:pt idx="58">
                  <c:v>4.18</c:v>
                </c:pt>
                <c:pt idx="59">
                  <c:v>3.57</c:v>
                </c:pt>
                <c:pt idx="60">
                  <c:v>3.25</c:v>
                </c:pt>
                <c:pt idx="61">
                  <c:v>3.55</c:v>
                </c:pt>
                <c:pt idx="62">
                  <c:v>4.25</c:v>
                </c:pt>
                <c:pt idx="63">
                  <c:v>4.6500000000000004</c:v>
                </c:pt>
                <c:pt idx="64">
                  <c:v>4.63</c:v>
                </c:pt>
                <c:pt idx="65">
                  <c:v>4.09</c:v>
                </c:pt>
                <c:pt idx="66">
                  <c:v>3.47</c:v>
                </c:pt>
                <c:pt idx="67">
                  <c:v>3.46</c:v>
                </c:pt>
                <c:pt idx="68">
                  <c:v>3.39</c:v>
                </c:pt>
                <c:pt idx="69">
                  <c:v>3.36</c:v>
                </c:pt>
                <c:pt idx="70">
                  <c:v>3.62</c:v>
                </c:pt>
                <c:pt idx="71">
                  <c:v>3.97</c:v>
                </c:pt>
                <c:pt idx="72">
                  <c:v>4.4800000000000004</c:v>
                </c:pt>
                <c:pt idx="73">
                  <c:v>4.2300000000000004</c:v>
                </c:pt>
                <c:pt idx="74">
                  <c:v>3.76</c:v>
                </c:pt>
                <c:pt idx="75">
                  <c:v>3.5</c:v>
                </c:pt>
                <c:pt idx="76">
                  <c:v>3.51</c:v>
                </c:pt>
                <c:pt idx="77">
                  <c:v>3.75</c:v>
                </c:pt>
                <c:pt idx="78">
                  <c:v>4.07</c:v>
                </c:pt>
                <c:pt idx="79">
                  <c:v>4.1500000000000004</c:v>
                </c:pt>
                <c:pt idx="80">
                  <c:v>4.22</c:v>
                </c:pt>
                <c:pt idx="81">
                  <c:v>4.3</c:v>
                </c:pt>
                <c:pt idx="82">
                  <c:v>4.17</c:v>
                </c:pt>
                <c:pt idx="83">
                  <c:v>4.08</c:v>
                </c:pt>
                <c:pt idx="84">
                  <c:v>3.07</c:v>
                </c:pt>
                <c:pt idx="85">
                  <c:v>3</c:v>
                </c:pt>
                <c:pt idx="86">
                  <c:v>3.14</c:v>
                </c:pt>
                <c:pt idx="87">
                  <c:v>3.06</c:v>
                </c:pt>
                <c:pt idx="88">
                  <c:v>2.88</c:v>
                </c:pt>
                <c:pt idx="89">
                  <c:v>2.87</c:v>
                </c:pt>
                <c:pt idx="90">
                  <c:v>2.74</c:v>
                </c:pt>
                <c:pt idx="91">
                  <c:v>2.59</c:v>
                </c:pt>
                <c:pt idx="92">
                  <c:v>2.52</c:v>
                </c:pt>
                <c:pt idx="93">
                  <c:v>2.48</c:v>
                </c:pt>
                <c:pt idx="94">
                  <c:v>2.21</c:v>
                </c:pt>
                <c:pt idx="95">
                  <c:v>2.13</c:v>
                </c:pt>
                <c:pt idx="96">
                  <c:v>2.61</c:v>
                </c:pt>
                <c:pt idx="97">
                  <c:v>2.87</c:v>
                </c:pt>
                <c:pt idx="98">
                  <c:v>2.6</c:v>
                </c:pt>
                <c:pt idx="99">
                  <c:v>2.54</c:v>
                </c:pt>
                <c:pt idx="100">
                  <c:v>2.6</c:v>
                </c:pt>
                <c:pt idx="101">
                  <c:v>2.54</c:v>
                </c:pt>
                <c:pt idx="102">
                  <c:v>2.65</c:v>
                </c:pt>
                <c:pt idx="103">
                  <c:v>2.73</c:v>
                </c:pt>
                <c:pt idx="104">
                  <c:v>2.97</c:v>
                </c:pt>
                <c:pt idx="105">
                  <c:v>3.06</c:v>
                </c:pt>
                <c:pt idx="106">
                  <c:v>3.31</c:v>
                </c:pt>
                <c:pt idx="107">
                  <c:v>3.36</c:v>
                </c:pt>
                <c:pt idx="108">
                  <c:v>4.72</c:v>
                </c:pt>
                <c:pt idx="109">
                  <c:v>4.8600000000000003</c:v>
                </c:pt>
                <c:pt idx="110">
                  <c:v>5.35</c:v>
                </c:pt>
                <c:pt idx="111">
                  <c:v>5.82</c:v>
                </c:pt>
                <c:pt idx="112">
                  <c:v>6.16</c:v>
                </c:pt>
                <c:pt idx="113">
                  <c:v>6.31</c:v>
                </c:pt>
                <c:pt idx="114">
                  <c:v>6.44</c:v>
                </c:pt>
                <c:pt idx="115">
                  <c:v>6.66</c:v>
                </c:pt>
                <c:pt idx="116">
                  <c:v>6.35</c:v>
                </c:pt>
                <c:pt idx="117">
                  <c:v>6.37</c:v>
                </c:pt>
                <c:pt idx="118">
                  <c:v>6.63</c:v>
                </c:pt>
                <c:pt idx="119">
                  <c:v>6.77</c:v>
                </c:pt>
                <c:pt idx="120">
                  <c:v>5.55</c:v>
                </c:pt>
                <c:pt idx="121">
                  <c:v>5.34</c:v>
                </c:pt>
                <c:pt idx="122">
                  <c:v>5.04</c:v>
                </c:pt>
                <c:pt idx="123">
                  <c:v>4.55</c:v>
                </c:pt>
                <c:pt idx="124">
                  <c:v>4.51</c:v>
                </c:pt>
                <c:pt idx="125">
                  <c:v>4.6500000000000004</c:v>
                </c:pt>
                <c:pt idx="126">
                  <c:v>4.8099999999999996</c:v>
                </c:pt>
                <c:pt idx="127">
                  <c:v>4.9000000000000004</c:v>
                </c:pt>
                <c:pt idx="128">
                  <c:v>5.0199999999999996</c:v>
                </c:pt>
                <c:pt idx="129">
                  <c:v>4.9000000000000004</c:v>
                </c:pt>
                <c:pt idx="130">
                  <c:v>4.72</c:v>
                </c:pt>
                <c:pt idx="131">
                  <c:v>4.83</c:v>
                </c:pt>
                <c:pt idx="132">
                  <c:v>4.37</c:v>
                </c:pt>
                <c:pt idx="133">
                  <c:v>3.94</c:v>
                </c:pt>
                <c:pt idx="134">
                  <c:v>4</c:v>
                </c:pt>
                <c:pt idx="135">
                  <c:v>4.41</c:v>
                </c:pt>
                <c:pt idx="136">
                  <c:v>4.28</c:v>
                </c:pt>
                <c:pt idx="137">
                  <c:v>3.95</c:v>
                </c:pt>
                <c:pt idx="138">
                  <c:v>3.78</c:v>
                </c:pt>
                <c:pt idx="139">
                  <c:v>3.16</c:v>
                </c:pt>
                <c:pt idx="140">
                  <c:v>3</c:v>
                </c:pt>
                <c:pt idx="141">
                  <c:v>3.02</c:v>
                </c:pt>
                <c:pt idx="142">
                  <c:v>2.97</c:v>
                </c:pt>
                <c:pt idx="143">
                  <c:v>2.83</c:v>
                </c:pt>
                <c:pt idx="144">
                  <c:v>3.24</c:v>
                </c:pt>
                <c:pt idx="145">
                  <c:v>3.7</c:v>
                </c:pt>
                <c:pt idx="146">
                  <c:v>3.25</c:v>
                </c:pt>
                <c:pt idx="147">
                  <c:v>2.15</c:v>
                </c:pt>
                <c:pt idx="148">
                  <c:v>2.84</c:v>
                </c:pt>
                <c:pt idx="149">
                  <c:v>3.33</c:v>
                </c:pt>
                <c:pt idx="150">
                  <c:v>3.62</c:v>
                </c:pt>
                <c:pt idx="151">
                  <c:v>4.05</c:v>
                </c:pt>
                <c:pt idx="152">
                  <c:v>4.01</c:v>
                </c:pt>
                <c:pt idx="153">
                  <c:v>4.09</c:v>
                </c:pt>
                <c:pt idx="154">
                  <c:v>3.33</c:v>
                </c:pt>
                <c:pt idx="155">
                  <c:v>3.15</c:v>
                </c:pt>
                <c:pt idx="156">
                  <c:v>3.54</c:v>
                </c:pt>
                <c:pt idx="157">
                  <c:v>3.76</c:v>
                </c:pt>
                <c:pt idx="158">
                  <c:v>4.67</c:v>
                </c:pt>
                <c:pt idx="159">
                  <c:v>6.08</c:v>
                </c:pt>
                <c:pt idx="160">
                  <c:v>5.89</c:v>
                </c:pt>
                <c:pt idx="161">
                  <c:v>5.88</c:v>
                </c:pt>
                <c:pt idx="162">
                  <c:v>5.81</c:v>
                </c:pt>
                <c:pt idx="163">
                  <c:v>5.59</c:v>
                </c:pt>
                <c:pt idx="164">
                  <c:v>6</c:v>
                </c:pt>
                <c:pt idx="165">
                  <c:v>6.24</c:v>
                </c:pt>
                <c:pt idx="166">
                  <c:v>7.37</c:v>
                </c:pt>
                <c:pt idx="167">
                  <c:v>7.36</c:v>
                </c:pt>
                <c:pt idx="168">
                  <c:v>7.07</c:v>
                </c:pt>
                <c:pt idx="169">
                  <c:v>7.28</c:v>
                </c:pt>
                <c:pt idx="170">
                  <c:v>7.45</c:v>
                </c:pt>
                <c:pt idx="171">
                  <c:v>7.68</c:v>
                </c:pt>
                <c:pt idx="172">
                  <c:v>7.65</c:v>
                </c:pt>
                <c:pt idx="173">
                  <c:v>7.99</c:v>
                </c:pt>
                <c:pt idx="174">
                  <c:v>8.15</c:v>
                </c:pt>
                <c:pt idx="175">
                  <c:v>8.6999999999999993</c:v>
                </c:pt>
                <c:pt idx="176">
                  <c:v>8.6999999999999993</c:v>
                </c:pt>
                <c:pt idx="177">
                  <c:v>8.41</c:v>
                </c:pt>
                <c:pt idx="178">
                  <c:v>7.8</c:v>
                </c:pt>
                <c:pt idx="179">
                  <c:v>7.82</c:v>
                </c:pt>
                <c:pt idx="180">
                  <c:v>7.91</c:v>
                </c:pt>
                <c:pt idx="181">
                  <c:v>7.62</c:v>
                </c:pt>
                <c:pt idx="182">
                  <c:v>6.85</c:v>
                </c:pt>
                <c:pt idx="183">
                  <c:v>6.25</c:v>
                </c:pt>
                <c:pt idx="184">
                  <c:v>5.84</c:v>
                </c:pt>
                <c:pt idx="185">
                  <c:v>5.0599999999999996</c:v>
                </c:pt>
                <c:pt idx="186">
                  <c:v>4.79</c:v>
                </c:pt>
                <c:pt idx="187">
                  <c:v>4.6399999999999997</c:v>
                </c:pt>
                <c:pt idx="188">
                  <c:v>4.45</c:v>
                </c:pt>
                <c:pt idx="189">
                  <c:v>4.26</c:v>
                </c:pt>
                <c:pt idx="190">
                  <c:v>4.32</c:v>
                </c:pt>
                <c:pt idx="191">
                  <c:v>4.66</c:v>
                </c:pt>
                <c:pt idx="192">
                  <c:v>4.88</c:v>
                </c:pt>
                <c:pt idx="193">
                  <c:v>4.4000000000000004</c:v>
                </c:pt>
              </c:numCache>
            </c:numRef>
          </c:xVal>
          <c:yVal>
            <c:numRef>
              <c:f>'Main Holt-Winters Forecasting'!$B$8:$B$201</c:f>
              <c:numCache>
                <c:formatCode>0.00</c:formatCode>
                <c:ptCount val="194"/>
                <c:pt idx="0">
                  <c:v>3.72</c:v>
                </c:pt>
                <c:pt idx="1">
                  <c:v>4.25</c:v>
                </c:pt>
                <c:pt idx="2">
                  <c:v>4.55</c:v>
                </c:pt>
                <c:pt idx="3">
                  <c:v>4.95</c:v>
                </c:pt>
                <c:pt idx="4">
                  <c:v>5.26</c:v>
                </c:pt>
                <c:pt idx="5">
                  <c:v>5.39</c:v>
                </c:pt>
                <c:pt idx="6">
                  <c:v>5.57</c:v>
                </c:pt>
                <c:pt idx="7">
                  <c:v>5.47</c:v>
                </c:pt>
                <c:pt idx="8">
                  <c:v>5.78</c:v>
                </c:pt>
                <c:pt idx="9">
                  <c:v>6.23</c:v>
                </c:pt>
                <c:pt idx="10">
                  <c:v>6.53</c:v>
                </c:pt>
                <c:pt idx="11">
                  <c:v>6.28</c:v>
                </c:pt>
                <c:pt idx="12">
                  <c:v>6.2</c:v>
                </c:pt>
                <c:pt idx="13">
                  <c:v>6.04</c:v>
                </c:pt>
                <c:pt idx="14">
                  <c:v>6.17</c:v>
                </c:pt>
                <c:pt idx="15">
                  <c:v>5.98</c:v>
                </c:pt>
                <c:pt idx="16">
                  <c:v>5.74</c:v>
                </c:pt>
                <c:pt idx="17">
                  <c:v>5.44</c:v>
                </c:pt>
                <c:pt idx="18">
                  <c:v>5.08</c:v>
                </c:pt>
                <c:pt idx="19">
                  <c:v>4.8899999999999997</c:v>
                </c:pt>
                <c:pt idx="20">
                  <c:v>4.5</c:v>
                </c:pt>
                <c:pt idx="21">
                  <c:v>3.86</c:v>
                </c:pt>
                <c:pt idx="22">
                  <c:v>3.57</c:v>
                </c:pt>
                <c:pt idx="23">
                  <c:v>4.46</c:v>
                </c:pt>
                <c:pt idx="24">
                  <c:v>4.83</c:v>
                </c:pt>
                <c:pt idx="25">
                  <c:v>4.97</c:v>
                </c:pt>
                <c:pt idx="26">
                  <c:v>4.2699999999999996</c:v>
                </c:pt>
                <c:pt idx="27">
                  <c:v>3.92</c:v>
                </c:pt>
                <c:pt idx="28">
                  <c:v>3.69</c:v>
                </c:pt>
                <c:pt idx="29">
                  <c:v>3.64</c:v>
                </c:pt>
                <c:pt idx="30">
                  <c:v>3.68</c:v>
                </c:pt>
                <c:pt idx="31">
                  <c:v>3.7</c:v>
                </c:pt>
                <c:pt idx="32">
                  <c:v>4.0199999999999996</c:v>
                </c:pt>
                <c:pt idx="33">
                  <c:v>4.32</c:v>
                </c:pt>
                <c:pt idx="34">
                  <c:v>4.4000000000000004</c:v>
                </c:pt>
                <c:pt idx="35">
                  <c:v>3.78</c:v>
                </c:pt>
                <c:pt idx="36">
                  <c:v>3.57</c:v>
                </c:pt>
                <c:pt idx="37">
                  <c:v>3.04</c:v>
                </c:pt>
                <c:pt idx="38">
                  <c:v>3.36</c:v>
                </c:pt>
                <c:pt idx="39">
                  <c:v>3.25</c:v>
                </c:pt>
                <c:pt idx="40">
                  <c:v>3.28</c:v>
                </c:pt>
                <c:pt idx="41">
                  <c:v>3.55</c:v>
                </c:pt>
                <c:pt idx="42">
                  <c:v>3.42</c:v>
                </c:pt>
                <c:pt idx="43">
                  <c:v>3.14</c:v>
                </c:pt>
                <c:pt idx="44">
                  <c:v>3.2</c:v>
                </c:pt>
                <c:pt idx="45">
                  <c:v>3.48</c:v>
                </c:pt>
                <c:pt idx="46">
                  <c:v>3.82</c:v>
                </c:pt>
                <c:pt idx="47">
                  <c:v>4.05</c:v>
                </c:pt>
                <c:pt idx="48">
                  <c:v>3.87</c:v>
                </c:pt>
                <c:pt idx="49">
                  <c:v>3.73</c:v>
                </c:pt>
                <c:pt idx="50">
                  <c:v>3.41</c:v>
                </c:pt>
                <c:pt idx="51">
                  <c:v>3.85</c:v>
                </c:pt>
                <c:pt idx="52">
                  <c:v>4.34</c:v>
                </c:pt>
                <c:pt idx="53">
                  <c:v>4.42</c:v>
                </c:pt>
                <c:pt idx="54">
                  <c:v>4.57</c:v>
                </c:pt>
                <c:pt idx="55">
                  <c:v>4.7699999999999996</c:v>
                </c:pt>
                <c:pt idx="56">
                  <c:v>4.5999999999999996</c:v>
                </c:pt>
                <c:pt idx="57">
                  <c:v>4.18</c:v>
                </c:pt>
                <c:pt idx="58">
                  <c:v>3.57</c:v>
                </c:pt>
                <c:pt idx="59">
                  <c:v>3.25</c:v>
                </c:pt>
                <c:pt idx="60">
                  <c:v>3.55</c:v>
                </c:pt>
                <c:pt idx="61">
                  <c:v>4.25</c:v>
                </c:pt>
                <c:pt idx="62">
                  <c:v>4.6500000000000004</c:v>
                </c:pt>
                <c:pt idx="63">
                  <c:v>4.63</c:v>
                </c:pt>
                <c:pt idx="64">
                  <c:v>4.09</c:v>
                </c:pt>
                <c:pt idx="65">
                  <c:v>3.47</c:v>
                </c:pt>
                <c:pt idx="66">
                  <c:v>3.46</c:v>
                </c:pt>
                <c:pt idx="67">
                  <c:v>3.39</c:v>
                </c:pt>
                <c:pt idx="68">
                  <c:v>3.36</c:v>
                </c:pt>
                <c:pt idx="69">
                  <c:v>3.62</c:v>
                </c:pt>
                <c:pt idx="70">
                  <c:v>3.97</c:v>
                </c:pt>
                <c:pt idx="71">
                  <c:v>4.4800000000000004</c:v>
                </c:pt>
                <c:pt idx="72">
                  <c:v>4.2300000000000004</c:v>
                </c:pt>
                <c:pt idx="73">
                  <c:v>3.76</c:v>
                </c:pt>
                <c:pt idx="74">
                  <c:v>3.5</c:v>
                </c:pt>
                <c:pt idx="75">
                  <c:v>3.51</c:v>
                </c:pt>
                <c:pt idx="76">
                  <c:v>3.75</c:v>
                </c:pt>
                <c:pt idx="77">
                  <c:v>4.07</c:v>
                </c:pt>
                <c:pt idx="78">
                  <c:v>4.1500000000000004</c:v>
                </c:pt>
                <c:pt idx="79">
                  <c:v>4.22</c:v>
                </c:pt>
                <c:pt idx="80">
                  <c:v>4.3</c:v>
                </c:pt>
                <c:pt idx="81">
                  <c:v>4.17</c:v>
                </c:pt>
                <c:pt idx="82">
                  <c:v>4.08</c:v>
                </c:pt>
                <c:pt idx="83">
                  <c:v>3.07</c:v>
                </c:pt>
                <c:pt idx="84">
                  <c:v>3</c:v>
                </c:pt>
                <c:pt idx="85">
                  <c:v>3.14</c:v>
                </c:pt>
                <c:pt idx="86">
                  <c:v>3.06</c:v>
                </c:pt>
                <c:pt idx="87">
                  <c:v>2.88</c:v>
                </c:pt>
                <c:pt idx="88">
                  <c:v>2.87</c:v>
                </c:pt>
                <c:pt idx="89">
                  <c:v>2.74</c:v>
                </c:pt>
                <c:pt idx="90">
                  <c:v>2.59</c:v>
                </c:pt>
                <c:pt idx="91">
                  <c:v>2.52</c:v>
                </c:pt>
                <c:pt idx="92">
                  <c:v>2.48</c:v>
                </c:pt>
                <c:pt idx="93">
                  <c:v>2.21</c:v>
                </c:pt>
                <c:pt idx="94">
                  <c:v>2.13</c:v>
                </c:pt>
                <c:pt idx="95">
                  <c:v>2.61</c:v>
                </c:pt>
                <c:pt idx="96">
                  <c:v>2.87</c:v>
                </c:pt>
                <c:pt idx="97">
                  <c:v>2.6</c:v>
                </c:pt>
                <c:pt idx="98">
                  <c:v>2.54</c:v>
                </c:pt>
                <c:pt idx="99">
                  <c:v>2.6</c:v>
                </c:pt>
                <c:pt idx="100">
                  <c:v>2.54</c:v>
                </c:pt>
                <c:pt idx="101">
                  <c:v>2.65</c:v>
                </c:pt>
                <c:pt idx="102">
                  <c:v>2.73</c:v>
                </c:pt>
                <c:pt idx="103">
                  <c:v>2.97</c:v>
                </c:pt>
                <c:pt idx="104">
                  <c:v>3.06</c:v>
                </c:pt>
                <c:pt idx="105">
                  <c:v>3.31</c:v>
                </c:pt>
                <c:pt idx="106">
                  <c:v>3.36</c:v>
                </c:pt>
                <c:pt idx="107">
                  <c:v>4.72</c:v>
                </c:pt>
                <c:pt idx="108">
                  <c:v>4.8600000000000003</c:v>
                </c:pt>
                <c:pt idx="109">
                  <c:v>5.35</c:v>
                </c:pt>
                <c:pt idx="110">
                  <c:v>5.82</c:v>
                </c:pt>
                <c:pt idx="111">
                  <c:v>6.16</c:v>
                </c:pt>
                <c:pt idx="112">
                  <c:v>6.31</c:v>
                </c:pt>
                <c:pt idx="113">
                  <c:v>6.44</c:v>
                </c:pt>
                <c:pt idx="114">
                  <c:v>6.66</c:v>
                </c:pt>
                <c:pt idx="115">
                  <c:v>6.35</c:v>
                </c:pt>
                <c:pt idx="116">
                  <c:v>6.37</c:v>
                </c:pt>
                <c:pt idx="117">
                  <c:v>6.63</c:v>
                </c:pt>
                <c:pt idx="118">
                  <c:v>6.77</c:v>
                </c:pt>
                <c:pt idx="119">
                  <c:v>5.55</c:v>
                </c:pt>
                <c:pt idx="120">
                  <c:v>5.34</c:v>
                </c:pt>
                <c:pt idx="121">
                  <c:v>5.04</c:v>
                </c:pt>
                <c:pt idx="122">
                  <c:v>4.55</c:v>
                </c:pt>
                <c:pt idx="123">
                  <c:v>4.51</c:v>
                </c:pt>
                <c:pt idx="124">
                  <c:v>4.6500000000000004</c:v>
                </c:pt>
                <c:pt idx="125">
                  <c:v>4.8099999999999996</c:v>
                </c:pt>
                <c:pt idx="126">
                  <c:v>4.9000000000000004</c:v>
                </c:pt>
                <c:pt idx="127">
                  <c:v>5.0199999999999996</c:v>
                </c:pt>
                <c:pt idx="128">
                  <c:v>4.9000000000000004</c:v>
                </c:pt>
                <c:pt idx="129">
                  <c:v>4.72</c:v>
                </c:pt>
                <c:pt idx="130">
                  <c:v>4.83</c:v>
                </c:pt>
                <c:pt idx="131">
                  <c:v>4.37</c:v>
                </c:pt>
                <c:pt idx="132">
                  <c:v>3.94</c:v>
                </c:pt>
                <c:pt idx="133">
                  <c:v>4</c:v>
                </c:pt>
                <c:pt idx="134">
                  <c:v>4.41</c:v>
                </c:pt>
                <c:pt idx="135">
                  <c:v>4.28</c:v>
                </c:pt>
                <c:pt idx="136">
                  <c:v>3.95</c:v>
                </c:pt>
                <c:pt idx="137">
                  <c:v>3.78</c:v>
                </c:pt>
                <c:pt idx="138">
                  <c:v>3.16</c:v>
                </c:pt>
                <c:pt idx="139">
                  <c:v>3</c:v>
                </c:pt>
                <c:pt idx="140">
                  <c:v>3.02</c:v>
                </c:pt>
                <c:pt idx="141">
                  <c:v>2.97</c:v>
                </c:pt>
                <c:pt idx="142">
                  <c:v>2.83</c:v>
                </c:pt>
                <c:pt idx="143">
                  <c:v>3.24</c:v>
                </c:pt>
                <c:pt idx="144">
                  <c:v>3.7</c:v>
                </c:pt>
                <c:pt idx="145">
                  <c:v>3.25</c:v>
                </c:pt>
                <c:pt idx="146">
                  <c:v>2.15</c:v>
                </c:pt>
                <c:pt idx="147">
                  <c:v>2.84</c:v>
                </c:pt>
                <c:pt idx="148">
                  <c:v>3.33</c:v>
                </c:pt>
                <c:pt idx="149">
                  <c:v>3.62</c:v>
                </c:pt>
                <c:pt idx="150">
                  <c:v>4.05</c:v>
                </c:pt>
                <c:pt idx="151">
                  <c:v>4.01</c:v>
                </c:pt>
                <c:pt idx="152">
                  <c:v>4.09</c:v>
                </c:pt>
                <c:pt idx="153">
                  <c:v>3.33</c:v>
                </c:pt>
                <c:pt idx="154">
                  <c:v>3.15</c:v>
                </c:pt>
                <c:pt idx="155">
                  <c:v>3.54</c:v>
                </c:pt>
                <c:pt idx="156">
                  <c:v>3.76</c:v>
                </c:pt>
                <c:pt idx="157">
                  <c:v>4.67</c:v>
                </c:pt>
                <c:pt idx="158">
                  <c:v>6.08</c:v>
                </c:pt>
                <c:pt idx="159">
                  <c:v>5.89</c:v>
                </c:pt>
                <c:pt idx="160">
                  <c:v>5.88</c:v>
                </c:pt>
                <c:pt idx="161">
                  <c:v>5.81</c:v>
                </c:pt>
                <c:pt idx="162">
                  <c:v>5.59</c:v>
                </c:pt>
                <c:pt idx="163">
                  <c:v>6</c:v>
                </c:pt>
                <c:pt idx="164">
                  <c:v>6.24</c:v>
                </c:pt>
                <c:pt idx="165">
                  <c:v>7.37</c:v>
                </c:pt>
                <c:pt idx="166">
                  <c:v>7.36</c:v>
                </c:pt>
                <c:pt idx="167">
                  <c:v>7.07</c:v>
                </c:pt>
                <c:pt idx="168">
                  <c:v>7.28</c:v>
                </c:pt>
                <c:pt idx="169">
                  <c:v>7.45</c:v>
                </c:pt>
                <c:pt idx="170">
                  <c:v>7.68</c:v>
                </c:pt>
                <c:pt idx="171">
                  <c:v>7.65</c:v>
                </c:pt>
                <c:pt idx="172">
                  <c:v>7.99</c:v>
                </c:pt>
                <c:pt idx="173">
                  <c:v>8.15</c:v>
                </c:pt>
                <c:pt idx="174">
                  <c:v>8.6999999999999993</c:v>
                </c:pt>
                <c:pt idx="175">
                  <c:v>8.6999999999999993</c:v>
                </c:pt>
                <c:pt idx="176">
                  <c:v>8.41</c:v>
                </c:pt>
                <c:pt idx="177">
                  <c:v>7.8</c:v>
                </c:pt>
                <c:pt idx="178">
                  <c:v>7.82</c:v>
                </c:pt>
                <c:pt idx="179">
                  <c:v>7.91</c:v>
                </c:pt>
                <c:pt idx="180">
                  <c:v>7.62</c:v>
                </c:pt>
                <c:pt idx="181">
                  <c:v>6.85</c:v>
                </c:pt>
                <c:pt idx="182">
                  <c:v>6.25</c:v>
                </c:pt>
                <c:pt idx="183">
                  <c:v>5.84</c:v>
                </c:pt>
                <c:pt idx="184">
                  <c:v>5.0599999999999996</c:v>
                </c:pt>
                <c:pt idx="185">
                  <c:v>4.79</c:v>
                </c:pt>
                <c:pt idx="186">
                  <c:v>4.6399999999999997</c:v>
                </c:pt>
                <c:pt idx="187">
                  <c:v>4.45</c:v>
                </c:pt>
                <c:pt idx="188">
                  <c:v>4.26</c:v>
                </c:pt>
                <c:pt idx="189">
                  <c:v>4.32</c:v>
                </c:pt>
                <c:pt idx="190">
                  <c:v>4.66</c:v>
                </c:pt>
                <c:pt idx="191">
                  <c:v>4.88</c:v>
                </c:pt>
                <c:pt idx="192">
                  <c:v>4.4000000000000004</c:v>
                </c:pt>
                <c:pt idx="193">
                  <c:v>4.42</c:v>
                </c:pt>
              </c:numCache>
            </c:numRef>
          </c:yVal>
          <c:smooth val="0"/>
          <c:extLst>
            <c:ext xmlns:c16="http://schemas.microsoft.com/office/drawing/2014/chart" uri="{C3380CC4-5D6E-409C-BE32-E72D297353CC}">
              <c16:uniqueId val="{00000000-B46D-4BFB-941A-D81E63DCD3E6}"/>
            </c:ext>
          </c:extLst>
        </c:ser>
        <c:dLbls>
          <c:showLegendKey val="0"/>
          <c:showVal val="0"/>
          <c:showCatName val="0"/>
          <c:showSerName val="0"/>
          <c:showPercent val="0"/>
          <c:showBubbleSize val="0"/>
        </c:dLbls>
        <c:axId val="596373256"/>
        <c:axId val="596374336"/>
      </c:scatterChart>
      <c:valAx>
        <c:axId val="596373256"/>
        <c:scaling>
          <c:orientation val="minMax"/>
          <c:max val="9"/>
          <c:min val="2"/>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6374336"/>
        <c:crosses val="autoZero"/>
        <c:crossBetween val="midCat"/>
      </c:valAx>
      <c:valAx>
        <c:axId val="59637433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6373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v>Inflation Seasonality</c:v>
          </c:tx>
          <c:spPr>
            <a:ln w="22225" cap="rnd">
              <a:solidFill>
                <a:schemeClr val="accent1"/>
              </a:solidFill>
            </a:ln>
            <a:effectLst>
              <a:glow rad="139700">
                <a:schemeClr val="accent1">
                  <a:satMod val="175000"/>
                  <a:alpha val="14000"/>
                </a:schemeClr>
              </a:glow>
            </a:effectLst>
          </c:spPr>
          <c:marker>
            <c:symbol val="none"/>
          </c:marker>
          <c:xVal>
            <c:numRef>
              <c:f>'Main Holt-Winters Forecasting'!$A$19:$A$201</c:f>
              <c:numCache>
                <c:formatCode>mm\-yyyy</c:formatCode>
                <c:ptCount val="183"/>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pt idx="81">
                  <c:v>42278</c:v>
                </c:pt>
                <c:pt idx="82">
                  <c:v>42309</c:v>
                </c:pt>
                <c:pt idx="83">
                  <c:v>42339</c:v>
                </c:pt>
                <c:pt idx="84">
                  <c:v>42370</c:v>
                </c:pt>
                <c:pt idx="85">
                  <c:v>42401</c:v>
                </c:pt>
                <c:pt idx="86">
                  <c:v>42430</c:v>
                </c:pt>
                <c:pt idx="87">
                  <c:v>42461</c:v>
                </c:pt>
                <c:pt idx="88">
                  <c:v>42491</c:v>
                </c:pt>
                <c:pt idx="89">
                  <c:v>42522</c:v>
                </c:pt>
                <c:pt idx="90">
                  <c:v>42552</c:v>
                </c:pt>
                <c:pt idx="91">
                  <c:v>42583</c:v>
                </c:pt>
                <c:pt idx="92">
                  <c:v>42614</c:v>
                </c:pt>
                <c:pt idx="93">
                  <c:v>42644</c:v>
                </c:pt>
                <c:pt idx="94">
                  <c:v>42675</c:v>
                </c:pt>
                <c:pt idx="95">
                  <c:v>42705</c:v>
                </c:pt>
                <c:pt idx="96">
                  <c:v>42736</c:v>
                </c:pt>
                <c:pt idx="97">
                  <c:v>42767</c:v>
                </c:pt>
                <c:pt idx="98">
                  <c:v>42795</c:v>
                </c:pt>
                <c:pt idx="99">
                  <c:v>42826</c:v>
                </c:pt>
                <c:pt idx="100">
                  <c:v>42856</c:v>
                </c:pt>
                <c:pt idx="101">
                  <c:v>42887</c:v>
                </c:pt>
                <c:pt idx="102">
                  <c:v>42917</c:v>
                </c:pt>
                <c:pt idx="103">
                  <c:v>42948</c:v>
                </c:pt>
                <c:pt idx="104">
                  <c:v>42979</c:v>
                </c:pt>
                <c:pt idx="105">
                  <c:v>43009</c:v>
                </c:pt>
                <c:pt idx="106">
                  <c:v>43040</c:v>
                </c:pt>
                <c:pt idx="107">
                  <c:v>43070</c:v>
                </c:pt>
                <c:pt idx="108">
                  <c:v>43101</c:v>
                </c:pt>
                <c:pt idx="109">
                  <c:v>43132</c:v>
                </c:pt>
                <c:pt idx="110">
                  <c:v>43160</c:v>
                </c:pt>
                <c:pt idx="111">
                  <c:v>43191</c:v>
                </c:pt>
                <c:pt idx="112">
                  <c:v>43221</c:v>
                </c:pt>
                <c:pt idx="113">
                  <c:v>43252</c:v>
                </c:pt>
                <c:pt idx="114">
                  <c:v>43282</c:v>
                </c:pt>
                <c:pt idx="115">
                  <c:v>43313</c:v>
                </c:pt>
                <c:pt idx="116">
                  <c:v>43344</c:v>
                </c:pt>
                <c:pt idx="117">
                  <c:v>43374</c:v>
                </c:pt>
                <c:pt idx="118">
                  <c:v>43405</c:v>
                </c:pt>
                <c:pt idx="119">
                  <c:v>43435</c:v>
                </c:pt>
                <c:pt idx="120">
                  <c:v>43466</c:v>
                </c:pt>
                <c:pt idx="121">
                  <c:v>43497</c:v>
                </c:pt>
                <c:pt idx="122">
                  <c:v>43525</c:v>
                </c:pt>
                <c:pt idx="123">
                  <c:v>43556</c:v>
                </c:pt>
                <c:pt idx="124">
                  <c:v>43586</c:v>
                </c:pt>
                <c:pt idx="125">
                  <c:v>43617</c:v>
                </c:pt>
                <c:pt idx="126">
                  <c:v>43647</c:v>
                </c:pt>
                <c:pt idx="127">
                  <c:v>43678</c:v>
                </c:pt>
                <c:pt idx="128">
                  <c:v>43709</c:v>
                </c:pt>
                <c:pt idx="129">
                  <c:v>43739</c:v>
                </c:pt>
                <c:pt idx="130">
                  <c:v>43770</c:v>
                </c:pt>
                <c:pt idx="131">
                  <c:v>43800</c:v>
                </c:pt>
                <c:pt idx="132">
                  <c:v>43831</c:v>
                </c:pt>
                <c:pt idx="133">
                  <c:v>43862</c:v>
                </c:pt>
                <c:pt idx="134">
                  <c:v>43891</c:v>
                </c:pt>
                <c:pt idx="135">
                  <c:v>43922</c:v>
                </c:pt>
                <c:pt idx="136">
                  <c:v>43952</c:v>
                </c:pt>
                <c:pt idx="137">
                  <c:v>43983</c:v>
                </c:pt>
                <c:pt idx="138">
                  <c:v>44013</c:v>
                </c:pt>
                <c:pt idx="139">
                  <c:v>44044</c:v>
                </c:pt>
                <c:pt idx="140">
                  <c:v>44075</c:v>
                </c:pt>
                <c:pt idx="141">
                  <c:v>44105</c:v>
                </c:pt>
                <c:pt idx="142">
                  <c:v>44136</c:v>
                </c:pt>
                <c:pt idx="143">
                  <c:v>44166</c:v>
                </c:pt>
                <c:pt idx="144">
                  <c:v>44197</c:v>
                </c:pt>
                <c:pt idx="145">
                  <c:v>44228</c:v>
                </c:pt>
                <c:pt idx="146">
                  <c:v>44256</c:v>
                </c:pt>
                <c:pt idx="147">
                  <c:v>44287</c:v>
                </c:pt>
                <c:pt idx="148">
                  <c:v>44317</c:v>
                </c:pt>
                <c:pt idx="149">
                  <c:v>44348</c:v>
                </c:pt>
                <c:pt idx="150">
                  <c:v>44378</c:v>
                </c:pt>
                <c:pt idx="151">
                  <c:v>44409</c:v>
                </c:pt>
                <c:pt idx="152">
                  <c:v>44440</c:v>
                </c:pt>
                <c:pt idx="153">
                  <c:v>44470</c:v>
                </c:pt>
                <c:pt idx="154">
                  <c:v>44501</c:v>
                </c:pt>
                <c:pt idx="155">
                  <c:v>44531</c:v>
                </c:pt>
                <c:pt idx="156">
                  <c:v>44562</c:v>
                </c:pt>
                <c:pt idx="157">
                  <c:v>44593</c:v>
                </c:pt>
                <c:pt idx="158">
                  <c:v>44621</c:v>
                </c:pt>
                <c:pt idx="159">
                  <c:v>44652</c:v>
                </c:pt>
                <c:pt idx="160">
                  <c:v>44682</c:v>
                </c:pt>
                <c:pt idx="161">
                  <c:v>44713</c:v>
                </c:pt>
                <c:pt idx="162">
                  <c:v>44743</c:v>
                </c:pt>
                <c:pt idx="163">
                  <c:v>44774</c:v>
                </c:pt>
                <c:pt idx="164">
                  <c:v>44805</c:v>
                </c:pt>
                <c:pt idx="165">
                  <c:v>44835</c:v>
                </c:pt>
                <c:pt idx="166">
                  <c:v>44866</c:v>
                </c:pt>
                <c:pt idx="167">
                  <c:v>44896</c:v>
                </c:pt>
                <c:pt idx="168">
                  <c:v>44927</c:v>
                </c:pt>
                <c:pt idx="169">
                  <c:v>44958</c:v>
                </c:pt>
                <c:pt idx="170">
                  <c:v>44986</c:v>
                </c:pt>
                <c:pt idx="171">
                  <c:v>45017</c:v>
                </c:pt>
                <c:pt idx="172">
                  <c:v>45047</c:v>
                </c:pt>
                <c:pt idx="173">
                  <c:v>45078</c:v>
                </c:pt>
                <c:pt idx="174">
                  <c:v>45108</c:v>
                </c:pt>
                <c:pt idx="175">
                  <c:v>45139</c:v>
                </c:pt>
                <c:pt idx="176">
                  <c:v>45170</c:v>
                </c:pt>
                <c:pt idx="177">
                  <c:v>45200</c:v>
                </c:pt>
                <c:pt idx="178">
                  <c:v>45231</c:v>
                </c:pt>
                <c:pt idx="179">
                  <c:v>45261</c:v>
                </c:pt>
                <c:pt idx="180">
                  <c:v>45292</c:v>
                </c:pt>
                <c:pt idx="181">
                  <c:v>45323</c:v>
                </c:pt>
                <c:pt idx="182">
                  <c:v>45352</c:v>
                </c:pt>
              </c:numCache>
            </c:numRef>
          </c:xVal>
          <c:yVal>
            <c:numRef>
              <c:f>'Main Holt-Winters Forecasting'!$C$19:$C$201</c:f>
              <c:numCache>
                <c:formatCode>0.00</c:formatCode>
                <c:ptCount val="183"/>
                <c:pt idx="0">
                  <c:v>1.0131394072122</c:v>
                </c:pt>
                <c:pt idx="1">
                  <c:v>1.00332443209185</c:v>
                </c:pt>
                <c:pt idx="2">
                  <c:v>0.98483383370702804</c:v>
                </c:pt>
                <c:pt idx="3">
                  <c:v>1.0194501014183199</c:v>
                </c:pt>
                <c:pt idx="4">
                  <c:v>1.0146157021320401</c:v>
                </c:pt>
                <c:pt idx="5">
                  <c:v>1.0136842568706099</c:v>
                </c:pt>
                <c:pt idx="6">
                  <c:v>0.99044116691629402</c:v>
                </c:pt>
                <c:pt idx="7">
                  <c:v>0.98381307144160701</c:v>
                </c:pt>
                <c:pt idx="8">
                  <c:v>0.93552559464792495</c:v>
                </c:pt>
                <c:pt idx="9">
                  <c:v>0.96413855940390802</c:v>
                </c:pt>
                <c:pt idx="10">
                  <c:v>1.0196382514176601</c:v>
                </c:pt>
                <c:pt idx="11">
                  <c:v>1.0573956227405601</c:v>
                </c:pt>
                <c:pt idx="12">
                  <c:v>1.0131394072122</c:v>
                </c:pt>
                <c:pt idx="13">
                  <c:v>1.00332443209185</c:v>
                </c:pt>
                <c:pt idx="14">
                  <c:v>0.98483383370702804</c:v>
                </c:pt>
                <c:pt idx="15">
                  <c:v>1.0194501014183199</c:v>
                </c:pt>
                <c:pt idx="16">
                  <c:v>1.0146157021320401</c:v>
                </c:pt>
                <c:pt idx="17">
                  <c:v>1.0136842568706099</c:v>
                </c:pt>
                <c:pt idx="18">
                  <c:v>0.99044116691629402</c:v>
                </c:pt>
                <c:pt idx="19">
                  <c:v>0.98381307144160701</c:v>
                </c:pt>
                <c:pt idx="20">
                  <c:v>0.93552559464792495</c:v>
                </c:pt>
                <c:pt idx="21">
                  <c:v>0.96413855940390802</c:v>
                </c:pt>
                <c:pt idx="22">
                  <c:v>1.0196382514176601</c:v>
                </c:pt>
                <c:pt idx="23">
                  <c:v>1.0573956227405601</c:v>
                </c:pt>
                <c:pt idx="24">
                  <c:v>1.0131394072122</c:v>
                </c:pt>
                <c:pt idx="25">
                  <c:v>1.00332443209185</c:v>
                </c:pt>
                <c:pt idx="26">
                  <c:v>0.98483383370702804</c:v>
                </c:pt>
                <c:pt idx="27">
                  <c:v>1.0194501014183199</c:v>
                </c:pt>
                <c:pt idx="28">
                  <c:v>1.0146157021320401</c:v>
                </c:pt>
                <c:pt idx="29">
                  <c:v>1.0136842568706099</c:v>
                </c:pt>
                <c:pt idx="30">
                  <c:v>0.99044116691629402</c:v>
                </c:pt>
                <c:pt idx="31">
                  <c:v>0.98381307144160701</c:v>
                </c:pt>
                <c:pt idx="32">
                  <c:v>0.93552559464792495</c:v>
                </c:pt>
                <c:pt idx="33">
                  <c:v>0.96413855940390802</c:v>
                </c:pt>
                <c:pt idx="34">
                  <c:v>1.0196382514176601</c:v>
                </c:pt>
                <c:pt idx="35">
                  <c:v>1.0573956227405601</c:v>
                </c:pt>
                <c:pt idx="36">
                  <c:v>1.0131394072122</c:v>
                </c:pt>
                <c:pt idx="37">
                  <c:v>1.00332443209185</c:v>
                </c:pt>
                <c:pt idx="38">
                  <c:v>0.98483383370702804</c:v>
                </c:pt>
                <c:pt idx="39">
                  <c:v>1.0194501014183199</c:v>
                </c:pt>
                <c:pt idx="40">
                  <c:v>1.0146157021320401</c:v>
                </c:pt>
                <c:pt idx="41">
                  <c:v>1.0136842568706099</c:v>
                </c:pt>
                <c:pt idx="42">
                  <c:v>0.99044116691629402</c:v>
                </c:pt>
                <c:pt idx="43">
                  <c:v>0.98381307144160701</c:v>
                </c:pt>
                <c:pt idx="44">
                  <c:v>0.93552559464792495</c:v>
                </c:pt>
                <c:pt idx="45">
                  <c:v>0.96413855940390802</c:v>
                </c:pt>
                <c:pt idx="46">
                  <c:v>1.0196382514176601</c:v>
                </c:pt>
                <c:pt idx="47">
                  <c:v>1.0573956227405601</c:v>
                </c:pt>
                <c:pt idx="48">
                  <c:v>1.0131394072122</c:v>
                </c:pt>
                <c:pt idx="49">
                  <c:v>1.00332443209185</c:v>
                </c:pt>
                <c:pt idx="50">
                  <c:v>0.98483383370702804</c:v>
                </c:pt>
                <c:pt idx="51">
                  <c:v>1.0194501014183199</c:v>
                </c:pt>
                <c:pt idx="52">
                  <c:v>1.0146157021320401</c:v>
                </c:pt>
                <c:pt idx="53">
                  <c:v>1.0136842568706099</c:v>
                </c:pt>
                <c:pt idx="54">
                  <c:v>0.99044116691629402</c:v>
                </c:pt>
                <c:pt idx="55">
                  <c:v>0.98381307144160701</c:v>
                </c:pt>
                <c:pt idx="56">
                  <c:v>0.93552559464792495</c:v>
                </c:pt>
                <c:pt idx="57">
                  <c:v>0.96413855940390802</c:v>
                </c:pt>
                <c:pt idx="58">
                  <c:v>1.0196382514176601</c:v>
                </c:pt>
                <c:pt idx="59">
                  <c:v>1.0573956227405601</c:v>
                </c:pt>
                <c:pt idx="60">
                  <c:v>1.0131394072122</c:v>
                </c:pt>
                <c:pt idx="61">
                  <c:v>1.00332443209185</c:v>
                </c:pt>
                <c:pt idx="62">
                  <c:v>0.98483383370702804</c:v>
                </c:pt>
                <c:pt idx="63">
                  <c:v>1.0194501014183199</c:v>
                </c:pt>
                <c:pt idx="64">
                  <c:v>1.0146157021320401</c:v>
                </c:pt>
                <c:pt idx="65">
                  <c:v>1.0136842568706099</c:v>
                </c:pt>
                <c:pt idx="66">
                  <c:v>0.99044116691629402</c:v>
                </c:pt>
                <c:pt idx="67">
                  <c:v>0.98381307144160701</c:v>
                </c:pt>
                <c:pt idx="68">
                  <c:v>0.93552559464792495</c:v>
                </c:pt>
                <c:pt idx="69">
                  <c:v>0.96413855940390802</c:v>
                </c:pt>
                <c:pt idx="70">
                  <c:v>1.0196382514176601</c:v>
                </c:pt>
                <c:pt idx="71">
                  <c:v>1.0573956227405601</c:v>
                </c:pt>
                <c:pt idx="72">
                  <c:v>1.0131394072122</c:v>
                </c:pt>
                <c:pt idx="73">
                  <c:v>1.00332443209185</c:v>
                </c:pt>
                <c:pt idx="74">
                  <c:v>0.98483383370702804</c:v>
                </c:pt>
                <c:pt idx="75">
                  <c:v>1.0194501014183199</c:v>
                </c:pt>
                <c:pt idx="76">
                  <c:v>1.0146157021320401</c:v>
                </c:pt>
                <c:pt idx="77">
                  <c:v>1.0136842568706099</c:v>
                </c:pt>
                <c:pt idx="78">
                  <c:v>0.99044116691629402</c:v>
                </c:pt>
                <c:pt idx="79">
                  <c:v>0.98381307144160701</c:v>
                </c:pt>
                <c:pt idx="80">
                  <c:v>0.93552559464792495</c:v>
                </c:pt>
                <c:pt idx="81">
                  <c:v>0.96413855940390802</c:v>
                </c:pt>
                <c:pt idx="82">
                  <c:v>1.0196382514176601</c:v>
                </c:pt>
                <c:pt idx="83">
                  <c:v>1.0573956227405601</c:v>
                </c:pt>
                <c:pt idx="84">
                  <c:v>1.0131394072122</c:v>
                </c:pt>
                <c:pt idx="85">
                  <c:v>1.00332443209185</c:v>
                </c:pt>
                <c:pt idx="86">
                  <c:v>0.98483383370702804</c:v>
                </c:pt>
                <c:pt idx="87">
                  <c:v>1.0194501014183199</c:v>
                </c:pt>
                <c:pt idx="88">
                  <c:v>1.0146157021320401</c:v>
                </c:pt>
                <c:pt idx="89">
                  <c:v>1.0136842568706099</c:v>
                </c:pt>
                <c:pt idx="90">
                  <c:v>0.99044116691629402</c:v>
                </c:pt>
                <c:pt idx="91">
                  <c:v>0.98381307144160701</c:v>
                </c:pt>
                <c:pt idx="92">
                  <c:v>0.93552559464792495</c:v>
                </c:pt>
                <c:pt idx="93">
                  <c:v>0.96413855940390802</c:v>
                </c:pt>
                <c:pt idx="94">
                  <c:v>1.0196382514176601</c:v>
                </c:pt>
                <c:pt idx="95">
                  <c:v>1.0573956227405601</c:v>
                </c:pt>
                <c:pt idx="96">
                  <c:v>1.0131394072122</c:v>
                </c:pt>
                <c:pt idx="97">
                  <c:v>1.00332443209185</c:v>
                </c:pt>
                <c:pt idx="98">
                  <c:v>0.98483383370702804</c:v>
                </c:pt>
                <c:pt idx="99">
                  <c:v>1.0194501014183199</c:v>
                </c:pt>
                <c:pt idx="100">
                  <c:v>1.0146157021320401</c:v>
                </c:pt>
                <c:pt idx="101">
                  <c:v>1.0136842568706099</c:v>
                </c:pt>
                <c:pt idx="102">
                  <c:v>0.99044116691629402</c:v>
                </c:pt>
                <c:pt idx="103">
                  <c:v>0.98381307144160701</c:v>
                </c:pt>
                <c:pt idx="104">
                  <c:v>0.93552559464792495</c:v>
                </c:pt>
                <c:pt idx="105">
                  <c:v>0.96413855940390802</c:v>
                </c:pt>
                <c:pt idx="106">
                  <c:v>1.0196382514176601</c:v>
                </c:pt>
                <c:pt idx="107">
                  <c:v>1.0573956227405601</c:v>
                </c:pt>
                <c:pt idx="108">
                  <c:v>1.0131394072122</c:v>
                </c:pt>
                <c:pt idx="109">
                  <c:v>1.00332443209185</c:v>
                </c:pt>
                <c:pt idx="110">
                  <c:v>0.98483383370702804</c:v>
                </c:pt>
                <c:pt idx="111">
                  <c:v>1.0194501014183199</c:v>
                </c:pt>
                <c:pt idx="112">
                  <c:v>1.0146157021320401</c:v>
                </c:pt>
                <c:pt idx="113">
                  <c:v>1.0136842568706099</c:v>
                </c:pt>
                <c:pt idx="114">
                  <c:v>0.99044116691629402</c:v>
                </c:pt>
                <c:pt idx="115">
                  <c:v>0.98381307144160701</c:v>
                </c:pt>
                <c:pt idx="116">
                  <c:v>0.93552559464792495</c:v>
                </c:pt>
                <c:pt idx="117">
                  <c:v>0.96413855940390802</c:v>
                </c:pt>
                <c:pt idx="118">
                  <c:v>1.0196382514176601</c:v>
                </c:pt>
                <c:pt idx="119">
                  <c:v>1.0573956227405601</c:v>
                </c:pt>
                <c:pt idx="120">
                  <c:v>1.0131394072122</c:v>
                </c:pt>
                <c:pt idx="121">
                  <c:v>1.00332443209185</c:v>
                </c:pt>
                <c:pt idx="122">
                  <c:v>0.98483383370702804</c:v>
                </c:pt>
                <c:pt idx="123">
                  <c:v>1.0194501014183199</c:v>
                </c:pt>
                <c:pt idx="124">
                  <c:v>1.0146157021320401</c:v>
                </c:pt>
                <c:pt idx="125">
                  <c:v>1.0136842568706099</c:v>
                </c:pt>
                <c:pt idx="126">
                  <c:v>0.99044116691629402</c:v>
                </c:pt>
                <c:pt idx="127">
                  <c:v>0.98381307144160701</c:v>
                </c:pt>
                <c:pt idx="128">
                  <c:v>0.93552559464792495</c:v>
                </c:pt>
                <c:pt idx="129">
                  <c:v>0.96413855940390802</c:v>
                </c:pt>
                <c:pt idx="130">
                  <c:v>1.0196382514176601</c:v>
                </c:pt>
                <c:pt idx="131">
                  <c:v>1.0573956227405601</c:v>
                </c:pt>
                <c:pt idx="132">
                  <c:v>1.0131394072122</c:v>
                </c:pt>
                <c:pt idx="133">
                  <c:v>1.00332443209185</c:v>
                </c:pt>
                <c:pt idx="134">
                  <c:v>0.98483383370702804</c:v>
                </c:pt>
                <c:pt idx="135">
                  <c:v>1.0194501014183199</c:v>
                </c:pt>
                <c:pt idx="136">
                  <c:v>1.0146157021320401</c:v>
                </c:pt>
                <c:pt idx="137">
                  <c:v>1.0136842568706099</c:v>
                </c:pt>
                <c:pt idx="138">
                  <c:v>0.99044116691629402</c:v>
                </c:pt>
                <c:pt idx="139">
                  <c:v>0.98381307144160701</c:v>
                </c:pt>
                <c:pt idx="140">
                  <c:v>0.93552559464792495</c:v>
                </c:pt>
                <c:pt idx="141">
                  <c:v>0.96413855940390802</c:v>
                </c:pt>
                <c:pt idx="142">
                  <c:v>1.0196382514176601</c:v>
                </c:pt>
                <c:pt idx="143">
                  <c:v>1.0573956227405601</c:v>
                </c:pt>
                <c:pt idx="144">
                  <c:v>1.0131394072122</c:v>
                </c:pt>
                <c:pt idx="145">
                  <c:v>1.00332443209185</c:v>
                </c:pt>
                <c:pt idx="146">
                  <c:v>0.98483383370702804</c:v>
                </c:pt>
                <c:pt idx="147">
                  <c:v>1.0194501014183199</c:v>
                </c:pt>
                <c:pt idx="148">
                  <c:v>1.0146157021320401</c:v>
                </c:pt>
                <c:pt idx="149">
                  <c:v>1.0136842568706099</c:v>
                </c:pt>
                <c:pt idx="150">
                  <c:v>0.99044116691629402</c:v>
                </c:pt>
                <c:pt idx="151">
                  <c:v>0.98381307144160701</c:v>
                </c:pt>
                <c:pt idx="152">
                  <c:v>0.93552559464792495</c:v>
                </c:pt>
                <c:pt idx="153">
                  <c:v>0.96413855940390802</c:v>
                </c:pt>
                <c:pt idx="154">
                  <c:v>1.0196382514176601</c:v>
                </c:pt>
                <c:pt idx="155">
                  <c:v>1.0573956227405601</c:v>
                </c:pt>
                <c:pt idx="156">
                  <c:v>1.0131394072122</c:v>
                </c:pt>
                <c:pt idx="157">
                  <c:v>1.00332443209185</c:v>
                </c:pt>
                <c:pt idx="158">
                  <c:v>0.98483383370702804</c:v>
                </c:pt>
                <c:pt idx="159">
                  <c:v>1.0194501014183199</c:v>
                </c:pt>
                <c:pt idx="160">
                  <c:v>1.0146157021320401</c:v>
                </c:pt>
                <c:pt idx="161">
                  <c:v>1.0136842568706099</c:v>
                </c:pt>
                <c:pt idx="162">
                  <c:v>0.99044116691629402</c:v>
                </c:pt>
                <c:pt idx="163">
                  <c:v>0.98381307144160701</c:v>
                </c:pt>
                <c:pt idx="164">
                  <c:v>0.93552559464792495</c:v>
                </c:pt>
                <c:pt idx="165">
                  <c:v>0.96413855940390802</c:v>
                </c:pt>
                <c:pt idx="166">
                  <c:v>1.0196382514176601</c:v>
                </c:pt>
                <c:pt idx="167">
                  <c:v>1.0573956227405601</c:v>
                </c:pt>
                <c:pt idx="168">
                  <c:v>1.0131394072122</c:v>
                </c:pt>
                <c:pt idx="169">
                  <c:v>1.00332443209185</c:v>
                </c:pt>
                <c:pt idx="170">
                  <c:v>0.98483383370702804</c:v>
                </c:pt>
                <c:pt idx="171">
                  <c:v>1.0194501014183199</c:v>
                </c:pt>
                <c:pt idx="172">
                  <c:v>1.0146157021320401</c:v>
                </c:pt>
                <c:pt idx="173">
                  <c:v>1.0136842568706099</c:v>
                </c:pt>
                <c:pt idx="174">
                  <c:v>0.99044116691629402</c:v>
                </c:pt>
                <c:pt idx="175">
                  <c:v>0.98381307144160701</c:v>
                </c:pt>
                <c:pt idx="176">
                  <c:v>0.93552559464792495</c:v>
                </c:pt>
                <c:pt idx="177">
                  <c:v>0.96413855940390802</c:v>
                </c:pt>
                <c:pt idx="178">
                  <c:v>1.0196382514176601</c:v>
                </c:pt>
                <c:pt idx="179">
                  <c:v>1.0573956227405601</c:v>
                </c:pt>
                <c:pt idx="180">
                  <c:v>1.0131394072122</c:v>
                </c:pt>
                <c:pt idx="181">
                  <c:v>1.00332443209185</c:v>
                </c:pt>
                <c:pt idx="182">
                  <c:v>0.98483383370702804</c:v>
                </c:pt>
              </c:numCache>
            </c:numRef>
          </c:yVal>
          <c:smooth val="1"/>
          <c:extLst>
            <c:ext xmlns:c16="http://schemas.microsoft.com/office/drawing/2014/chart" uri="{C3380CC4-5D6E-409C-BE32-E72D297353CC}">
              <c16:uniqueId val="{00000001-2B29-4C55-B37A-0E5B08FF507A}"/>
            </c:ext>
          </c:extLst>
        </c:ser>
        <c:dLbls>
          <c:showLegendKey val="0"/>
          <c:showVal val="0"/>
          <c:showCatName val="0"/>
          <c:showSerName val="0"/>
          <c:showPercent val="0"/>
          <c:showBubbleSize val="0"/>
        </c:dLbls>
        <c:axId val="770138192"/>
        <c:axId val="770142872"/>
      </c:scatterChart>
      <c:valAx>
        <c:axId val="770138192"/>
        <c:scaling>
          <c:orientation val="minMax"/>
          <c:max val="46000"/>
          <c:min val="39500"/>
        </c:scaling>
        <c:delete val="0"/>
        <c:axPos val="b"/>
        <c:majorGridlines>
          <c:spPr>
            <a:ln w="9525" cap="flat" cmpd="sng" algn="ctr">
              <a:solidFill>
                <a:schemeClr val="dk1">
                  <a:lumMod val="65000"/>
                  <a:lumOff val="35000"/>
                  <a:alpha val="75000"/>
                </a:schemeClr>
              </a:solidFill>
              <a:round/>
            </a:ln>
            <a:effectLst/>
          </c:spPr>
        </c:majorGridlines>
        <c:numFmt formatCode="mm\-yyyy"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0142872"/>
        <c:crosses val="autoZero"/>
        <c:crossBetween val="midCat"/>
      </c:valAx>
      <c:valAx>
        <c:axId val="77014287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0138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987916055527852"/>
          <c:y val="1.941560556050712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v>Inflation Autocorrelation (Lags)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'Main Holt-Winters Forecasting'!$C$255:$C$277</c:f>
              <c:numCache>
                <c:formatCode>0.00</c:formatCode>
                <c:ptCount val="23"/>
                <c:pt idx="0">
                  <c:v>0</c:v>
                </c:pt>
                <c:pt idx="1">
                  <c:v>8.3333333333333301E-2</c:v>
                </c:pt>
                <c:pt idx="2">
                  <c:v>0.16666666666666699</c:v>
                </c:pt>
                <c:pt idx="3">
                  <c:v>0.25</c:v>
                </c:pt>
                <c:pt idx="4">
                  <c:v>0.33333333333333298</c:v>
                </c:pt>
                <c:pt idx="5">
                  <c:v>0.41666666666666702</c:v>
                </c:pt>
                <c:pt idx="6">
                  <c:v>0.5</c:v>
                </c:pt>
                <c:pt idx="7">
                  <c:v>0.58333333333333304</c:v>
                </c:pt>
                <c:pt idx="8">
                  <c:v>0.66666666666666696</c:v>
                </c:pt>
                <c:pt idx="9">
                  <c:v>0.75</c:v>
                </c:pt>
                <c:pt idx="10">
                  <c:v>0.83333333333333304</c:v>
                </c:pt>
                <c:pt idx="11">
                  <c:v>0.91666666666666696</c:v>
                </c:pt>
                <c:pt idx="12">
                  <c:v>1</c:v>
                </c:pt>
                <c:pt idx="13">
                  <c:v>1.0833333333333299</c:v>
                </c:pt>
                <c:pt idx="14">
                  <c:v>1.1666666666666701</c:v>
                </c:pt>
                <c:pt idx="15">
                  <c:v>1.25</c:v>
                </c:pt>
                <c:pt idx="16">
                  <c:v>1.3333333333333299</c:v>
                </c:pt>
                <c:pt idx="17">
                  <c:v>1.4166666666666701</c:v>
                </c:pt>
                <c:pt idx="18">
                  <c:v>1.5</c:v>
                </c:pt>
                <c:pt idx="19">
                  <c:v>1.5833333333333299</c:v>
                </c:pt>
                <c:pt idx="20">
                  <c:v>1.6666666666666701</c:v>
                </c:pt>
                <c:pt idx="21">
                  <c:v>1.75</c:v>
                </c:pt>
                <c:pt idx="22">
                  <c:v>1.8333333333333299</c:v>
                </c:pt>
              </c:numCache>
            </c:numRef>
          </c:cat>
          <c:val>
            <c:numRef>
              <c:f>'Main Holt-Winters Forecasting'!$B$255:$B$277</c:f>
              <c:numCache>
                <c:formatCode>0.00</c:formatCode>
                <c:ptCount val="23"/>
                <c:pt idx="0">
                  <c:v>1</c:v>
                </c:pt>
                <c:pt idx="1">
                  <c:v>0.96512879119615003</c:v>
                </c:pt>
                <c:pt idx="2">
                  <c:v>0.90734697969238798</c:v>
                </c:pt>
                <c:pt idx="3">
                  <c:v>0.84877824082794695</c:v>
                </c:pt>
                <c:pt idx="4">
                  <c:v>0.79490281362276205</c:v>
                </c:pt>
                <c:pt idx="5">
                  <c:v>0.74519873581088303</c:v>
                </c:pt>
                <c:pt idx="6">
                  <c:v>0.698230390312228</c:v>
                </c:pt>
                <c:pt idx="7">
                  <c:v>0.64856181827218395</c:v>
                </c:pt>
                <c:pt idx="8">
                  <c:v>0.58527772754402996</c:v>
                </c:pt>
                <c:pt idx="9">
                  <c:v>0.50852296386006901</c:v>
                </c:pt>
                <c:pt idx="10">
                  <c:v>0.42433805940444003</c:v>
                </c:pt>
                <c:pt idx="11">
                  <c:v>0.33742013733764198</c:v>
                </c:pt>
                <c:pt idx="12">
                  <c:v>0.25786775035200799</c:v>
                </c:pt>
                <c:pt idx="13">
                  <c:v>0.20814606171700101</c:v>
                </c:pt>
                <c:pt idx="14">
                  <c:v>0.16692185455190101</c:v>
                </c:pt>
                <c:pt idx="15">
                  <c:v>0.122585576473284</c:v>
                </c:pt>
                <c:pt idx="16">
                  <c:v>7.1150214794456698E-2</c:v>
                </c:pt>
                <c:pt idx="17">
                  <c:v>1.53624201915811E-2</c:v>
                </c:pt>
                <c:pt idx="18">
                  <c:v>-4.1118582514842801E-2</c:v>
                </c:pt>
                <c:pt idx="19">
                  <c:v>-9.3111506526411703E-2</c:v>
                </c:pt>
                <c:pt idx="20">
                  <c:v>-0.13299627746311801</c:v>
                </c:pt>
                <c:pt idx="21">
                  <c:v>-0.162265067043603</c:v>
                </c:pt>
                <c:pt idx="22">
                  <c:v>-0.18943075038879201</c:v>
                </c:pt>
              </c:numCache>
            </c:numRef>
          </c:val>
          <c:extLst>
            <c:ext xmlns:c16="http://schemas.microsoft.com/office/drawing/2014/chart" uri="{C3380CC4-5D6E-409C-BE32-E72D297353CC}">
              <c16:uniqueId val="{00000000-80DF-4E61-9C29-1AF2673B011B}"/>
            </c:ext>
          </c:extLst>
        </c:ser>
        <c:dLbls>
          <c:showLegendKey val="0"/>
          <c:showVal val="0"/>
          <c:showCatName val="0"/>
          <c:showSerName val="0"/>
          <c:showPercent val="0"/>
          <c:showBubbleSize val="0"/>
        </c:dLbls>
        <c:gapWidth val="100"/>
        <c:overlap val="-24"/>
        <c:axId val="858695000"/>
        <c:axId val="858693920"/>
      </c:barChart>
      <c:catAx>
        <c:axId val="858695000"/>
        <c:scaling>
          <c:orientation val="minMax"/>
        </c:scaling>
        <c:delete val="0"/>
        <c:axPos val="b"/>
        <c:numFmt formatCode="0.00"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8693920"/>
        <c:crosses val="autoZero"/>
        <c:auto val="0"/>
        <c:lblAlgn val="ctr"/>
        <c:lblOffset val="100"/>
        <c:noMultiLvlLbl val="0"/>
      </c:catAx>
      <c:valAx>
        <c:axId val="85869392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8695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Inflation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spPr>
            <a:ln w="9525" cap="rnd">
              <a:solidFill>
                <a:srgbClr val="00B050"/>
              </a:solidFill>
              <a:round/>
            </a:ln>
            <a:effectLst>
              <a:outerShdw blurRad="57150" dist="19050" dir="5400000" algn="ctr" rotWithShape="0">
                <a:srgbClr val="000000">
                  <a:alpha val="63000"/>
                </a:srgbClr>
              </a:outerShdw>
            </a:effectLst>
          </c:spPr>
          <c:marker>
            <c:symbol val="none"/>
          </c:marker>
          <c:xVal>
            <c:numRef>
              <c:f>'Main Holt-Winters Forecasting'!$A$19:$A$201</c:f>
              <c:numCache>
                <c:formatCode>mm\-yyyy</c:formatCode>
                <c:ptCount val="183"/>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pt idx="81">
                  <c:v>42278</c:v>
                </c:pt>
                <c:pt idx="82">
                  <c:v>42309</c:v>
                </c:pt>
                <c:pt idx="83">
                  <c:v>42339</c:v>
                </c:pt>
                <c:pt idx="84">
                  <c:v>42370</c:v>
                </c:pt>
                <c:pt idx="85">
                  <c:v>42401</c:v>
                </c:pt>
                <c:pt idx="86">
                  <c:v>42430</c:v>
                </c:pt>
                <c:pt idx="87">
                  <c:v>42461</c:v>
                </c:pt>
                <c:pt idx="88">
                  <c:v>42491</c:v>
                </c:pt>
                <c:pt idx="89">
                  <c:v>42522</c:v>
                </c:pt>
                <c:pt idx="90">
                  <c:v>42552</c:v>
                </c:pt>
                <c:pt idx="91">
                  <c:v>42583</c:v>
                </c:pt>
                <c:pt idx="92">
                  <c:v>42614</c:v>
                </c:pt>
                <c:pt idx="93">
                  <c:v>42644</c:v>
                </c:pt>
                <c:pt idx="94">
                  <c:v>42675</c:v>
                </c:pt>
                <c:pt idx="95">
                  <c:v>42705</c:v>
                </c:pt>
                <c:pt idx="96">
                  <c:v>42736</c:v>
                </c:pt>
                <c:pt idx="97">
                  <c:v>42767</c:v>
                </c:pt>
                <c:pt idx="98">
                  <c:v>42795</c:v>
                </c:pt>
                <c:pt idx="99">
                  <c:v>42826</c:v>
                </c:pt>
                <c:pt idx="100">
                  <c:v>42856</c:v>
                </c:pt>
                <c:pt idx="101">
                  <c:v>42887</c:v>
                </c:pt>
                <c:pt idx="102">
                  <c:v>42917</c:v>
                </c:pt>
                <c:pt idx="103">
                  <c:v>42948</c:v>
                </c:pt>
                <c:pt idx="104">
                  <c:v>42979</c:v>
                </c:pt>
                <c:pt idx="105">
                  <c:v>43009</c:v>
                </c:pt>
                <c:pt idx="106">
                  <c:v>43040</c:v>
                </c:pt>
                <c:pt idx="107">
                  <c:v>43070</c:v>
                </c:pt>
                <c:pt idx="108">
                  <c:v>43101</c:v>
                </c:pt>
                <c:pt idx="109">
                  <c:v>43132</c:v>
                </c:pt>
                <c:pt idx="110">
                  <c:v>43160</c:v>
                </c:pt>
                <c:pt idx="111">
                  <c:v>43191</c:v>
                </c:pt>
                <c:pt idx="112">
                  <c:v>43221</c:v>
                </c:pt>
                <c:pt idx="113">
                  <c:v>43252</c:v>
                </c:pt>
                <c:pt idx="114">
                  <c:v>43282</c:v>
                </c:pt>
                <c:pt idx="115">
                  <c:v>43313</c:v>
                </c:pt>
                <c:pt idx="116">
                  <c:v>43344</c:v>
                </c:pt>
                <c:pt idx="117">
                  <c:v>43374</c:v>
                </c:pt>
                <c:pt idx="118">
                  <c:v>43405</c:v>
                </c:pt>
                <c:pt idx="119">
                  <c:v>43435</c:v>
                </c:pt>
                <c:pt idx="120">
                  <c:v>43466</c:v>
                </c:pt>
                <c:pt idx="121">
                  <c:v>43497</c:v>
                </c:pt>
                <c:pt idx="122">
                  <c:v>43525</c:v>
                </c:pt>
                <c:pt idx="123">
                  <c:v>43556</c:v>
                </c:pt>
                <c:pt idx="124">
                  <c:v>43586</c:v>
                </c:pt>
                <c:pt idx="125">
                  <c:v>43617</c:v>
                </c:pt>
                <c:pt idx="126">
                  <c:v>43647</c:v>
                </c:pt>
                <c:pt idx="127">
                  <c:v>43678</c:v>
                </c:pt>
                <c:pt idx="128">
                  <c:v>43709</c:v>
                </c:pt>
                <c:pt idx="129">
                  <c:v>43739</c:v>
                </c:pt>
                <c:pt idx="130">
                  <c:v>43770</c:v>
                </c:pt>
                <c:pt idx="131">
                  <c:v>43800</c:v>
                </c:pt>
                <c:pt idx="132">
                  <c:v>43831</c:v>
                </c:pt>
                <c:pt idx="133">
                  <c:v>43862</c:v>
                </c:pt>
                <c:pt idx="134">
                  <c:v>43891</c:v>
                </c:pt>
                <c:pt idx="135">
                  <c:v>43922</c:v>
                </c:pt>
                <c:pt idx="136">
                  <c:v>43952</c:v>
                </c:pt>
                <c:pt idx="137">
                  <c:v>43983</c:v>
                </c:pt>
                <c:pt idx="138">
                  <c:v>44013</c:v>
                </c:pt>
                <c:pt idx="139">
                  <c:v>44044</c:v>
                </c:pt>
                <c:pt idx="140">
                  <c:v>44075</c:v>
                </c:pt>
                <c:pt idx="141">
                  <c:v>44105</c:v>
                </c:pt>
                <c:pt idx="142">
                  <c:v>44136</c:v>
                </c:pt>
                <c:pt idx="143">
                  <c:v>44166</c:v>
                </c:pt>
                <c:pt idx="144">
                  <c:v>44197</c:v>
                </c:pt>
                <c:pt idx="145">
                  <c:v>44228</c:v>
                </c:pt>
                <c:pt idx="146">
                  <c:v>44256</c:v>
                </c:pt>
                <c:pt idx="147">
                  <c:v>44287</c:v>
                </c:pt>
                <c:pt idx="148">
                  <c:v>44317</c:v>
                </c:pt>
                <c:pt idx="149">
                  <c:v>44348</c:v>
                </c:pt>
                <c:pt idx="150">
                  <c:v>44378</c:v>
                </c:pt>
                <c:pt idx="151">
                  <c:v>44409</c:v>
                </c:pt>
                <c:pt idx="152">
                  <c:v>44440</c:v>
                </c:pt>
                <c:pt idx="153">
                  <c:v>44470</c:v>
                </c:pt>
                <c:pt idx="154">
                  <c:v>44501</c:v>
                </c:pt>
                <c:pt idx="155">
                  <c:v>44531</c:v>
                </c:pt>
                <c:pt idx="156">
                  <c:v>44562</c:v>
                </c:pt>
                <c:pt idx="157">
                  <c:v>44593</c:v>
                </c:pt>
                <c:pt idx="158">
                  <c:v>44621</c:v>
                </c:pt>
                <c:pt idx="159">
                  <c:v>44652</c:v>
                </c:pt>
                <c:pt idx="160">
                  <c:v>44682</c:v>
                </c:pt>
                <c:pt idx="161">
                  <c:v>44713</c:v>
                </c:pt>
                <c:pt idx="162">
                  <c:v>44743</c:v>
                </c:pt>
                <c:pt idx="163">
                  <c:v>44774</c:v>
                </c:pt>
                <c:pt idx="164">
                  <c:v>44805</c:v>
                </c:pt>
                <c:pt idx="165">
                  <c:v>44835</c:v>
                </c:pt>
                <c:pt idx="166">
                  <c:v>44866</c:v>
                </c:pt>
                <c:pt idx="167">
                  <c:v>44896</c:v>
                </c:pt>
                <c:pt idx="168">
                  <c:v>44927</c:v>
                </c:pt>
                <c:pt idx="169">
                  <c:v>44958</c:v>
                </c:pt>
                <c:pt idx="170">
                  <c:v>44986</c:v>
                </c:pt>
                <c:pt idx="171">
                  <c:v>45017</c:v>
                </c:pt>
                <c:pt idx="172">
                  <c:v>45047</c:v>
                </c:pt>
                <c:pt idx="173">
                  <c:v>45078</c:v>
                </c:pt>
                <c:pt idx="174">
                  <c:v>45108</c:v>
                </c:pt>
                <c:pt idx="175">
                  <c:v>45139</c:v>
                </c:pt>
                <c:pt idx="176">
                  <c:v>45170</c:v>
                </c:pt>
                <c:pt idx="177">
                  <c:v>45200</c:v>
                </c:pt>
                <c:pt idx="178">
                  <c:v>45231</c:v>
                </c:pt>
                <c:pt idx="179">
                  <c:v>45261</c:v>
                </c:pt>
                <c:pt idx="180">
                  <c:v>45292</c:v>
                </c:pt>
                <c:pt idx="181">
                  <c:v>45323</c:v>
                </c:pt>
                <c:pt idx="182">
                  <c:v>45352</c:v>
                </c:pt>
              </c:numCache>
            </c:numRef>
          </c:xVal>
          <c:yVal>
            <c:numRef>
              <c:f>'Main Holt-Winters Forecasting'!$D$19:$D$201</c:f>
              <c:numCache>
                <c:formatCode>0.00</c:formatCode>
                <c:ptCount val="183"/>
                <c:pt idx="0">
                  <c:v>2.3072552447552401E-2</c:v>
                </c:pt>
                <c:pt idx="1">
                  <c:v>2.3078728165153699E-2</c:v>
                </c:pt>
                <c:pt idx="2">
                  <c:v>2.3078306399365402E-2</c:v>
                </c:pt>
                <c:pt idx="3">
                  <c:v>2.3077611191296699E-2</c:v>
                </c:pt>
                <c:pt idx="4">
                  <c:v>2.3076573096952199E-2</c:v>
                </c:pt>
                <c:pt idx="5">
                  <c:v>2.3074758077700399E-2</c:v>
                </c:pt>
                <c:pt idx="6">
                  <c:v>2.3072213885937099E-2</c:v>
                </c:pt>
                <c:pt idx="7">
                  <c:v>2.3070283055674001E-2</c:v>
                </c:pt>
                <c:pt idx="8">
                  <c:v>2.3066763159170899E-2</c:v>
                </c:pt>
                <c:pt idx="9">
                  <c:v>2.30671667486082E-2</c:v>
                </c:pt>
                <c:pt idx="10">
                  <c:v>2.3061339783778001E-2</c:v>
                </c:pt>
                <c:pt idx="11">
                  <c:v>2.3052291944349199E-2</c:v>
                </c:pt>
                <c:pt idx="12">
                  <c:v>2.3047967055778801E-2</c:v>
                </c:pt>
                <c:pt idx="13">
                  <c:v>2.3057995960968299E-2</c:v>
                </c:pt>
                <c:pt idx="14">
                  <c:v>2.3061883760472902E-2</c:v>
                </c:pt>
                <c:pt idx="15">
                  <c:v>2.3063978545804501E-2</c:v>
                </c:pt>
                <c:pt idx="16">
                  <c:v>2.30551678660425E-2</c:v>
                </c:pt>
                <c:pt idx="17">
                  <c:v>2.3051687305910201E-2</c:v>
                </c:pt>
                <c:pt idx="18">
                  <c:v>2.30492233388272E-2</c:v>
                </c:pt>
                <c:pt idx="19">
                  <c:v>2.3049342278636999E-2</c:v>
                </c:pt>
                <c:pt idx="20">
                  <c:v>2.3049765965506099E-2</c:v>
                </c:pt>
                <c:pt idx="21">
                  <c:v>2.3051679948179901E-2</c:v>
                </c:pt>
                <c:pt idx="22">
                  <c:v>2.3053594723012601E-2</c:v>
                </c:pt>
                <c:pt idx="23">
                  <c:v>2.3054036902477901E-2</c:v>
                </c:pt>
                <c:pt idx="24">
                  <c:v>2.3053050067063902E-2</c:v>
                </c:pt>
                <c:pt idx="25">
                  <c:v>2.3048517636116699E-2</c:v>
                </c:pt>
                <c:pt idx="26">
                  <c:v>2.3046559090241999E-2</c:v>
                </c:pt>
                <c:pt idx="27">
                  <c:v>2.30416150651521E-2</c:v>
                </c:pt>
                <c:pt idx="28">
                  <c:v>2.30434754426561E-2</c:v>
                </c:pt>
                <c:pt idx="29">
                  <c:v>2.3042317895008602E-2</c:v>
                </c:pt>
                <c:pt idx="30">
                  <c:v>2.3042412855099802E-2</c:v>
                </c:pt>
                <c:pt idx="31">
                  <c:v>2.30456678289808E-2</c:v>
                </c:pt>
                <c:pt idx="32">
                  <c:v>2.3044357460105701E-2</c:v>
                </c:pt>
                <c:pt idx="33">
                  <c:v>2.3042928335414201E-2</c:v>
                </c:pt>
                <c:pt idx="34">
                  <c:v>2.3042324136069599E-2</c:v>
                </c:pt>
                <c:pt idx="35">
                  <c:v>2.3043033214004801E-2</c:v>
                </c:pt>
                <c:pt idx="36">
                  <c:v>2.30447995295067E-2</c:v>
                </c:pt>
                <c:pt idx="37">
                  <c:v>2.3048417339725898E-2</c:v>
                </c:pt>
                <c:pt idx="38">
                  <c:v>2.3046783870909499E-2</c:v>
                </c:pt>
                <c:pt idx="39">
                  <c:v>2.3045856041897499E-2</c:v>
                </c:pt>
                <c:pt idx="40">
                  <c:v>2.3041200579410299E-2</c:v>
                </c:pt>
                <c:pt idx="41">
                  <c:v>2.3045466163054199E-2</c:v>
                </c:pt>
                <c:pt idx="42">
                  <c:v>2.3050104427651801E-2</c:v>
                </c:pt>
                <c:pt idx="43">
                  <c:v>2.3051686384041498E-2</c:v>
                </c:pt>
                <c:pt idx="44">
                  <c:v>2.3053281202977598E-2</c:v>
                </c:pt>
                <c:pt idx="45">
                  <c:v>2.30575861374306E-2</c:v>
                </c:pt>
                <c:pt idx="46">
                  <c:v>2.3054079165135501E-2</c:v>
                </c:pt>
                <c:pt idx="47">
                  <c:v>2.3047132570935901E-2</c:v>
                </c:pt>
                <c:pt idx="48">
                  <c:v>2.3039669366017899E-2</c:v>
                </c:pt>
                <c:pt idx="49">
                  <c:v>2.3037755279111099E-2</c:v>
                </c:pt>
                <c:pt idx="50">
                  <c:v>2.30408287678316E-2</c:v>
                </c:pt>
                <c:pt idx="51">
                  <c:v>2.3048370473985998E-2</c:v>
                </c:pt>
                <c:pt idx="52">
                  <c:v>2.3050598328047799E-2</c:v>
                </c:pt>
                <c:pt idx="53">
                  <c:v>2.30503880372189E-2</c:v>
                </c:pt>
                <c:pt idx="54">
                  <c:v>2.3044872361665199E-2</c:v>
                </c:pt>
                <c:pt idx="55">
                  <c:v>2.3039328936241801E-2</c:v>
                </c:pt>
                <c:pt idx="56">
                  <c:v>2.30392329329271E-2</c:v>
                </c:pt>
                <c:pt idx="57">
                  <c:v>2.3040069572784001E-2</c:v>
                </c:pt>
                <c:pt idx="58">
                  <c:v>2.3038452619930701E-2</c:v>
                </c:pt>
                <c:pt idx="59">
                  <c:v>2.30388752600461E-2</c:v>
                </c:pt>
                <c:pt idx="60">
                  <c:v>2.30406871608861E-2</c:v>
                </c:pt>
                <c:pt idx="61">
                  <c:v>2.3047130665786598E-2</c:v>
                </c:pt>
                <c:pt idx="62">
                  <c:v>2.3044841048245699E-2</c:v>
                </c:pt>
                <c:pt idx="63">
                  <c:v>2.3040629786878999E-2</c:v>
                </c:pt>
                <c:pt idx="64">
                  <c:v>2.3036552585626601E-2</c:v>
                </c:pt>
                <c:pt idx="65">
                  <c:v>2.3036584364407899E-2</c:v>
                </c:pt>
                <c:pt idx="66">
                  <c:v>2.30387533874803E-2</c:v>
                </c:pt>
                <c:pt idx="67">
                  <c:v>2.3042622031375901E-2</c:v>
                </c:pt>
                <c:pt idx="68">
                  <c:v>2.3043481616081E-2</c:v>
                </c:pt>
                <c:pt idx="69">
                  <c:v>2.30461767040737E-2</c:v>
                </c:pt>
                <c:pt idx="70">
                  <c:v>2.30454373080504E-2</c:v>
                </c:pt>
                <c:pt idx="71">
                  <c:v>2.30415043122261E-2</c:v>
                </c:pt>
                <c:pt idx="72">
                  <c:v>2.3038962408680499E-2</c:v>
                </c:pt>
                <c:pt idx="73">
                  <c:v>2.3030448501955601E-2</c:v>
                </c:pt>
                <c:pt idx="74">
                  <c:v>2.3029816943332601E-2</c:v>
                </c:pt>
                <c:pt idx="75">
                  <c:v>2.3031569598909198E-2</c:v>
                </c:pt>
                <c:pt idx="76">
                  <c:v>2.30294719141848E-2</c:v>
                </c:pt>
                <c:pt idx="77">
                  <c:v>2.3027610568628801E-2</c:v>
                </c:pt>
                <c:pt idx="78">
                  <c:v>2.3027307724755201E-2</c:v>
                </c:pt>
                <c:pt idx="79">
                  <c:v>2.3026429327833001E-2</c:v>
                </c:pt>
                <c:pt idx="80">
                  <c:v>2.3024860763114399E-2</c:v>
                </c:pt>
                <c:pt idx="81">
                  <c:v>2.30252411047948E-2</c:v>
                </c:pt>
                <c:pt idx="82">
                  <c:v>2.30237965666527E-2</c:v>
                </c:pt>
                <c:pt idx="83">
                  <c:v>2.3019518238388201E-2</c:v>
                </c:pt>
                <c:pt idx="84">
                  <c:v>2.30177575218171E-2</c:v>
                </c:pt>
                <c:pt idx="85">
                  <c:v>2.3023145021078099E-2</c:v>
                </c:pt>
                <c:pt idx="86">
                  <c:v>2.3025758185521598E-2</c:v>
                </c:pt>
                <c:pt idx="87">
                  <c:v>2.3023323415750301E-2</c:v>
                </c:pt>
                <c:pt idx="88">
                  <c:v>2.3021608182847299E-2</c:v>
                </c:pt>
                <c:pt idx="89">
                  <c:v>2.3022088039512199E-2</c:v>
                </c:pt>
                <c:pt idx="90">
                  <c:v>2.3021289464849701E-2</c:v>
                </c:pt>
                <c:pt idx="91">
                  <c:v>2.30227578936971E-2</c:v>
                </c:pt>
                <c:pt idx="92">
                  <c:v>2.3023521086229098E-2</c:v>
                </c:pt>
                <c:pt idx="93">
                  <c:v>2.3027288537037699E-2</c:v>
                </c:pt>
                <c:pt idx="94">
                  <c:v>2.3027049580977298E-2</c:v>
                </c:pt>
                <c:pt idx="95">
                  <c:v>2.30275436271348E-2</c:v>
                </c:pt>
                <c:pt idx="96">
                  <c:v>2.3026627044320701E-2</c:v>
                </c:pt>
                <c:pt idx="97">
                  <c:v>2.30412084551306E-2</c:v>
                </c:pt>
                <c:pt idx="98">
                  <c:v>2.3042829147890902E-2</c:v>
                </c:pt>
                <c:pt idx="99">
                  <c:v>2.3048483636733699E-2</c:v>
                </c:pt>
                <c:pt idx="100">
                  <c:v>2.3051018868284201E-2</c:v>
                </c:pt>
                <c:pt idx="101">
                  <c:v>2.30544113987412E-2</c:v>
                </c:pt>
                <c:pt idx="102">
                  <c:v>2.3055716392436199E-2</c:v>
                </c:pt>
                <c:pt idx="103">
                  <c:v>2.30582591853076E-2</c:v>
                </c:pt>
                <c:pt idx="104">
                  <c:v>2.30607028596298E-2</c:v>
                </c:pt>
                <c:pt idx="105">
                  <c:v>2.3060652748718401E-2</c:v>
                </c:pt>
                <c:pt idx="106">
                  <c:v>2.3058615200983301E-2</c:v>
                </c:pt>
                <c:pt idx="107">
                  <c:v>2.30573383338404E-2</c:v>
                </c:pt>
                <c:pt idx="108">
                  <c:v>2.3056109931614301E-2</c:v>
                </c:pt>
                <c:pt idx="109">
                  <c:v>2.3046634358950699E-2</c:v>
                </c:pt>
                <c:pt idx="110">
                  <c:v>2.30448467357693E-2</c:v>
                </c:pt>
                <c:pt idx="111">
                  <c:v>2.3042569369702001E-2</c:v>
                </c:pt>
                <c:pt idx="112">
                  <c:v>2.30357947029915E-2</c:v>
                </c:pt>
                <c:pt idx="113">
                  <c:v>2.30353827673789E-2</c:v>
                </c:pt>
                <c:pt idx="114">
                  <c:v>2.3036574358340101E-2</c:v>
                </c:pt>
                <c:pt idx="115">
                  <c:v>2.3039035937796999E-2</c:v>
                </c:pt>
                <c:pt idx="116">
                  <c:v>2.3040047539746901E-2</c:v>
                </c:pt>
                <c:pt idx="117">
                  <c:v>2.30436706053966E-2</c:v>
                </c:pt>
                <c:pt idx="118">
                  <c:v>2.3040603063605999E-2</c:v>
                </c:pt>
                <c:pt idx="119">
                  <c:v>2.3035841014113601E-2</c:v>
                </c:pt>
                <c:pt idx="120">
                  <c:v>2.3034997995965902E-2</c:v>
                </c:pt>
                <c:pt idx="121">
                  <c:v>2.3032222633192299E-2</c:v>
                </c:pt>
                <c:pt idx="122">
                  <c:v>2.3028128507738201E-2</c:v>
                </c:pt>
                <c:pt idx="123">
                  <c:v>2.3029244763918402E-2</c:v>
                </c:pt>
                <c:pt idx="124">
                  <c:v>2.3031657098170399E-2</c:v>
                </c:pt>
                <c:pt idx="125">
                  <c:v>2.3030351625185401E-2</c:v>
                </c:pt>
                <c:pt idx="126">
                  <c:v>2.3026904631269898E-2</c:v>
                </c:pt>
                <c:pt idx="127">
                  <c:v>2.3025872404554899E-2</c:v>
                </c:pt>
                <c:pt idx="128">
                  <c:v>2.30195972576695E-2</c:v>
                </c:pt>
                <c:pt idx="129">
                  <c:v>2.30193146740672E-2</c:v>
                </c:pt>
                <c:pt idx="130">
                  <c:v>2.3018340244265401E-2</c:v>
                </c:pt>
                <c:pt idx="131">
                  <c:v>2.3015914739706E-2</c:v>
                </c:pt>
                <c:pt idx="132">
                  <c:v>2.3013320474062501E-2</c:v>
                </c:pt>
                <c:pt idx="133">
                  <c:v>2.3018306274226699E-2</c:v>
                </c:pt>
                <c:pt idx="134">
                  <c:v>2.3022973690411699E-2</c:v>
                </c:pt>
                <c:pt idx="135">
                  <c:v>2.3018866548032001E-2</c:v>
                </c:pt>
                <c:pt idx="136">
                  <c:v>2.3006725669660499E-2</c:v>
                </c:pt>
                <c:pt idx="137">
                  <c:v>2.30133966946156E-2</c:v>
                </c:pt>
                <c:pt idx="138">
                  <c:v>2.3018026132997499E-2</c:v>
                </c:pt>
                <c:pt idx="139">
                  <c:v>2.30214948562689E-2</c:v>
                </c:pt>
                <c:pt idx="140">
                  <c:v>2.30258816288775E-2</c:v>
                </c:pt>
                <c:pt idx="141">
                  <c:v>2.30273486186576E-2</c:v>
                </c:pt>
                <c:pt idx="142">
                  <c:v>2.3026676028215499E-2</c:v>
                </c:pt>
                <c:pt idx="143">
                  <c:v>2.3016683114326399E-2</c:v>
                </c:pt>
                <c:pt idx="144">
                  <c:v>2.3013584480495199E-2</c:v>
                </c:pt>
                <c:pt idx="145">
                  <c:v>2.3018505067582701E-2</c:v>
                </c:pt>
                <c:pt idx="146">
                  <c:v>2.3020809400736301E-2</c:v>
                </c:pt>
                <c:pt idx="147">
                  <c:v>2.3030522944088101E-2</c:v>
                </c:pt>
                <c:pt idx="148">
                  <c:v>2.3042513467915599E-2</c:v>
                </c:pt>
                <c:pt idx="149">
                  <c:v>2.3040694582793099E-2</c:v>
                </c:pt>
                <c:pt idx="150">
                  <c:v>2.3040418867684001E-2</c:v>
                </c:pt>
                <c:pt idx="151">
                  <c:v>2.3040842963726299E-2</c:v>
                </c:pt>
                <c:pt idx="152">
                  <c:v>2.3038771564212E-2</c:v>
                </c:pt>
                <c:pt idx="153">
                  <c:v>2.3045856510007401E-2</c:v>
                </c:pt>
                <c:pt idx="154">
                  <c:v>2.3046211968768899E-2</c:v>
                </c:pt>
                <c:pt idx="155">
                  <c:v>2.3053541055436302E-2</c:v>
                </c:pt>
                <c:pt idx="156">
                  <c:v>2.3050634962267801E-2</c:v>
                </c:pt>
                <c:pt idx="157">
                  <c:v>2.3050582568571201E-2</c:v>
                </c:pt>
                <c:pt idx="158">
                  <c:v>2.30531277544542E-2</c:v>
                </c:pt>
                <c:pt idx="159">
                  <c:v>2.3055985719140502E-2</c:v>
                </c:pt>
                <c:pt idx="160">
                  <c:v>2.3055442611892699E-2</c:v>
                </c:pt>
                <c:pt idx="161">
                  <c:v>2.3055275330855399E-2</c:v>
                </c:pt>
                <c:pt idx="162">
                  <c:v>2.3058468160769001E-2</c:v>
                </c:pt>
                <c:pt idx="163">
                  <c:v>2.3061702751731802E-2</c:v>
                </c:pt>
                <c:pt idx="164">
                  <c:v>2.3067617004471502E-2</c:v>
                </c:pt>
                <c:pt idx="165">
                  <c:v>2.3071950747284201E-2</c:v>
                </c:pt>
                <c:pt idx="166">
                  <c:v>2.3065952301769499E-2</c:v>
                </c:pt>
                <c:pt idx="167">
                  <c:v>2.3054991234547802E-2</c:v>
                </c:pt>
                <c:pt idx="168">
                  <c:v>2.3052218256137E-2</c:v>
                </c:pt>
                <c:pt idx="169">
                  <c:v>2.3056106595808201E-2</c:v>
                </c:pt>
                <c:pt idx="170">
                  <c:v>2.3053749400452201E-2</c:v>
                </c:pt>
                <c:pt idx="171">
                  <c:v>2.3047126226213199E-2</c:v>
                </c:pt>
                <c:pt idx="172">
                  <c:v>2.3038648435767899E-2</c:v>
                </c:pt>
                <c:pt idx="173">
                  <c:v>2.30346692261977E-2</c:v>
                </c:pt>
                <c:pt idx="174">
                  <c:v>2.3026797064874201E-2</c:v>
                </c:pt>
                <c:pt idx="175">
                  <c:v>2.30250121599428E-2</c:v>
                </c:pt>
                <c:pt idx="176">
                  <c:v>2.3023583053881601E-2</c:v>
                </c:pt>
                <c:pt idx="177">
                  <c:v>2.3023756230941501E-2</c:v>
                </c:pt>
                <c:pt idx="178">
                  <c:v>2.3020143669958401E-2</c:v>
                </c:pt>
                <c:pt idx="179">
                  <c:v>2.30180969151704E-2</c:v>
                </c:pt>
                <c:pt idx="180">
                  <c:v>2.30195693106931E-2</c:v>
                </c:pt>
                <c:pt idx="181">
                  <c:v>2.3023435683992299E-2</c:v>
                </c:pt>
                <c:pt idx="182">
                  <c:v>2.3018892546601399E-2</c:v>
                </c:pt>
              </c:numCache>
            </c:numRef>
          </c:yVal>
          <c:smooth val="1"/>
          <c:extLst>
            <c:ext xmlns:c16="http://schemas.microsoft.com/office/drawing/2014/chart" uri="{C3380CC4-5D6E-409C-BE32-E72D297353CC}">
              <c16:uniqueId val="{00000000-5642-4C4C-8873-6987F233DAB8}"/>
            </c:ext>
          </c:extLst>
        </c:ser>
        <c:dLbls>
          <c:showLegendKey val="0"/>
          <c:showVal val="0"/>
          <c:showCatName val="0"/>
          <c:showSerName val="0"/>
          <c:showPercent val="0"/>
          <c:showBubbleSize val="0"/>
        </c:dLbls>
        <c:axId val="860193768"/>
        <c:axId val="860193408"/>
      </c:scatterChart>
      <c:valAx>
        <c:axId val="860193768"/>
        <c:scaling>
          <c:orientation val="minMax"/>
          <c:max val="46000"/>
          <c:min val="39500"/>
        </c:scaling>
        <c:delete val="0"/>
        <c:axPos val="b"/>
        <c:majorGridlines>
          <c:spPr>
            <a:ln w="9525" cap="flat" cmpd="sng" algn="ctr">
              <a:solidFill>
                <a:schemeClr val="lt1">
                  <a:lumMod val="95000"/>
                  <a:alpha val="10000"/>
                </a:schemeClr>
              </a:solidFill>
              <a:round/>
            </a:ln>
            <a:effectLst/>
          </c:spPr>
        </c:majorGridlines>
        <c:numFmt formatCode="mm\-yyyy"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0193408"/>
        <c:crosses val="autoZero"/>
        <c:crossBetween val="midCat"/>
      </c:valAx>
      <c:valAx>
        <c:axId val="86019340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01937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r>
              <a:rPr lang="en-US" sz="1400" b="1" i="0" u="none" strike="noStrike" kern="1200" spc="100" baseline="0">
                <a:solidFill>
                  <a:srgbClr val="FFFFFF">
                    <a:lumMod val="95000"/>
                  </a:srgbClr>
                </a:solidFill>
                <a:effectLst>
                  <a:outerShdw blurRad="50800" dist="38100" dir="5400000" algn="t" rotWithShape="0">
                    <a:prstClr val="black">
                      <a:alpha val="40000"/>
                    </a:prstClr>
                  </a:outerShdw>
                </a:effectLst>
              </a:rPr>
              <a:t>Present, Fitted and Predicted Inflation in Mexico 2028/03</a:t>
            </a:r>
          </a:p>
          <a:p>
            <a:pPr marL="0" marR="0" lvl="0" indent="0" algn="ctr" defTabSz="914400" rtl="0" eaLnBrk="1" fontAlgn="auto" latinLnBrk="0" hangingPunct="1">
              <a:lnSpc>
                <a:spcPct val="100000"/>
              </a:lnSpc>
              <a:spcBef>
                <a:spcPts val="0"/>
              </a:spcBef>
              <a:spcAft>
                <a:spcPts val="0"/>
              </a:spcAft>
              <a:buClrTx/>
              <a:buSzTx/>
              <a:buFontTx/>
              <a:buNone/>
              <a:tabLst/>
              <a:defRPr>
                <a:solidFill>
                  <a:srgbClr val="FFFFFF">
                    <a:lumMod val="85000"/>
                  </a:srgb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endParaRPr lang="en-US"/>
        </a:p>
      </c:txPr>
    </c:title>
    <c:autoTitleDeleted val="0"/>
    <c:plotArea>
      <c:layout>
        <c:manualLayout>
          <c:layoutTarget val="inner"/>
          <c:xMode val="edge"/>
          <c:yMode val="edge"/>
          <c:x val="6.0199312449302794E-2"/>
          <c:y val="0.1305510818999116"/>
          <c:w val="0.90268723214826452"/>
          <c:h val="0.81686191185442869"/>
        </c:manualLayout>
      </c:layout>
      <c:scatterChart>
        <c:scatterStyle val="smoothMarker"/>
        <c:varyColors val="0"/>
        <c:ser>
          <c:idx val="0"/>
          <c:order val="0"/>
          <c:tx>
            <c:v>Present</c:v>
          </c:tx>
          <c:spPr>
            <a:ln w="22225" cap="rnd">
              <a:solidFill>
                <a:srgbClr val="00B050"/>
              </a:solidFill>
            </a:ln>
            <a:effectLst>
              <a:glow rad="139700">
                <a:schemeClr val="accent1">
                  <a:satMod val="175000"/>
                  <a:alpha val="14000"/>
                </a:schemeClr>
              </a:glow>
            </a:effectLst>
          </c:spPr>
          <c:marker>
            <c:symbol val="none"/>
          </c:marker>
          <c:xVal>
            <c:numRef>
              <c:f>'Main Holt-Winters Forecasting'!$A$19:$A$249</c:f>
              <c:numCache>
                <c:formatCode>mm\-yyyy</c:formatCode>
                <c:ptCount val="231"/>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pt idx="81">
                  <c:v>42278</c:v>
                </c:pt>
                <c:pt idx="82">
                  <c:v>42309</c:v>
                </c:pt>
                <c:pt idx="83">
                  <c:v>42339</c:v>
                </c:pt>
                <c:pt idx="84">
                  <c:v>42370</c:v>
                </c:pt>
                <c:pt idx="85">
                  <c:v>42401</c:v>
                </c:pt>
                <c:pt idx="86">
                  <c:v>42430</c:v>
                </c:pt>
                <c:pt idx="87">
                  <c:v>42461</c:v>
                </c:pt>
                <c:pt idx="88">
                  <c:v>42491</c:v>
                </c:pt>
                <c:pt idx="89">
                  <c:v>42522</c:v>
                </c:pt>
                <c:pt idx="90">
                  <c:v>42552</c:v>
                </c:pt>
                <c:pt idx="91">
                  <c:v>42583</c:v>
                </c:pt>
                <c:pt idx="92">
                  <c:v>42614</c:v>
                </c:pt>
                <c:pt idx="93">
                  <c:v>42644</c:v>
                </c:pt>
                <c:pt idx="94">
                  <c:v>42675</c:v>
                </c:pt>
                <c:pt idx="95">
                  <c:v>42705</c:v>
                </c:pt>
                <c:pt idx="96">
                  <c:v>42736</c:v>
                </c:pt>
                <c:pt idx="97">
                  <c:v>42767</c:v>
                </c:pt>
                <c:pt idx="98">
                  <c:v>42795</c:v>
                </c:pt>
                <c:pt idx="99">
                  <c:v>42826</c:v>
                </c:pt>
                <c:pt idx="100">
                  <c:v>42856</c:v>
                </c:pt>
                <c:pt idx="101">
                  <c:v>42887</c:v>
                </c:pt>
                <c:pt idx="102">
                  <c:v>42917</c:v>
                </c:pt>
                <c:pt idx="103">
                  <c:v>42948</c:v>
                </c:pt>
                <c:pt idx="104">
                  <c:v>42979</c:v>
                </c:pt>
                <c:pt idx="105">
                  <c:v>43009</c:v>
                </c:pt>
                <c:pt idx="106">
                  <c:v>43040</c:v>
                </c:pt>
                <c:pt idx="107">
                  <c:v>43070</c:v>
                </c:pt>
                <c:pt idx="108">
                  <c:v>43101</c:v>
                </c:pt>
                <c:pt idx="109">
                  <c:v>43132</c:v>
                </c:pt>
                <c:pt idx="110">
                  <c:v>43160</c:v>
                </c:pt>
                <c:pt idx="111">
                  <c:v>43191</c:v>
                </c:pt>
                <c:pt idx="112">
                  <c:v>43221</c:v>
                </c:pt>
                <c:pt idx="113">
                  <c:v>43252</c:v>
                </c:pt>
                <c:pt idx="114">
                  <c:v>43282</c:v>
                </c:pt>
                <c:pt idx="115">
                  <c:v>43313</c:v>
                </c:pt>
                <c:pt idx="116">
                  <c:v>43344</c:v>
                </c:pt>
                <c:pt idx="117">
                  <c:v>43374</c:v>
                </c:pt>
                <c:pt idx="118">
                  <c:v>43405</c:v>
                </c:pt>
                <c:pt idx="119">
                  <c:v>43435</c:v>
                </c:pt>
                <c:pt idx="120">
                  <c:v>43466</c:v>
                </c:pt>
                <c:pt idx="121">
                  <c:v>43497</c:v>
                </c:pt>
                <c:pt idx="122">
                  <c:v>43525</c:v>
                </c:pt>
                <c:pt idx="123">
                  <c:v>43556</c:v>
                </c:pt>
                <c:pt idx="124">
                  <c:v>43586</c:v>
                </c:pt>
                <c:pt idx="125">
                  <c:v>43617</c:v>
                </c:pt>
                <c:pt idx="126">
                  <c:v>43647</c:v>
                </c:pt>
                <c:pt idx="127">
                  <c:v>43678</c:v>
                </c:pt>
                <c:pt idx="128">
                  <c:v>43709</c:v>
                </c:pt>
                <c:pt idx="129">
                  <c:v>43739</c:v>
                </c:pt>
                <c:pt idx="130">
                  <c:v>43770</c:v>
                </c:pt>
                <c:pt idx="131">
                  <c:v>43800</c:v>
                </c:pt>
                <c:pt idx="132">
                  <c:v>43831</c:v>
                </c:pt>
                <c:pt idx="133">
                  <c:v>43862</c:v>
                </c:pt>
                <c:pt idx="134">
                  <c:v>43891</c:v>
                </c:pt>
                <c:pt idx="135">
                  <c:v>43922</c:v>
                </c:pt>
                <c:pt idx="136">
                  <c:v>43952</c:v>
                </c:pt>
                <c:pt idx="137">
                  <c:v>43983</c:v>
                </c:pt>
                <c:pt idx="138">
                  <c:v>44013</c:v>
                </c:pt>
                <c:pt idx="139">
                  <c:v>44044</c:v>
                </c:pt>
                <c:pt idx="140">
                  <c:v>44075</c:v>
                </c:pt>
                <c:pt idx="141">
                  <c:v>44105</c:v>
                </c:pt>
                <c:pt idx="142">
                  <c:v>44136</c:v>
                </c:pt>
                <c:pt idx="143">
                  <c:v>44166</c:v>
                </c:pt>
                <c:pt idx="144">
                  <c:v>44197</c:v>
                </c:pt>
                <c:pt idx="145">
                  <c:v>44228</c:v>
                </c:pt>
                <c:pt idx="146">
                  <c:v>44256</c:v>
                </c:pt>
                <c:pt idx="147">
                  <c:v>44287</c:v>
                </c:pt>
                <c:pt idx="148">
                  <c:v>44317</c:v>
                </c:pt>
                <c:pt idx="149">
                  <c:v>44348</c:v>
                </c:pt>
                <c:pt idx="150">
                  <c:v>44378</c:v>
                </c:pt>
                <c:pt idx="151">
                  <c:v>44409</c:v>
                </c:pt>
                <c:pt idx="152">
                  <c:v>44440</c:v>
                </c:pt>
                <c:pt idx="153">
                  <c:v>44470</c:v>
                </c:pt>
                <c:pt idx="154">
                  <c:v>44501</c:v>
                </c:pt>
                <c:pt idx="155">
                  <c:v>44531</c:v>
                </c:pt>
                <c:pt idx="156">
                  <c:v>44562</c:v>
                </c:pt>
                <c:pt idx="157">
                  <c:v>44593</c:v>
                </c:pt>
                <c:pt idx="158">
                  <c:v>44621</c:v>
                </c:pt>
                <c:pt idx="159">
                  <c:v>44652</c:v>
                </c:pt>
                <c:pt idx="160">
                  <c:v>44682</c:v>
                </c:pt>
                <c:pt idx="161">
                  <c:v>44713</c:v>
                </c:pt>
                <c:pt idx="162">
                  <c:v>44743</c:v>
                </c:pt>
                <c:pt idx="163">
                  <c:v>44774</c:v>
                </c:pt>
                <c:pt idx="164">
                  <c:v>44805</c:v>
                </c:pt>
                <c:pt idx="165">
                  <c:v>44835</c:v>
                </c:pt>
                <c:pt idx="166">
                  <c:v>44866</c:v>
                </c:pt>
                <c:pt idx="167">
                  <c:v>44896</c:v>
                </c:pt>
                <c:pt idx="168">
                  <c:v>44927</c:v>
                </c:pt>
                <c:pt idx="169">
                  <c:v>44958</c:v>
                </c:pt>
                <c:pt idx="170">
                  <c:v>44986</c:v>
                </c:pt>
                <c:pt idx="171">
                  <c:v>45017</c:v>
                </c:pt>
                <c:pt idx="172">
                  <c:v>45047</c:v>
                </c:pt>
                <c:pt idx="173">
                  <c:v>45078</c:v>
                </c:pt>
                <c:pt idx="174">
                  <c:v>45108</c:v>
                </c:pt>
                <c:pt idx="175">
                  <c:v>45139</c:v>
                </c:pt>
                <c:pt idx="176">
                  <c:v>45170</c:v>
                </c:pt>
                <c:pt idx="177">
                  <c:v>45200</c:v>
                </c:pt>
                <c:pt idx="178">
                  <c:v>45231</c:v>
                </c:pt>
                <c:pt idx="179">
                  <c:v>45261</c:v>
                </c:pt>
                <c:pt idx="180">
                  <c:v>45292</c:v>
                </c:pt>
                <c:pt idx="181">
                  <c:v>45323</c:v>
                </c:pt>
                <c:pt idx="182">
                  <c:v>45352</c:v>
                </c:pt>
                <c:pt idx="183">
                  <c:v>45383</c:v>
                </c:pt>
                <c:pt idx="184">
                  <c:v>45413</c:v>
                </c:pt>
                <c:pt idx="185">
                  <c:v>45444</c:v>
                </c:pt>
                <c:pt idx="186">
                  <c:v>45474</c:v>
                </c:pt>
                <c:pt idx="187">
                  <c:v>45505</c:v>
                </c:pt>
                <c:pt idx="188">
                  <c:v>45536</c:v>
                </c:pt>
                <c:pt idx="189">
                  <c:v>45566</c:v>
                </c:pt>
                <c:pt idx="190">
                  <c:v>45597</c:v>
                </c:pt>
                <c:pt idx="191">
                  <c:v>45627</c:v>
                </c:pt>
                <c:pt idx="192">
                  <c:v>45658</c:v>
                </c:pt>
                <c:pt idx="193">
                  <c:v>45689</c:v>
                </c:pt>
                <c:pt idx="194">
                  <c:v>45717</c:v>
                </c:pt>
                <c:pt idx="195">
                  <c:v>45748</c:v>
                </c:pt>
                <c:pt idx="196">
                  <c:v>45778</c:v>
                </c:pt>
                <c:pt idx="197">
                  <c:v>45809</c:v>
                </c:pt>
                <c:pt idx="198">
                  <c:v>45839</c:v>
                </c:pt>
                <c:pt idx="199">
                  <c:v>45870</c:v>
                </c:pt>
                <c:pt idx="200">
                  <c:v>45901</c:v>
                </c:pt>
                <c:pt idx="201">
                  <c:v>45931</c:v>
                </c:pt>
                <c:pt idx="202">
                  <c:v>45962</c:v>
                </c:pt>
                <c:pt idx="203">
                  <c:v>45992</c:v>
                </c:pt>
                <c:pt idx="204">
                  <c:v>46023</c:v>
                </c:pt>
                <c:pt idx="205">
                  <c:v>46054</c:v>
                </c:pt>
                <c:pt idx="206">
                  <c:v>46082</c:v>
                </c:pt>
                <c:pt idx="207">
                  <c:v>46113</c:v>
                </c:pt>
                <c:pt idx="208">
                  <c:v>46143</c:v>
                </c:pt>
                <c:pt idx="209">
                  <c:v>46174</c:v>
                </c:pt>
                <c:pt idx="210">
                  <c:v>46204</c:v>
                </c:pt>
                <c:pt idx="211">
                  <c:v>46235</c:v>
                </c:pt>
                <c:pt idx="212">
                  <c:v>46266</c:v>
                </c:pt>
                <c:pt idx="213">
                  <c:v>46296</c:v>
                </c:pt>
                <c:pt idx="214">
                  <c:v>46327</c:v>
                </c:pt>
                <c:pt idx="215">
                  <c:v>46357</c:v>
                </c:pt>
                <c:pt idx="216">
                  <c:v>46388</c:v>
                </c:pt>
                <c:pt idx="217">
                  <c:v>46419</c:v>
                </c:pt>
                <c:pt idx="218">
                  <c:v>46447</c:v>
                </c:pt>
                <c:pt idx="219">
                  <c:v>46478</c:v>
                </c:pt>
                <c:pt idx="220">
                  <c:v>46508</c:v>
                </c:pt>
                <c:pt idx="221">
                  <c:v>46539</c:v>
                </c:pt>
                <c:pt idx="222">
                  <c:v>46569</c:v>
                </c:pt>
                <c:pt idx="223">
                  <c:v>46600</c:v>
                </c:pt>
                <c:pt idx="224">
                  <c:v>46631</c:v>
                </c:pt>
                <c:pt idx="225">
                  <c:v>46661</c:v>
                </c:pt>
                <c:pt idx="226">
                  <c:v>46692</c:v>
                </c:pt>
                <c:pt idx="227">
                  <c:v>46722</c:v>
                </c:pt>
                <c:pt idx="228">
                  <c:v>46753</c:v>
                </c:pt>
                <c:pt idx="229">
                  <c:v>46784</c:v>
                </c:pt>
                <c:pt idx="230">
                  <c:v>46813</c:v>
                </c:pt>
              </c:numCache>
            </c:numRef>
          </c:xVal>
          <c:yVal>
            <c:numRef>
              <c:f>'Main Holt-Winters Forecasting'!$B$19:$B$249</c:f>
              <c:numCache>
                <c:formatCode>0.00</c:formatCode>
                <c:ptCount val="231"/>
                <c:pt idx="0">
                  <c:v>6.28</c:v>
                </c:pt>
                <c:pt idx="1">
                  <c:v>6.2</c:v>
                </c:pt>
                <c:pt idx="2">
                  <c:v>6.04</c:v>
                </c:pt>
                <c:pt idx="3">
                  <c:v>6.17</c:v>
                </c:pt>
                <c:pt idx="4">
                  <c:v>5.98</c:v>
                </c:pt>
                <c:pt idx="5">
                  <c:v>5.74</c:v>
                </c:pt>
                <c:pt idx="6">
                  <c:v>5.44</c:v>
                </c:pt>
                <c:pt idx="7">
                  <c:v>5.08</c:v>
                </c:pt>
                <c:pt idx="8">
                  <c:v>4.8899999999999997</c:v>
                </c:pt>
                <c:pt idx="9">
                  <c:v>4.5</c:v>
                </c:pt>
                <c:pt idx="10">
                  <c:v>3.86</c:v>
                </c:pt>
                <c:pt idx="11">
                  <c:v>3.57</c:v>
                </c:pt>
                <c:pt idx="12">
                  <c:v>4.46</c:v>
                </c:pt>
                <c:pt idx="13">
                  <c:v>4.83</c:v>
                </c:pt>
                <c:pt idx="14">
                  <c:v>4.97</c:v>
                </c:pt>
                <c:pt idx="15">
                  <c:v>4.2699999999999996</c:v>
                </c:pt>
                <c:pt idx="16">
                  <c:v>3.92</c:v>
                </c:pt>
                <c:pt idx="17">
                  <c:v>3.69</c:v>
                </c:pt>
                <c:pt idx="18">
                  <c:v>3.64</c:v>
                </c:pt>
                <c:pt idx="19">
                  <c:v>3.68</c:v>
                </c:pt>
                <c:pt idx="20">
                  <c:v>3.7</c:v>
                </c:pt>
                <c:pt idx="21">
                  <c:v>4.0199999999999996</c:v>
                </c:pt>
                <c:pt idx="22">
                  <c:v>4.32</c:v>
                </c:pt>
                <c:pt idx="23">
                  <c:v>4.4000000000000004</c:v>
                </c:pt>
                <c:pt idx="24">
                  <c:v>3.78</c:v>
                </c:pt>
                <c:pt idx="25">
                  <c:v>3.57</c:v>
                </c:pt>
                <c:pt idx="26">
                  <c:v>3.04</c:v>
                </c:pt>
                <c:pt idx="27">
                  <c:v>3.36</c:v>
                </c:pt>
                <c:pt idx="28">
                  <c:v>3.25</c:v>
                </c:pt>
                <c:pt idx="29">
                  <c:v>3.28</c:v>
                </c:pt>
                <c:pt idx="30">
                  <c:v>3.55</c:v>
                </c:pt>
                <c:pt idx="31">
                  <c:v>3.42</c:v>
                </c:pt>
                <c:pt idx="32">
                  <c:v>3.14</c:v>
                </c:pt>
                <c:pt idx="33">
                  <c:v>3.2</c:v>
                </c:pt>
                <c:pt idx="34">
                  <c:v>3.48</c:v>
                </c:pt>
                <c:pt idx="35">
                  <c:v>3.82</c:v>
                </c:pt>
                <c:pt idx="36">
                  <c:v>4.05</c:v>
                </c:pt>
                <c:pt idx="37">
                  <c:v>3.87</c:v>
                </c:pt>
                <c:pt idx="38">
                  <c:v>3.73</c:v>
                </c:pt>
                <c:pt idx="39">
                  <c:v>3.41</c:v>
                </c:pt>
                <c:pt idx="40">
                  <c:v>3.85</c:v>
                </c:pt>
                <c:pt idx="41">
                  <c:v>4.34</c:v>
                </c:pt>
                <c:pt idx="42">
                  <c:v>4.42</c:v>
                </c:pt>
                <c:pt idx="43">
                  <c:v>4.57</c:v>
                </c:pt>
                <c:pt idx="44">
                  <c:v>4.7699999999999996</c:v>
                </c:pt>
                <c:pt idx="45">
                  <c:v>4.5999999999999996</c:v>
                </c:pt>
                <c:pt idx="46">
                  <c:v>4.18</c:v>
                </c:pt>
                <c:pt idx="47">
                  <c:v>3.57</c:v>
                </c:pt>
                <c:pt idx="48">
                  <c:v>3.25</c:v>
                </c:pt>
                <c:pt idx="49">
                  <c:v>3.55</c:v>
                </c:pt>
                <c:pt idx="50">
                  <c:v>4.25</c:v>
                </c:pt>
                <c:pt idx="51">
                  <c:v>4.6500000000000004</c:v>
                </c:pt>
                <c:pt idx="52">
                  <c:v>4.63</c:v>
                </c:pt>
                <c:pt idx="53">
                  <c:v>4.09</c:v>
                </c:pt>
                <c:pt idx="54">
                  <c:v>3.47</c:v>
                </c:pt>
                <c:pt idx="55">
                  <c:v>3.46</c:v>
                </c:pt>
                <c:pt idx="56">
                  <c:v>3.39</c:v>
                </c:pt>
                <c:pt idx="57">
                  <c:v>3.36</c:v>
                </c:pt>
                <c:pt idx="58">
                  <c:v>3.62</c:v>
                </c:pt>
                <c:pt idx="59">
                  <c:v>3.97</c:v>
                </c:pt>
                <c:pt idx="60">
                  <c:v>4.4800000000000004</c:v>
                </c:pt>
                <c:pt idx="61">
                  <c:v>4.2300000000000004</c:v>
                </c:pt>
                <c:pt idx="62">
                  <c:v>3.76</c:v>
                </c:pt>
                <c:pt idx="63">
                  <c:v>3.5</c:v>
                </c:pt>
                <c:pt idx="64">
                  <c:v>3.51</c:v>
                </c:pt>
                <c:pt idx="65">
                  <c:v>3.75</c:v>
                </c:pt>
                <c:pt idx="66">
                  <c:v>4.07</c:v>
                </c:pt>
                <c:pt idx="67">
                  <c:v>4.1500000000000004</c:v>
                </c:pt>
                <c:pt idx="68">
                  <c:v>4.22</c:v>
                </c:pt>
                <c:pt idx="69">
                  <c:v>4.3</c:v>
                </c:pt>
                <c:pt idx="70">
                  <c:v>4.17</c:v>
                </c:pt>
                <c:pt idx="71">
                  <c:v>4.08</c:v>
                </c:pt>
                <c:pt idx="72">
                  <c:v>3.07</c:v>
                </c:pt>
                <c:pt idx="73">
                  <c:v>3</c:v>
                </c:pt>
                <c:pt idx="74">
                  <c:v>3.14</c:v>
                </c:pt>
                <c:pt idx="75">
                  <c:v>3.06</c:v>
                </c:pt>
                <c:pt idx="76">
                  <c:v>2.88</c:v>
                </c:pt>
                <c:pt idx="77">
                  <c:v>2.87</c:v>
                </c:pt>
                <c:pt idx="78">
                  <c:v>2.74</c:v>
                </c:pt>
                <c:pt idx="79">
                  <c:v>2.59</c:v>
                </c:pt>
                <c:pt idx="80">
                  <c:v>2.52</c:v>
                </c:pt>
                <c:pt idx="81">
                  <c:v>2.48</c:v>
                </c:pt>
                <c:pt idx="82">
                  <c:v>2.21</c:v>
                </c:pt>
                <c:pt idx="83">
                  <c:v>2.13</c:v>
                </c:pt>
                <c:pt idx="84">
                  <c:v>2.61</c:v>
                </c:pt>
                <c:pt idx="85">
                  <c:v>2.87</c:v>
                </c:pt>
                <c:pt idx="86">
                  <c:v>2.6</c:v>
                </c:pt>
                <c:pt idx="87">
                  <c:v>2.54</c:v>
                </c:pt>
                <c:pt idx="88">
                  <c:v>2.6</c:v>
                </c:pt>
                <c:pt idx="89">
                  <c:v>2.54</c:v>
                </c:pt>
                <c:pt idx="90">
                  <c:v>2.65</c:v>
                </c:pt>
                <c:pt idx="91">
                  <c:v>2.73</c:v>
                </c:pt>
                <c:pt idx="92">
                  <c:v>2.97</c:v>
                </c:pt>
                <c:pt idx="93">
                  <c:v>3.06</c:v>
                </c:pt>
                <c:pt idx="94">
                  <c:v>3.31</c:v>
                </c:pt>
                <c:pt idx="95">
                  <c:v>3.36</c:v>
                </c:pt>
                <c:pt idx="96">
                  <c:v>4.72</c:v>
                </c:pt>
                <c:pt idx="97">
                  <c:v>4.8600000000000003</c:v>
                </c:pt>
                <c:pt idx="98">
                  <c:v>5.35</c:v>
                </c:pt>
                <c:pt idx="99">
                  <c:v>5.82</c:v>
                </c:pt>
                <c:pt idx="100">
                  <c:v>6.16</c:v>
                </c:pt>
                <c:pt idx="101">
                  <c:v>6.31</c:v>
                </c:pt>
                <c:pt idx="102">
                  <c:v>6.44</c:v>
                </c:pt>
                <c:pt idx="103">
                  <c:v>6.66</c:v>
                </c:pt>
                <c:pt idx="104">
                  <c:v>6.35</c:v>
                </c:pt>
                <c:pt idx="105">
                  <c:v>6.37</c:v>
                </c:pt>
                <c:pt idx="106">
                  <c:v>6.63</c:v>
                </c:pt>
                <c:pt idx="107">
                  <c:v>6.77</c:v>
                </c:pt>
                <c:pt idx="108">
                  <c:v>5.55</c:v>
                </c:pt>
                <c:pt idx="109">
                  <c:v>5.34</c:v>
                </c:pt>
                <c:pt idx="110">
                  <c:v>5.04</c:v>
                </c:pt>
                <c:pt idx="111">
                  <c:v>4.55</c:v>
                </c:pt>
                <c:pt idx="112">
                  <c:v>4.51</c:v>
                </c:pt>
                <c:pt idx="113">
                  <c:v>4.6500000000000004</c:v>
                </c:pt>
                <c:pt idx="114">
                  <c:v>4.8099999999999996</c:v>
                </c:pt>
                <c:pt idx="115">
                  <c:v>4.9000000000000004</c:v>
                </c:pt>
                <c:pt idx="116">
                  <c:v>5.0199999999999996</c:v>
                </c:pt>
                <c:pt idx="117">
                  <c:v>4.9000000000000004</c:v>
                </c:pt>
                <c:pt idx="118">
                  <c:v>4.72</c:v>
                </c:pt>
                <c:pt idx="119">
                  <c:v>4.83</c:v>
                </c:pt>
                <c:pt idx="120">
                  <c:v>4.37</c:v>
                </c:pt>
                <c:pt idx="121">
                  <c:v>3.94</c:v>
                </c:pt>
                <c:pt idx="122">
                  <c:v>4</c:v>
                </c:pt>
                <c:pt idx="123">
                  <c:v>4.41</c:v>
                </c:pt>
                <c:pt idx="124">
                  <c:v>4.28</c:v>
                </c:pt>
                <c:pt idx="125">
                  <c:v>3.95</c:v>
                </c:pt>
                <c:pt idx="126">
                  <c:v>3.78</c:v>
                </c:pt>
                <c:pt idx="127">
                  <c:v>3.16</c:v>
                </c:pt>
                <c:pt idx="128">
                  <c:v>3</c:v>
                </c:pt>
                <c:pt idx="129">
                  <c:v>3.02</c:v>
                </c:pt>
                <c:pt idx="130">
                  <c:v>2.97</c:v>
                </c:pt>
                <c:pt idx="131">
                  <c:v>2.83</c:v>
                </c:pt>
                <c:pt idx="132">
                  <c:v>3.24</c:v>
                </c:pt>
                <c:pt idx="133">
                  <c:v>3.7</c:v>
                </c:pt>
                <c:pt idx="134">
                  <c:v>3.25</c:v>
                </c:pt>
                <c:pt idx="135">
                  <c:v>2.15</c:v>
                </c:pt>
                <c:pt idx="136">
                  <c:v>2.84</c:v>
                </c:pt>
                <c:pt idx="137">
                  <c:v>3.33</c:v>
                </c:pt>
                <c:pt idx="138">
                  <c:v>3.62</c:v>
                </c:pt>
                <c:pt idx="139">
                  <c:v>4.05</c:v>
                </c:pt>
                <c:pt idx="140">
                  <c:v>4.01</c:v>
                </c:pt>
                <c:pt idx="141">
                  <c:v>4.09</c:v>
                </c:pt>
                <c:pt idx="142">
                  <c:v>3.33</c:v>
                </c:pt>
                <c:pt idx="143">
                  <c:v>3.15</c:v>
                </c:pt>
                <c:pt idx="144">
                  <c:v>3.54</c:v>
                </c:pt>
                <c:pt idx="145">
                  <c:v>3.76</c:v>
                </c:pt>
                <c:pt idx="146">
                  <c:v>4.67</c:v>
                </c:pt>
                <c:pt idx="147">
                  <c:v>6.08</c:v>
                </c:pt>
                <c:pt idx="148">
                  <c:v>5.89</c:v>
                </c:pt>
                <c:pt idx="149">
                  <c:v>5.88</c:v>
                </c:pt>
                <c:pt idx="150">
                  <c:v>5.81</c:v>
                </c:pt>
                <c:pt idx="151">
                  <c:v>5.59</c:v>
                </c:pt>
                <c:pt idx="152">
                  <c:v>6</c:v>
                </c:pt>
                <c:pt idx="153">
                  <c:v>6.24</c:v>
                </c:pt>
                <c:pt idx="154">
                  <c:v>7.37</c:v>
                </c:pt>
                <c:pt idx="155">
                  <c:v>7.36</c:v>
                </c:pt>
                <c:pt idx="156">
                  <c:v>7.07</c:v>
                </c:pt>
                <c:pt idx="157">
                  <c:v>7.28</c:v>
                </c:pt>
                <c:pt idx="158">
                  <c:v>7.45</c:v>
                </c:pt>
                <c:pt idx="159">
                  <c:v>7.68</c:v>
                </c:pt>
                <c:pt idx="160">
                  <c:v>7.65</c:v>
                </c:pt>
                <c:pt idx="161">
                  <c:v>7.99</c:v>
                </c:pt>
                <c:pt idx="162">
                  <c:v>8.15</c:v>
                </c:pt>
                <c:pt idx="163">
                  <c:v>8.6999999999999993</c:v>
                </c:pt>
                <c:pt idx="164">
                  <c:v>8.6999999999999993</c:v>
                </c:pt>
                <c:pt idx="165">
                  <c:v>8.41</c:v>
                </c:pt>
                <c:pt idx="166">
                  <c:v>7.8</c:v>
                </c:pt>
                <c:pt idx="167">
                  <c:v>7.82</c:v>
                </c:pt>
                <c:pt idx="168">
                  <c:v>7.91</c:v>
                </c:pt>
                <c:pt idx="169">
                  <c:v>7.62</c:v>
                </c:pt>
                <c:pt idx="170">
                  <c:v>6.85</c:v>
                </c:pt>
                <c:pt idx="171">
                  <c:v>6.25</c:v>
                </c:pt>
                <c:pt idx="172">
                  <c:v>5.84</c:v>
                </c:pt>
                <c:pt idx="173">
                  <c:v>5.0599999999999996</c:v>
                </c:pt>
                <c:pt idx="174">
                  <c:v>4.79</c:v>
                </c:pt>
                <c:pt idx="175">
                  <c:v>4.6399999999999997</c:v>
                </c:pt>
                <c:pt idx="176">
                  <c:v>4.45</c:v>
                </c:pt>
                <c:pt idx="177">
                  <c:v>4.26</c:v>
                </c:pt>
                <c:pt idx="178">
                  <c:v>4.32</c:v>
                </c:pt>
                <c:pt idx="179">
                  <c:v>4.66</c:v>
                </c:pt>
                <c:pt idx="180">
                  <c:v>4.88</c:v>
                </c:pt>
                <c:pt idx="181">
                  <c:v>4.4000000000000004</c:v>
                </c:pt>
                <c:pt idx="182">
                  <c:v>4.42</c:v>
                </c:pt>
              </c:numCache>
            </c:numRef>
          </c:yVal>
          <c:smooth val="1"/>
          <c:extLst>
            <c:ext xmlns:c16="http://schemas.microsoft.com/office/drawing/2014/chart" uri="{C3380CC4-5D6E-409C-BE32-E72D297353CC}">
              <c16:uniqueId val="{00000000-A559-4039-A781-80C7E2A7CE18}"/>
            </c:ext>
          </c:extLst>
        </c:ser>
        <c:ser>
          <c:idx val="3"/>
          <c:order val="1"/>
          <c:tx>
            <c:v>Fitted &amp; Predicted</c:v>
          </c:tx>
          <c:spPr>
            <a:ln w="22225" cap="rnd">
              <a:solidFill>
                <a:srgbClr val="FF0000"/>
              </a:solidFill>
            </a:ln>
            <a:effectLst>
              <a:glow rad="139700">
                <a:schemeClr val="accent4">
                  <a:satMod val="175000"/>
                  <a:alpha val="14000"/>
                </a:schemeClr>
              </a:glow>
            </a:effectLst>
          </c:spPr>
          <c:marker>
            <c:symbol val="none"/>
          </c:marker>
          <c:xVal>
            <c:numRef>
              <c:f>'Main Holt-Winters Forecasting'!$A$19:$A$249</c:f>
              <c:numCache>
                <c:formatCode>mm\-yyyy</c:formatCode>
                <c:ptCount val="231"/>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pt idx="81">
                  <c:v>42278</c:v>
                </c:pt>
                <c:pt idx="82">
                  <c:v>42309</c:v>
                </c:pt>
                <c:pt idx="83">
                  <c:v>42339</c:v>
                </c:pt>
                <c:pt idx="84">
                  <c:v>42370</c:v>
                </c:pt>
                <c:pt idx="85">
                  <c:v>42401</c:v>
                </c:pt>
                <c:pt idx="86">
                  <c:v>42430</c:v>
                </c:pt>
                <c:pt idx="87">
                  <c:v>42461</c:v>
                </c:pt>
                <c:pt idx="88">
                  <c:v>42491</c:v>
                </c:pt>
                <c:pt idx="89">
                  <c:v>42522</c:v>
                </c:pt>
                <c:pt idx="90">
                  <c:v>42552</c:v>
                </c:pt>
                <c:pt idx="91">
                  <c:v>42583</c:v>
                </c:pt>
                <c:pt idx="92">
                  <c:v>42614</c:v>
                </c:pt>
                <c:pt idx="93">
                  <c:v>42644</c:v>
                </c:pt>
                <c:pt idx="94">
                  <c:v>42675</c:v>
                </c:pt>
                <c:pt idx="95">
                  <c:v>42705</c:v>
                </c:pt>
                <c:pt idx="96">
                  <c:v>42736</c:v>
                </c:pt>
                <c:pt idx="97">
                  <c:v>42767</c:v>
                </c:pt>
                <c:pt idx="98">
                  <c:v>42795</c:v>
                </c:pt>
                <c:pt idx="99">
                  <c:v>42826</c:v>
                </c:pt>
                <c:pt idx="100">
                  <c:v>42856</c:v>
                </c:pt>
                <c:pt idx="101">
                  <c:v>42887</c:v>
                </c:pt>
                <c:pt idx="102">
                  <c:v>42917</c:v>
                </c:pt>
                <c:pt idx="103">
                  <c:v>42948</c:v>
                </c:pt>
                <c:pt idx="104">
                  <c:v>42979</c:v>
                </c:pt>
                <c:pt idx="105">
                  <c:v>43009</c:v>
                </c:pt>
                <c:pt idx="106">
                  <c:v>43040</c:v>
                </c:pt>
                <c:pt idx="107">
                  <c:v>43070</c:v>
                </c:pt>
                <c:pt idx="108">
                  <c:v>43101</c:v>
                </c:pt>
                <c:pt idx="109">
                  <c:v>43132</c:v>
                </c:pt>
                <c:pt idx="110">
                  <c:v>43160</c:v>
                </c:pt>
                <c:pt idx="111">
                  <c:v>43191</c:v>
                </c:pt>
                <c:pt idx="112">
                  <c:v>43221</c:v>
                </c:pt>
                <c:pt idx="113">
                  <c:v>43252</c:v>
                </c:pt>
                <c:pt idx="114">
                  <c:v>43282</c:v>
                </c:pt>
                <c:pt idx="115">
                  <c:v>43313</c:v>
                </c:pt>
                <c:pt idx="116">
                  <c:v>43344</c:v>
                </c:pt>
                <c:pt idx="117">
                  <c:v>43374</c:v>
                </c:pt>
                <c:pt idx="118">
                  <c:v>43405</c:v>
                </c:pt>
                <c:pt idx="119">
                  <c:v>43435</c:v>
                </c:pt>
                <c:pt idx="120">
                  <c:v>43466</c:v>
                </c:pt>
                <c:pt idx="121">
                  <c:v>43497</c:v>
                </c:pt>
                <c:pt idx="122">
                  <c:v>43525</c:v>
                </c:pt>
                <c:pt idx="123">
                  <c:v>43556</c:v>
                </c:pt>
                <c:pt idx="124">
                  <c:v>43586</c:v>
                </c:pt>
                <c:pt idx="125">
                  <c:v>43617</c:v>
                </c:pt>
                <c:pt idx="126">
                  <c:v>43647</c:v>
                </c:pt>
                <c:pt idx="127">
                  <c:v>43678</c:v>
                </c:pt>
                <c:pt idx="128">
                  <c:v>43709</c:v>
                </c:pt>
                <c:pt idx="129">
                  <c:v>43739</c:v>
                </c:pt>
                <c:pt idx="130">
                  <c:v>43770</c:v>
                </c:pt>
                <c:pt idx="131">
                  <c:v>43800</c:v>
                </c:pt>
                <c:pt idx="132">
                  <c:v>43831</c:v>
                </c:pt>
                <c:pt idx="133">
                  <c:v>43862</c:v>
                </c:pt>
                <c:pt idx="134">
                  <c:v>43891</c:v>
                </c:pt>
                <c:pt idx="135">
                  <c:v>43922</c:v>
                </c:pt>
                <c:pt idx="136">
                  <c:v>43952</c:v>
                </c:pt>
                <c:pt idx="137">
                  <c:v>43983</c:v>
                </c:pt>
                <c:pt idx="138">
                  <c:v>44013</c:v>
                </c:pt>
                <c:pt idx="139">
                  <c:v>44044</c:v>
                </c:pt>
                <c:pt idx="140">
                  <c:v>44075</c:v>
                </c:pt>
                <c:pt idx="141">
                  <c:v>44105</c:v>
                </c:pt>
                <c:pt idx="142">
                  <c:v>44136</c:v>
                </c:pt>
                <c:pt idx="143">
                  <c:v>44166</c:v>
                </c:pt>
                <c:pt idx="144">
                  <c:v>44197</c:v>
                </c:pt>
                <c:pt idx="145">
                  <c:v>44228</c:v>
                </c:pt>
                <c:pt idx="146">
                  <c:v>44256</c:v>
                </c:pt>
                <c:pt idx="147">
                  <c:v>44287</c:v>
                </c:pt>
                <c:pt idx="148">
                  <c:v>44317</c:v>
                </c:pt>
                <c:pt idx="149">
                  <c:v>44348</c:v>
                </c:pt>
                <c:pt idx="150">
                  <c:v>44378</c:v>
                </c:pt>
                <c:pt idx="151">
                  <c:v>44409</c:v>
                </c:pt>
                <c:pt idx="152">
                  <c:v>44440</c:v>
                </c:pt>
                <c:pt idx="153">
                  <c:v>44470</c:v>
                </c:pt>
                <c:pt idx="154">
                  <c:v>44501</c:v>
                </c:pt>
                <c:pt idx="155">
                  <c:v>44531</c:v>
                </c:pt>
                <c:pt idx="156">
                  <c:v>44562</c:v>
                </c:pt>
                <c:pt idx="157">
                  <c:v>44593</c:v>
                </c:pt>
                <c:pt idx="158">
                  <c:v>44621</c:v>
                </c:pt>
                <c:pt idx="159">
                  <c:v>44652</c:v>
                </c:pt>
                <c:pt idx="160">
                  <c:v>44682</c:v>
                </c:pt>
                <c:pt idx="161">
                  <c:v>44713</c:v>
                </c:pt>
                <c:pt idx="162">
                  <c:v>44743</c:v>
                </c:pt>
                <c:pt idx="163">
                  <c:v>44774</c:v>
                </c:pt>
                <c:pt idx="164">
                  <c:v>44805</c:v>
                </c:pt>
                <c:pt idx="165">
                  <c:v>44835</c:v>
                </c:pt>
                <c:pt idx="166">
                  <c:v>44866</c:v>
                </c:pt>
                <c:pt idx="167">
                  <c:v>44896</c:v>
                </c:pt>
                <c:pt idx="168">
                  <c:v>44927</c:v>
                </c:pt>
                <c:pt idx="169">
                  <c:v>44958</c:v>
                </c:pt>
                <c:pt idx="170">
                  <c:v>44986</c:v>
                </c:pt>
                <c:pt idx="171">
                  <c:v>45017</c:v>
                </c:pt>
                <c:pt idx="172">
                  <c:v>45047</c:v>
                </c:pt>
                <c:pt idx="173">
                  <c:v>45078</c:v>
                </c:pt>
                <c:pt idx="174">
                  <c:v>45108</c:v>
                </c:pt>
                <c:pt idx="175">
                  <c:v>45139</c:v>
                </c:pt>
                <c:pt idx="176">
                  <c:v>45170</c:v>
                </c:pt>
                <c:pt idx="177">
                  <c:v>45200</c:v>
                </c:pt>
                <c:pt idx="178">
                  <c:v>45231</c:v>
                </c:pt>
                <c:pt idx="179">
                  <c:v>45261</c:v>
                </c:pt>
                <c:pt idx="180">
                  <c:v>45292</c:v>
                </c:pt>
                <c:pt idx="181">
                  <c:v>45323</c:v>
                </c:pt>
                <c:pt idx="182">
                  <c:v>45352</c:v>
                </c:pt>
                <c:pt idx="183">
                  <c:v>45383</c:v>
                </c:pt>
                <c:pt idx="184">
                  <c:v>45413</c:v>
                </c:pt>
                <c:pt idx="185">
                  <c:v>45444</c:v>
                </c:pt>
                <c:pt idx="186">
                  <c:v>45474</c:v>
                </c:pt>
                <c:pt idx="187">
                  <c:v>45505</c:v>
                </c:pt>
                <c:pt idx="188">
                  <c:v>45536</c:v>
                </c:pt>
                <c:pt idx="189">
                  <c:v>45566</c:v>
                </c:pt>
                <c:pt idx="190">
                  <c:v>45597</c:v>
                </c:pt>
                <c:pt idx="191">
                  <c:v>45627</c:v>
                </c:pt>
                <c:pt idx="192">
                  <c:v>45658</c:v>
                </c:pt>
                <c:pt idx="193">
                  <c:v>45689</c:v>
                </c:pt>
                <c:pt idx="194">
                  <c:v>45717</c:v>
                </c:pt>
                <c:pt idx="195">
                  <c:v>45748</c:v>
                </c:pt>
                <c:pt idx="196">
                  <c:v>45778</c:v>
                </c:pt>
                <c:pt idx="197">
                  <c:v>45809</c:v>
                </c:pt>
                <c:pt idx="198">
                  <c:v>45839</c:v>
                </c:pt>
                <c:pt idx="199">
                  <c:v>45870</c:v>
                </c:pt>
                <c:pt idx="200">
                  <c:v>45901</c:v>
                </c:pt>
                <c:pt idx="201">
                  <c:v>45931</c:v>
                </c:pt>
                <c:pt idx="202">
                  <c:v>45962</c:v>
                </c:pt>
                <c:pt idx="203">
                  <c:v>45992</c:v>
                </c:pt>
                <c:pt idx="204">
                  <c:v>46023</c:v>
                </c:pt>
                <c:pt idx="205">
                  <c:v>46054</c:v>
                </c:pt>
                <c:pt idx="206">
                  <c:v>46082</c:v>
                </c:pt>
                <c:pt idx="207">
                  <c:v>46113</c:v>
                </c:pt>
                <c:pt idx="208">
                  <c:v>46143</c:v>
                </c:pt>
                <c:pt idx="209">
                  <c:v>46174</c:v>
                </c:pt>
                <c:pt idx="210">
                  <c:v>46204</c:v>
                </c:pt>
                <c:pt idx="211">
                  <c:v>46235</c:v>
                </c:pt>
                <c:pt idx="212">
                  <c:v>46266</c:v>
                </c:pt>
                <c:pt idx="213">
                  <c:v>46296</c:v>
                </c:pt>
                <c:pt idx="214">
                  <c:v>46327</c:v>
                </c:pt>
                <c:pt idx="215">
                  <c:v>46357</c:v>
                </c:pt>
                <c:pt idx="216">
                  <c:v>46388</c:v>
                </c:pt>
                <c:pt idx="217">
                  <c:v>46419</c:v>
                </c:pt>
                <c:pt idx="218">
                  <c:v>46447</c:v>
                </c:pt>
                <c:pt idx="219">
                  <c:v>46478</c:v>
                </c:pt>
                <c:pt idx="220">
                  <c:v>46508</c:v>
                </c:pt>
                <c:pt idx="221">
                  <c:v>46539</c:v>
                </c:pt>
                <c:pt idx="222">
                  <c:v>46569</c:v>
                </c:pt>
                <c:pt idx="223">
                  <c:v>46600</c:v>
                </c:pt>
                <c:pt idx="224">
                  <c:v>46631</c:v>
                </c:pt>
                <c:pt idx="225">
                  <c:v>46661</c:v>
                </c:pt>
                <c:pt idx="226">
                  <c:v>46692</c:v>
                </c:pt>
                <c:pt idx="227">
                  <c:v>46722</c:v>
                </c:pt>
                <c:pt idx="228">
                  <c:v>46753</c:v>
                </c:pt>
                <c:pt idx="229">
                  <c:v>46784</c:v>
                </c:pt>
                <c:pt idx="230">
                  <c:v>46813</c:v>
                </c:pt>
              </c:numCache>
            </c:numRef>
          </c:xVal>
          <c:yVal>
            <c:numRef>
              <c:f>'Main Holt-Winters Forecasting'!$E$19:$E$249</c:f>
              <c:numCache>
                <c:formatCode>0.00</c:formatCode>
                <c:ptCount val="231"/>
                <c:pt idx="0">
                  <c:v>5.6543137130289303</c:v>
                </c:pt>
                <c:pt idx="1">
                  <c:v>6.2423167919996798</c:v>
                </c:pt>
                <c:pt idx="2">
                  <c:v>6.1084664427558604</c:v>
                </c:pt>
                <c:pt idx="3">
                  <c:v>6.2758285384739301</c:v>
                </c:pt>
                <c:pt idx="4">
                  <c:v>6.1641547032572301</c:v>
                </c:pt>
                <c:pt idx="5">
                  <c:v>5.9979007136901599</c:v>
                </c:pt>
                <c:pt idx="6">
                  <c:v>5.6312373778938802</c:v>
                </c:pt>
                <c:pt idx="7">
                  <c:v>5.4262920189845403</c:v>
                </c:pt>
                <c:pt idx="8">
                  <c:v>4.8522431751660999</c:v>
                </c:pt>
                <c:pt idx="9">
                  <c:v>5.0618001477149299</c:v>
                </c:pt>
                <c:pt idx="10">
                  <c:v>4.78255231742774</c:v>
                </c:pt>
                <c:pt idx="11">
                  <c:v>4.0273118243195798</c:v>
                </c:pt>
                <c:pt idx="12">
                  <c:v>3.4439320941279301</c:v>
                </c:pt>
                <c:pt idx="13">
                  <c:v>4.4399275770017796</c:v>
                </c:pt>
                <c:pt idx="14">
                  <c:v>4.7636984530997797</c:v>
                </c:pt>
                <c:pt idx="15">
                  <c:v>5.1682048376948204</c:v>
                </c:pt>
                <c:pt idx="16">
                  <c:v>4.2731430962436701</c:v>
                </c:pt>
                <c:pt idx="17">
                  <c:v>3.9397684641562898</c:v>
                </c:pt>
                <c:pt idx="18">
                  <c:v>3.6282197115919499</c:v>
                </c:pt>
                <c:pt idx="19">
                  <c:v>3.6383171320062599</c:v>
                </c:pt>
                <c:pt idx="20">
                  <c:v>3.52094202208808</c:v>
                </c:pt>
                <c:pt idx="21">
                  <c:v>3.83538917512216</c:v>
                </c:pt>
                <c:pt idx="22">
                  <c:v>4.2749136903203002</c:v>
                </c:pt>
                <c:pt idx="23">
                  <c:v>4.50434754471378</c:v>
                </c:pt>
                <c:pt idx="24">
                  <c:v>4.2391984403055396</c:v>
                </c:pt>
                <c:pt idx="25">
                  <c:v>3.7665056927535701</c:v>
                </c:pt>
                <c:pt idx="26">
                  <c:v>3.5269043183147102</c:v>
                </c:pt>
                <c:pt idx="27">
                  <c:v>3.1703437964887899</c:v>
                </c:pt>
                <c:pt idx="28">
                  <c:v>3.3674466019133802</c:v>
                </c:pt>
                <c:pt idx="29">
                  <c:v>3.2703740450526801</c:v>
                </c:pt>
                <c:pt idx="30">
                  <c:v>3.2276139871049701</c:v>
                </c:pt>
                <c:pt idx="31">
                  <c:v>3.54891580277625</c:v>
                </c:pt>
                <c:pt idx="32">
                  <c:v>3.2736982726787298</c:v>
                </c:pt>
                <c:pt idx="33">
                  <c:v>3.2582531885683399</c:v>
                </c:pt>
                <c:pt idx="34">
                  <c:v>3.4076997014055501</c:v>
                </c:pt>
                <c:pt idx="35">
                  <c:v>3.6332305719882498</c:v>
                </c:pt>
                <c:pt idx="36">
                  <c:v>3.6834653899155501</c:v>
                </c:pt>
                <c:pt idx="37">
                  <c:v>4.0338899172584401</c:v>
                </c:pt>
                <c:pt idx="38">
                  <c:v>3.8213757402890201</c:v>
                </c:pt>
                <c:pt idx="39">
                  <c:v>3.8846011704710199</c:v>
                </c:pt>
                <c:pt idx="40">
                  <c:v>3.4172071856153701</c:v>
                </c:pt>
                <c:pt idx="41">
                  <c:v>3.8698264198167198</c:v>
                </c:pt>
                <c:pt idx="42">
                  <c:v>4.2633165267397901</c:v>
                </c:pt>
                <c:pt idx="43">
                  <c:v>4.4130996284073101</c:v>
                </c:pt>
                <c:pt idx="44">
                  <c:v>4.3672623635925598</c:v>
                </c:pt>
                <c:pt idx="45">
                  <c:v>4.9381207216525898</c:v>
                </c:pt>
                <c:pt idx="46">
                  <c:v>4.8883013162955802</c:v>
                </c:pt>
                <c:pt idx="47">
                  <c:v>4.3591560211915796</c:v>
                </c:pt>
                <c:pt idx="48">
                  <c:v>3.4439236874114498</c:v>
                </c:pt>
                <c:pt idx="49">
                  <c:v>3.2416293675015799</c:v>
                </c:pt>
                <c:pt idx="50">
                  <c:v>3.50726726152581</c:v>
                </c:pt>
                <c:pt idx="51">
                  <c:v>4.4228813950690498</c:v>
                </c:pt>
                <c:pt idx="52">
                  <c:v>4.6513364377047104</c:v>
                </c:pt>
                <c:pt idx="53">
                  <c:v>4.64911534748164</c:v>
                </c:pt>
                <c:pt idx="54">
                  <c:v>4.0190436745011704</c:v>
                </c:pt>
                <c:pt idx="55">
                  <c:v>3.4694449315943499</c:v>
                </c:pt>
                <c:pt idx="56">
                  <c:v>3.3117302000314899</c:v>
                </c:pt>
                <c:pt idx="57">
                  <c:v>3.5158966594618799</c:v>
                </c:pt>
                <c:pt idx="58">
                  <c:v>3.5769059971753498</c:v>
                </c:pt>
                <c:pt idx="59">
                  <c:v>3.7784103982981798</c:v>
                </c:pt>
                <c:pt idx="60">
                  <c:v>3.82718312647282</c:v>
                </c:pt>
                <c:pt idx="61">
                  <c:v>4.4597229218919301</c:v>
                </c:pt>
                <c:pt idx="62">
                  <c:v>4.1747392676547603</c:v>
                </c:pt>
                <c:pt idx="63">
                  <c:v>3.91565032302212</c:v>
                </c:pt>
                <c:pt idx="64">
                  <c:v>3.5067756749529999</c:v>
                </c:pt>
                <c:pt idx="65">
                  <c:v>3.5301295458758299</c:v>
                </c:pt>
                <c:pt idx="66">
                  <c:v>3.6868335825655398</c:v>
                </c:pt>
                <c:pt idx="67">
                  <c:v>4.0654329331071004</c:v>
                </c:pt>
                <c:pt idx="68">
                  <c:v>3.9678676202977101</c:v>
                </c:pt>
                <c:pt idx="69">
                  <c:v>4.3712880216769197</c:v>
                </c:pt>
                <c:pt idx="70">
                  <c:v>4.5710232985105197</c:v>
                </c:pt>
                <c:pt idx="71">
                  <c:v>4.3487797682588596</c:v>
                </c:pt>
                <c:pt idx="72">
                  <c:v>3.93257744122905</c:v>
                </c:pt>
                <c:pt idx="73">
                  <c:v>3.0633658196770801</c:v>
                </c:pt>
                <c:pt idx="74">
                  <c:v>2.9673925489368602</c:v>
                </c:pt>
                <c:pt idx="75">
                  <c:v>3.2738484904948901</c:v>
                </c:pt>
                <c:pt idx="76">
                  <c:v>3.0688550428297998</c:v>
                </c:pt>
                <c:pt idx="77">
                  <c:v>2.9006988066953299</c:v>
                </c:pt>
                <c:pt idx="78">
                  <c:v>2.8270000472585202</c:v>
                </c:pt>
                <c:pt idx="79">
                  <c:v>2.7443174473616998</c:v>
                </c:pt>
                <c:pt idx="80">
                  <c:v>2.4844180623284702</c:v>
                </c:pt>
                <c:pt idx="81">
                  <c:v>2.6192734923279501</c:v>
                </c:pt>
                <c:pt idx="82">
                  <c:v>2.64623471506623</c:v>
                </c:pt>
                <c:pt idx="83">
                  <c:v>2.3161773995091099</c:v>
                </c:pt>
                <c:pt idx="84">
                  <c:v>2.0641712192427701</c:v>
                </c:pt>
                <c:pt idx="85">
                  <c:v>2.6078148268719699</c:v>
                </c:pt>
                <c:pt idx="86">
                  <c:v>2.8397843648070098</c:v>
                </c:pt>
                <c:pt idx="87">
                  <c:v>2.71485943569111</c:v>
                </c:pt>
                <c:pt idx="88">
                  <c:v>2.5513129892994102</c:v>
                </c:pt>
                <c:pt idx="89">
                  <c:v>2.6209502563345</c:v>
                </c:pt>
                <c:pt idx="90">
                  <c:v>2.5045607618818599</c:v>
                </c:pt>
                <c:pt idx="91">
                  <c:v>2.6549161210983998</c:v>
                </c:pt>
                <c:pt idx="92">
                  <c:v>2.6175453342032902</c:v>
                </c:pt>
                <c:pt idx="93">
                  <c:v>3.0830386751826202</c:v>
                </c:pt>
                <c:pt idx="94">
                  <c:v>3.25962516398363</c:v>
                </c:pt>
                <c:pt idx="95">
                  <c:v>3.4569190655448701</c:v>
                </c:pt>
                <c:pt idx="96">
                  <c:v>3.2426998095773998</c:v>
                </c:pt>
                <c:pt idx="97">
                  <c:v>4.6973919356685796</c:v>
                </c:pt>
                <c:pt idx="98">
                  <c:v>4.7931268075328903</c:v>
                </c:pt>
                <c:pt idx="99">
                  <c:v>5.5615457938674204</c:v>
                </c:pt>
                <c:pt idx="100">
                  <c:v>5.8157885328379102</c:v>
                </c:pt>
                <c:pt idx="101">
                  <c:v>6.1777148436063003</c:v>
                </c:pt>
                <c:pt idx="102">
                  <c:v>6.1881513261191401</c:v>
                </c:pt>
                <c:pt idx="103">
                  <c:v>6.4195881259482102</c:v>
                </c:pt>
                <c:pt idx="104">
                  <c:v>6.35468800402501</c:v>
                </c:pt>
                <c:pt idx="105">
                  <c:v>6.5664478337955403</c:v>
                </c:pt>
                <c:pt idx="106">
                  <c:v>6.7601942580916399</c:v>
                </c:pt>
                <c:pt idx="107">
                  <c:v>6.8998907136849903</c:v>
                </c:pt>
                <c:pt idx="108">
                  <c:v>6.5100076071426303</c:v>
                </c:pt>
                <c:pt idx="109">
                  <c:v>5.5193566013208102</c:v>
                </c:pt>
                <c:pt idx="110">
                  <c:v>5.2642827154860097</c:v>
                </c:pt>
                <c:pt idx="111">
                  <c:v>5.24064346650845</c:v>
                </c:pt>
                <c:pt idx="112">
                  <c:v>4.5517956340863703</c:v>
                </c:pt>
                <c:pt idx="113">
                  <c:v>4.5292103001929798</c:v>
                </c:pt>
                <c:pt idx="114">
                  <c:v>4.5661950370316502</c:v>
                </c:pt>
                <c:pt idx="115">
                  <c:v>4.8004772778526901</c:v>
                </c:pt>
                <c:pt idx="116">
                  <c:v>4.6810529353644297</c:v>
                </c:pt>
                <c:pt idx="117">
                  <c:v>5.1957535322884096</c:v>
                </c:pt>
                <c:pt idx="118">
                  <c:v>5.2055567817639998</c:v>
                </c:pt>
                <c:pt idx="119">
                  <c:v>4.9191403699246496</c:v>
                </c:pt>
                <c:pt idx="120">
                  <c:v>4.6511829395262199</c:v>
                </c:pt>
                <c:pt idx="121">
                  <c:v>4.3507736096140901</c:v>
                </c:pt>
                <c:pt idx="122">
                  <c:v>3.8900673146634799</c:v>
                </c:pt>
                <c:pt idx="123">
                  <c:v>4.1640745602177596</c:v>
                </c:pt>
                <c:pt idx="124">
                  <c:v>4.4124553389284804</c:v>
                </c:pt>
                <c:pt idx="125">
                  <c:v>4.2994163465612001</c:v>
                </c:pt>
                <c:pt idx="126">
                  <c:v>3.8822359832176701</c:v>
                </c:pt>
                <c:pt idx="127">
                  <c:v>3.7773571531059802</c:v>
                </c:pt>
                <c:pt idx="128">
                  <c:v>3.0264364192615099</c:v>
                </c:pt>
                <c:pt idx="129">
                  <c:v>3.1139485345302802</c:v>
                </c:pt>
                <c:pt idx="130">
                  <c:v>3.21731372278184</c:v>
                </c:pt>
                <c:pt idx="131">
                  <c:v>3.1043165135661699</c:v>
                </c:pt>
                <c:pt idx="132">
                  <c:v>2.7348689377080899</c:v>
                </c:pt>
                <c:pt idx="133">
                  <c:v>3.23170673068666</c:v>
                </c:pt>
                <c:pt idx="134">
                  <c:v>3.6544852775428098</c:v>
                </c:pt>
                <c:pt idx="135">
                  <c:v>3.3877019687118501</c:v>
                </c:pt>
                <c:pt idx="136">
                  <c:v>2.1631473331190101</c:v>
                </c:pt>
                <c:pt idx="137">
                  <c:v>2.8607211194207198</c:v>
                </c:pt>
                <c:pt idx="138">
                  <c:v>3.2764433675284899</c:v>
                </c:pt>
                <c:pt idx="139">
                  <c:v>3.61842357662404</c:v>
                </c:pt>
                <c:pt idx="140">
                  <c:v>3.8727593513614802</c:v>
                </c:pt>
                <c:pt idx="141">
                  <c:v>4.1548470379988398</c:v>
                </c:pt>
                <c:pt idx="142">
                  <c:v>4.3489157244400403</c:v>
                </c:pt>
                <c:pt idx="143">
                  <c:v>3.4776481849593499</c:v>
                </c:pt>
                <c:pt idx="144">
                  <c:v>3.0414759314980402</c:v>
                </c:pt>
                <c:pt idx="145">
                  <c:v>3.5288006247350001</c:v>
                </c:pt>
                <c:pt idx="146">
                  <c:v>3.7133773861976498</c:v>
                </c:pt>
                <c:pt idx="147">
                  <c:v>4.8576259268051896</c:v>
                </c:pt>
                <c:pt idx="148">
                  <c:v>6.0745469405576902</c:v>
                </c:pt>
                <c:pt idx="149">
                  <c:v>5.9079488065494896</c:v>
                </c:pt>
                <c:pt idx="150">
                  <c:v>5.76799578210254</c:v>
                </c:pt>
                <c:pt idx="151">
                  <c:v>5.7937869918329303</c:v>
                </c:pt>
                <c:pt idx="152">
                  <c:v>5.3371851871710403</c:v>
                </c:pt>
                <c:pt idx="153">
                  <c:v>6.2057288501797103</c:v>
                </c:pt>
                <c:pt idx="154">
                  <c:v>6.6226982885875998</c:v>
                </c:pt>
                <c:pt idx="155">
                  <c:v>7.6672890195670398</c:v>
                </c:pt>
                <c:pt idx="156">
                  <c:v>7.0753082118780304</c:v>
                </c:pt>
                <c:pt idx="157">
                  <c:v>7.02463528193279</c:v>
                </c:pt>
                <c:pt idx="158">
                  <c:v>7.1685379681441797</c:v>
                </c:pt>
                <c:pt idx="159">
                  <c:v>7.7353670738775797</c:v>
                </c:pt>
                <c:pt idx="160">
                  <c:v>7.6669725967166498</c:v>
                </c:pt>
                <c:pt idx="161">
                  <c:v>7.6663478581728199</c:v>
                </c:pt>
                <c:pt idx="162">
                  <c:v>7.8296327952275</c:v>
                </c:pt>
                <c:pt idx="163">
                  <c:v>8.1181480846835807</c:v>
                </c:pt>
                <c:pt idx="164">
                  <c:v>8.2945672678182891</c:v>
                </c:pt>
                <c:pt idx="165">
                  <c:v>8.9883332617178109</c:v>
                </c:pt>
                <c:pt idx="166">
                  <c:v>8.9176323415559793</c:v>
                </c:pt>
                <c:pt idx="167">
                  <c:v>8.1132135233534299</c:v>
                </c:pt>
                <c:pt idx="168">
                  <c:v>7.5160569850527201</c:v>
                </c:pt>
                <c:pt idx="169">
                  <c:v>7.8565031691877802</c:v>
                </c:pt>
                <c:pt idx="170">
                  <c:v>7.5022726077119097</c:v>
                </c:pt>
                <c:pt idx="171">
                  <c:v>7.1142684329204702</c:v>
                </c:pt>
                <c:pt idx="172">
                  <c:v>6.2437368512028204</c:v>
                </c:pt>
                <c:pt idx="173">
                  <c:v>5.8579886001225097</c:v>
                </c:pt>
                <c:pt idx="174">
                  <c:v>4.96678433230122</c:v>
                </c:pt>
                <c:pt idx="175">
                  <c:v>4.7805973223526399</c:v>
                </c:pt>
                <c:pt idx="176">
                  <c:v>4.4337988428023802</c:v>
                </c:pt>
                <c:pt idx="177">
                  <c:v>4.6083009342001402</c:v>
                </c:pt>
                <c:pt idx="178">
                  <c:v>4.5286949473206697</c:v>
                </c:pt>
                <c:pt idx="179">
                  <c:v>4.50430954192852</c:v>
                </c:pt>
                <c:pt idx="180">
                  <c:v>4.4882824847625198</c:v>
                </c:pt>
                <c:pt idx="181">
                  <c:v>4.8558240742632597</c:v>
                </c:pt>
                <c:pt idx="182">
                  <c:v>4.3415807263672699</c:v>
                </c:pt>
                <c:pt idx="183">
                  <c:v>4.5988814366425297</c:v>
                </c:pt>
                <c:pt idx="184">
                  <c:v>4.6004825619382403</c:v>
                </c:pt>
                <c:pt idx="185">
                  <c:v>4.6196474749577803</c:v>
                </c:pt>
                <c:pt idx="186">
                  <c:v>4.5365741089071197</c:v>
                </c:pt>
                <c:pt idx="187">
                  <c:v>4.5289141442467598</c:v>
                </c:pt>
                <c:pt idx="188">
                  <c:v>4.3282111110346904</c:v>
                </c:pt>
                <c:pt idx="189">
                  <c:v>4.4828341895177299</c:v>
                </c:pt>
                <c:pt idx="190">
                  <c:v>4.7644098067360199</c:v>
                </c:pt>
                <c:pt idx="191">
                  <c:v>4.96523349758119</c:v>
                </c:pt>
                <c:pt idx="192">
                  <c:v>4.7807944248630498</c:v>
                </c:pt>
                <c:pt idx="193">
                  <c:v>4.7576288515062597</c:v>
                </c:pt>
                <c:pt idx="194">
                  <c:v>4.69267156336395</c:v>
                </c:pt>
                <c:pt idx="195">
                  <c:v>4.88113722783417</c:v>
                </c:pt>
                <c:pt idx="196">
                  <c:v>4.8813998499568596</c:v>
                </c:pt>
                <c:pt idx="197">
                  <c:v>4.9003068731406403</c:v>
                </c:pt>
                <c:pt idx="198">
                  <c:v>4.81079817814582</c:v>
                </c:pt>
                <c:pt idx="199">
                  <c:v>4.8013030885198402</c:v>
                </c:pt>
                <c:pt idx="200">
                  <c:v>4.5872306712171902</c:v>
                </c:pt>
                <c:pt idx="201">
                  <c:v>4.7497758392603799</c:v>
                </c:pt>
                <c:pt idx="202">
                  <c:v>5.0467176911363998</c:v>
                </c:pt>
                <c:pt idx="203">
                  <c:v>5.2579952891431097</c:v>
                </c:pt>
                <c:pt idx="204">
                  <c:v>5.0613029701780796</c:v>
                </c:pt>
                <c:pt idx="205">
                  <c:v>5.03541991848246</c:v>
                </c:pt>
                <c:pt idx="206">
                  <c:v>4.9653431267279098</c:v>
                </c:pt>
                <c:pt idx="207">
                  <c:v>5.1633930190258104</c:v>
                </c:pt>
                <c:pt idx="208">
                  <c:v>5.1623171379754798</c:v>
                </c:pt>
                <c:pt idx="209">
                  <c:v>5.1809662713235101</c:v>
                </c:pt>
                <c:pt idx="210">
                  <c:v>5.0850222473845097</c:v>
                </c:pt>
                <c:pt idx="211">
                  <c:v>5.0736920327929296</c:v>
                </c:pt>
                <c:pt idx="212">
                  <c:v>4.84625023139969</c:v>
                </c:pt>
                <c:pt idx="213">
                  <c:v>5.0167174890030397</c:v>
                </c:pt>
                <c:pt idx="214">
                  <c:v>5.3290255755367699</c:v>
                </c:pt>
                <c:pt idx="215">
                  <c:v>5.5507570807050399</c:v>
                </c:pt>
                <c:pt idx="216">
                  <c:v>5.3418115154930996</c:v>
                </c:pt>
                <c:pt idx="217">
                  <c:v>5.3132109854586602</c:v>
                </c:pt>
                <c:pt idx="218">
                  <c:v>5.2380146900918598</c:v>
                </c:pt>
                <c:pt idx="219">
                  <c:v>5.4456488102174596</c:v>
                </c:pt>
                <c:pt idx="220">
                  <c:v>5.4432344259940999</c:v>
                </c:pt>
                <c:pt idx="221">
                  <c:v>5.4616256695063701</c:v>
                </c:pt>
                <c:pt idx="222">
                  <c:v>5.35924631662321</c:v>
                </c:pt>
                <c:pt idx="223">
                  <c:v>5.3460809770660198</c:v>
                </c:pt>
                <c:pt idx="224">
                  <c:v>5.1052697915821996</c:v>
                </c:pt>
                <c:pt idx="225">
                  <c:v>5.2836591387456897</c:v>
                </c:pt>
                <c:pt idx="226">
                  <c:v>5.6113334599371401</c:v>
                </c:pt>
                <c:pt idx="227">
                  <c:v>5.8435188722669702</c:v>
                </c:pt>
                <c:pt idx="228">
                  <c:v>5.6223200608081303</c:v>
                </c:pt>
                <c:pt idx="229">
                  <c:v>5.5910020524348596</c:v>
                </c:pt>
                <c:pt idx="230">
                  <c:v>5.5106862534558196</c:v>
                </c:pt>
              </c:numCache>
            </c:numRef>
          </c:yVal>
          <c:smooth val="1"/>
          <c:extLst>
            <c:ext xmlns:c16="http://schemas.microsoft.com/office/drawing/2014/chart" uri="{C3380CC4-5D6E-409C-BE32-E72D297353CC}">
              <c16:uniqueId val="{00000001-A559-4039-A781-80C7E2A7CE18}"/>
            </c:ext>
          </c:extLst>
        </c:ser>
        <c:dLbls>
          <c:showLegendKey val="0"/>
          <c:showVal val="0"/>
          <c:showCatName val="0"/>
          <c:showSerName val="0"/>
          <c:showPercent val="0"/>
          <c:showBubbleSize val="0"/>
        </c:dLbls>
        <c:axId val="770137472"/>
        <c:axId val="770140352"/>
      </c:scatterChart>
      <c:valAx>
        <c:axId val="770137472"/>
        <c:scaling>
          <c:orientation val="minMax"/>
          <c:min val="39500"/>
        </c:scaling>
        <c:delete val="0"/>
        <c:axPos val="b"/>
        <c:majorGridlines>
          <c:spPr>
            <a:ln w="9525" cap="flat" cmpd="sng" algn="ctr">
              <a:solidFill>
                <a:schemeClr val="dk1">
                  <a:lumMod val="65000"/>
                  <a:lumOff val="35000"/>
                  <a:alpha val="75000"/>
                </a:schemeClr>
              </a:solidFill>
              <a:round/>
            </a:ln>
            <a:effectLst/>
          </c:spPr>
        </c:majorGridlines>
        <c:numFmt formatCode="mm\-yyyy"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0140352"/>
        <c:crosses val="autoZero"/>
        <c:crossBetween val="midCat"/>
      </c:valAx>
      <c:valAx>
        <c:axId val="7701403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0137472"/>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General</a:t>
            </a:r>
            <a:r>
              <a:rPr lang="en-US" baseline="0"/>
              <a:t> Inflation in Mexico</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'Excel Forecasting'!$B$1</c:f>
              <c:strCache>
                <c:ptCount val="1"/>
                <c:pt idx="0">
                  <c:v>Inflation</c:v>
                </c:pt>
              </c:strCache>
            </c:strRef>
          </c:tx>
          <c:spPr>
            <a:ln w="34925" cap="rnd">
              <a:solidFill>
                <a:srgbClr val="FF0000"/>
              </a:solidFill>
              <a:round/>
            </a:ln>
            <a:effectLst>
              <a:outerShdw blurRad="57150" dist="19050" dir="5400000" algn="ctr" rotWithShape="0">
                <a:srgbClr val="000000">
                  <a:alpha val="63000"/>
                </a:srgbClr>
              </a:outerShdw>
            </a:effectLst>
          </c:spPr>
          <c:marker>
            <c:symbol val="none"/>
          </c:marker>
          <c:val>
            <c:numRef>
              <c:f>'Excel Forecasting'!$B$2:$B$241</c:f>
              <c:numCache>
                <c:formatCode>0.00</c:formatCode>
                <c:ptCount val="240"/>
                <c:pt idx="0">
                  <c:v>3.7</c:v>
                </c:pt>
                <c:pt idx="1">
                  <c:v>3.72</c:v>
                </c:pt>
                <c:pt idx="2">
                  <c:v>4.25</c:v>
                </c:pt>
                <c:pt idx="3">
                  <c:v>4.55</c:v>
                </c:pt>
                <c:pt idx="4">
                  <c:v>4.95</c:v>
                </c:pt>
                <c:pt idx="5">
                  <c:v>5.26</c:v>
                </c:pt>
                <c:pt idx="6">
                  <c:v>5.39</c:v>
                </c:pt>
                <c:pt idx="7">
                  <c:v>5.57</c:v>
                </c:pt>
                <c:pt idx="8">
                  <c:v>5.47</c:v>
                </c:pt>
                <c:pt idx="9">
                  <c:v>5.78</c:v>
                </c:pt>
                <c:pt idx="10">
                  <c:v>6.23</c:v>
                </c:pt>
                <c:pt idx="11">
                  <c:v>6.53</c:v>
                </c:pt>
                <c:pt idx="12">
                  <c:v>6.28</c:v>
                </c:pt>
                <c:pt idx="13">
                  <c:v>6.2</c:v>
                </c:pt>
                <c:pt idx="14">
                  <c:v>6.04</c:v>
                </c:pt>
                <c:pt idx="15">
                  <c:v>6.17</c:v>
                </c:pt>
                <c:pt idx="16">
                  <c:v>5.98</c:v>
                </c:pt>
                <c:pt idx="17">
                  <c:v>5.74</c:v>
                </c:pt>
                <c:pt idx="18">
                  <c:v>5.44</c:v>
                </c:pt>
                <c:pt idx="19">
                  <c:v>5.08</c:v>
                </c:pt>
                <c:pt idx="20">
                  <c:v>4.8899999999999997</c:v>
                </c:pt>
                <c:pt idx="21">
                  <c:v>4.5</c:v>
                </c:pt>
                <c:pt idx="22">
                  <c:v>3.86</c:v>
                </c:pt>
                <c:pt idx="23">
                  <c:v>3.57</c:v>
                </c:pt>
                <c:pt idx="24">
                  <c:v>4.46</c:v>
                </c:pt>
                <c:pt idx="25">
                  <c:v>4.83</c:v>
                </c:pt>
                <c:pt idx="26">
                  <c:v>4.97</c:v>
                </c:pt>
                <c:pt idx="27">
                  <c:v>4.2699999999999996</c:v>
                </c:pt>
                <c:pt idx="28">
                  <c:v>3.92</c:v>
                </c:pt>
                <c:pt idx="29">
                  <c:v>3.69</c:v>
                </c:pt>
                <c:pt idx="30">
                  <c:v>3.64</c:v>
                </c:pt>
                <c:pt idx="31">
                  <c:v>3.68</c:v>
                </c:pt>
                <c:pt idx="32">
                  <c:v>3.7</c:v>
                </c:pt>
                <c:pt idx="33">
                  <c:v>4.0199999999999996</c:v>
                </c:pt>
                <c:pt idx="34">
                  <c:v>4.32</c:v>
                </c:pt>
                <c:pt idx="35">
                  <c:v>4.4000000000000004</c:v>
                </c:pt>
                <c:pt idx="36">
                  <c:v>3.78</c:v>
                </c:pt>
                <c:pt idx="37">
                  <c:v>3.57</c:v>
                </c:pt>
                <c:pt idx="38">
                  <c:v>3.04</c:v>
                </c:pt>
                <c:pt idx="39">
                  <c:v>3.36</c:v>
                </c:pt>
                <c:pt idx="40">
                  <c:v>3.25</c:v>
                </c:pt>
                <c:pt idx="41">
                  <c:v>3.28</c:v>
                </c:pt>
                <c:pt idx="42">
                  <c:v>3.55</c:v>
                </c:pt>
                <c:pt idx="43">
                  <c:v>3.42</c:v>
                </c:pt>
                <c:pt idx="44">
                  <c:v>3.14</c:v>
                </c:pt>
                <c:pt idx="45">
                  <c:v>3.2</c:v>
                </c:pt>
                <c:pt idx="46">
                  <c:v>3.48</c:v>
                </c:pt>
                <c:pt idx="47">
                  <c:v>3.82</c:v>
                </c:pt>
                <c:pt idx="48">
                  <c:v>4.05</c:v>
                </c:pt>
                <c:pt idx="49">
                  <c:v>3.87</c:v>
                </c:pt>
                <c:pt idx="50">
                  <c:v>3.73</c:v>
                </c:pt>
                <c:pt idx="51">
                  <c:v>3.41</c:v>
                </c:pt>
                <c:pt idx="52">
                  <c:v>3.85</c:v>
                </c:pt>
                <c:pt idx="53">
                  <c:v>4.34</c:v>
                </c:pt>
                <c:pt idx="54">
                  <c:v>4.42</c:v>
                </c:pt>
                <c:pt idx="55">
                  <c:v>4.57</c:v>
                </c:pt>
                <c:pt idx="56">
                  <c:v>4.7699999999999996</c:v>
                </c:pt>
                <c:pt idx="57">
                  <c:v>4.5999999999999996</c:v>
                </c:pt>
                <c:pt idx="58">
                  <c:v>4.18</c:v>
                </c:pt>
                <c:pt idx="59">
                  <c:v>3.57</c:v>
                </c:pt>
                <c:pt idx="60">
                  <c:v>3.25</c:v>
                </c:pt>
                <c:pt idx="61">
                  <c:v>3.55</c:v>
                </c:pt>
                <c:pt idx="62">
                  <c:v>4.25</c:v>
                </c:pt>
                <c:pt idx="63">
                  <c:v>4.6500000000000004</c:v>
                </c:pt>
                <c:pt idx="64">
                  <c:v>4.63</c:v>
                </c:pt>
                <c:pt idx="65">
                  <c:v>4.09</c:v>
                </c:pt>
                <c:pt idx="66">
                  <c:v>3.47</c:v>
                </c:pt>
                <c:pt idx="67">
                  <c:v>3.46</c:v>
                </c:pt>
                <c:pt idx="68">
                  <c:v>3.39</c:v>
                </c:pt>
                <c:pt idx="69">
                  <c:v>3.36</c:v>
                </c:pt>
                <c:pt idx="70">
                  <c:v>3.62</c:v>
                </c:pt>
                <c:pt idx="71">
                  <c:v>3.97</c:v>
                </c:pt>
                <c:pt idx="72">
                  <c:v>4.4800000000000004</c:v>
                </c:pt>
                <c:pt idx="73">
                  <c:v>4.2300000000000004</c:v>
                </c:pt>
                <c:pt idx="74">
                  <c:v>3.76</c:v>
                </c:pt>
                <c:pt idx="75">
                  <c:v>3.5</c:v>
                </c:pt>
                <c:pt idx="76">
                  <c:v>3.51</c:v>
                </c:pt>
                <c:pt idx="77">
                  <c:v>3.75</c:v>
                </c:pt>
                <c:pt idx="78">
                  <c:v>4.07</c:v>
                </c:pt>
                <c:pt idx="79">
                  <c:v>4.1500000000000004</c:v>
                </c:pt>
                <c:pt idx="80">
                  <c:v>4.22</c:v>
                </c:pt>
                <c:pt idx="81">
                  <c:v>4.3</c:v>
                </c:pt>
                <c:pt idx="82">
                  <c:v>4.17</c:v>
                </c:pt>
                <c:pt idx="83">
                  <c:v>4.08</c:v>
                </c:pt>
                <c:pt idx="84">
                  <c:v>3.07</c:v>
                </c:pt>
                <c:pt idx="85">
                  <c:v>3</c:v>
                </c:pt>
                <c:pt idx="86">
                  <c:v>3.14</c:v>
                </c:pt>
                <c:pt idx="87">
                  <c:v>3.06</c:v>
                </c:pt>
                <c:pt idx="88">
                  <c:v>2.88</c:v>
                </c:pt>
                <c:pt idx="89">
                  <c:v>2.87</c:v>
                </c:pt>
                <c:pt idx="90">
                  <c:v>2.74</c:v>
                </c:pt>
                <c:pt idx="91">
                  <c:v>2.59</c:v>
                </c:pt>
                <c:pt idx="92">
                  <c:v>2.52</c:v>
                </c:pt>
                <c:pt idx="93">
                  <c:v>2.48</c:v>
                </c:pt>
                <c:pt idx="94">
                  <c:v>2.21</c:v>
                </c:pt>
                <c:pt idx="95">
                  <c:v>2.13</c:v>
                </c:pt>
                <c:pt idx="96">
                  <c:v>2.61</c:v>
                </c:pt>
                <c:pt idx="97">
                  <c:v>2.87</c:v>
                </c:pt>
                <c:pt idx="98">
                  <c:v>2.6</c:v>
                </c:pt>
                <c:pt idx="99">
                  <c:v>2.54</c:v>
                </c:pt>
                <c:pt idx="100">
                  <c:v>2.6</c:v>
                </c:pt>
                <c:pt idx="101">
                  <c:v>2.54</c:v>
                </c:pt>
                <c:pt idx="102">
                  <c:v>2.65</c:v>
                </c:pt>
                <c:pt idx="103">
                  <c:v>2.73</c:v>
                </c:pt>
                <c:pt idx="104">
                  <c:v>2.97</c:v>
                </c:pt>
                <c:pt idx="105">
                  <c:v>3.06</c:v>
                </c:pt>
                <c:pt idx="106">
                  <c:v>3.31</c:v>
                </c:pt>
                <c:pt idx="107">
                  <c:v>3.36</c:v>
                </c:pt>
                <c:pt idx="108">
                  <c:v>4.72</c:v>
                </c:pt>
                <c:pt idx="109">
                  <c:v>4.8600000000000003</c:v>
                </c:pt>
                <c:pt idx="110">
                  <c:v>5.35</c:v>
                </c:pt>
                <c:pt idx="111">
                  <c:v>5.82</c:v>
                </c:pt>
                <c:pt idx="112">
                  <c:v>6.16</c:v>
                </c:pt>
                <c:pt idx="113">
                  <c:v>6.31</c:v>
                </c:pt>
                <c:pt idx="114">
                  <c:v>6.44</c:v>
                </c:pt>
                <c:pt idx="115">
                  <c:v>6.66</c:v>
                </c:pt>
                <c:pt idx="116">
                  <c:v>6.35</c:v>
                </c:pt>
                <c:pt idx="117">
                  <c:v>6.37</c:v>
                </c:pt>
                <c:pt idx="118">
                  <c:v>6.63</c:v>
                </c:pt>
                <c:pt idx="119">
                  <c:v>6.77</c:v>
                </c:pt>
                <c:pt idx="120">
                  <c:v>5.55</c:v>
                </c:pt>
                <c:pt idx="121">
                  <c:v>5.34</c:v>
                </c:pt>
                <c:pt idx="122">
                  <c:v>5.04</c:v>
                </c:pt>
                <c:pt idx="123">
                  <c:v>4.55</c:v>
                </c:pt>
                <c:pt idx="124">
                  <c:v>4.51</c:v>
                </c:pt>
                <c:pt idx="125">
                  <c:v>4.6500000000000004</c:v>
                </c:pt>
                <c:pt idx="126">
                  <c:v>4.8099999999999996</c:v>
                </c:pt>
                <c:pt idx="127">
                  <c:v>4.9000000000000004</c:v>
                </c:pt>
                <c:pt idx="128">
                  <c:v>5.0199999999999996</c:v>
                </c:pt>
                <c:pt idx="129">
                  <c:v>4.9000000000000004</c:v>
                </c:pt>
                <c:pt idx="130">
                  <c:v>4.72</c:v>
                </c:pt>
                <c:pt idx="131">
                  <c:v>4.83</c:v>
                </c:pt>
                <c:pt idx="132">
                  <c:v>4.37</c:v>
                </c:pt>
                <c:pt idx="133">
                  <c:v>3.94</c:v>
                </c:pt>
                <c:pt idx="134">
                  <c:v>4</c:v>
                </c:pt>
                <c:pt idx="135">
                  <c:v>4.41</c:v>
                </c:pt>
                <c:pt idx="136">
                  <c:v>4.28</c:v>
                </c:pt>
                <c:pt idx="137">
                  <c:v>3.95</c:v>
                </c:pt>
                <c:pt idx="138">
                  <c:v>3.78</c:v>
                </c:pt>
                <c:pt idx="139">
                  <c:v>3.16</c:v>
                </c:pt>
                <c:pt idx="140">
                  <c:v>3</c:v>
                </c:pt>
                <c:pt idx="141">
                  <c:v>3.02</c:v>
                </c:pt>
                <c:pt idx="142">
                  <c:v>2.97</c:v>
                </c:pt>
                <c:pt idx="143">
                  <c:v>2.83</c:v>
                </c:pt>
                <c:pt idx="144">
                  <c:v>3.24</c:v>
                </c:pt>
                <c:pt idx="145">
                  <c:v>3.7</c:v>
                </c:pt>
                <c:pt idx="146">
                  <c:v>3.25</c:v>
                </c:pt>
                <c:pt idx="147">
                  <c:v>2.15</c:v>
                </c:pt>
                <c:pt idx="148">
                  <c:v>2.84</c:v>
                </c:pt>
                <c:pt idx="149">
                  <c:v>3.33</c:v>
                </c:pt>
                <c:pt idx="150">
                  <c:v>3.62</c:v>
                </c:pt>
                <c:pt idx="151">
                  <c:v>4.05</c:v>
                </c:pt>
                <c:pt idx="152">
                  <c:v>4.01</c:v>
                </c:pt>
                <c:pt idx="153">
                  <c:v>4.09</c:v>
                </c:pt>
                <c:pt idx="154">
                  <c:v>3.33</c:v>
                </c:pt>
                <c:pt idx="155">
                  <c:v>3.15</c:v>
                </c:pt>
                <c:pt idx="156">
                  <c:v>3.54</c:v>
                </c:pt>
                <c:pt idx="157">
                  <c:v>3.76</c:v>
                </c:pt>
                <c:pt idx="158">
                  <c:v>4.67</c:v>
                </c:pt>
                <c:pt idx="159">
                  <c:v>6.08</c:v>
                </c:pt>
                <c:pt idx="160">
                  <c:v>5.89</c:v>
                </c:pt>
                <c:pt idx="161">
                  <c:v>5.88</c:v>
                </c:pt>
                <c:pt idx="162">
                  <c:v>5.81</c:v>
                </c:pt>
                <c:pt idx="163">
                  <c:v>5.59</c:v>
                </c:pt>
                <c:pt idx="164">
                  <c:v>6</c:v>
                </c:pt>
                <c:pt idx="165">
                  <c:v>6.24</c:v>
                </c:pt>
                <c:pt idx="166">
                  <c:v>7.37</c:v>
                </c:pt>
                <c:pt idx="167">
                  <c:v>7.36</c:v>
                </c:pt>
                <c:pt idx="168">
                  <c:v>7.07</c:v>
                </c:pt>
                <c:pt idx="169">
                  <c:v>7.28</c:v>
                </c:pt>
                <c:pt idx="170">
                  <c:v>7.45</c:v>
                </c:pt>
                <c:pt idx="171">
                  <c:v>7.68</c:v>
                </c:pt>
                <c:pt idx="172">
                  <c:v>7.65</c:v>
                </c:pt>
                <c:pt idx="173">
                  <c:v>7.99</c:v>
                </c:pt>
                <c:pt idx="174">
                  <c:v>8.15</c:v>
                </c:pt>
                <c:pt idx="175">
                  <c:v>8.6999999999999993</c:v>
                </c:pt>
                <c:pt idx="176">
                  <c:v>8.6999999999999993</c:v>
                </c:pt>
                <c:pt idx="177">
                  <c:v>8.41</c:v>
                </c:pt>
                <c:pt idx="178">
                  <c:v>7.8</c:v>
                </c:pt>
                <c:pt idx="179">
                  <c:v>7.82</c:v>
                </c:pt>
                <c:pt idx="180">
                  <c:v>7.91</c:v>
                </c:pt>
                <c:pt idx="181">
                  <c:v>7.62</c:v>
                </c:pt>
                <c:pt idx="182">
                  <c:v>6.85</c:v>
                </c:pt>
                <c:pt idx="183">
                  <c:v>6.25</c:v>
                </c:pt>
                <c:pt idx="184">
                  <c:v>5.84</c:v>
                </c:pt>
                <c:pt idx="185">
                  <c:v>5.0599999999999996</c:v>
                </c:pt>
                <c:pt idx="186">
                  <c:v>4.79</c:v>
                </c:pt>
                <c:pt idx="187">
                  <c:v>4.6399999999999997</c:v>
                </c:pt>
                <c:pt idx="188">
                  <c:v>4.45</c:v>
                </c:pt>
                <c:pt idx="189">
                  <c:v>4.26</c:v>
                </c:pt>
                <c:pt idx="190">
                  <c:v>4.32</c:v>
                </c:pt>
                <c:pt idx="191">
                  <c:v>4.66</c:v>
                </c:pt>
                <c:pt idx="192">
                  <c:v>4.88</c:v>
                </c:pt>
                <c:pt idx="193">
                  <c:v>4.4000000000000004</c:v>
                </c:pt>
                <c:pt idx="194">
                  <c:v>4.42</c:v>
                </c:pt>
              </c:numCache>
            </c:numRef>
          </c:val>
          <c:smooth val="0"/>
          <c:extLst>
            <c:ext xmlns:c16="http://schemas.microsoft.com/office/drawing/2014/chart" uri="{C3380CC4-5D6E-409C-BE32-E72D297353CC}">
              <c16:uniqueId val="{00000000-0CE8-45F3-99FD-0041F41A4035}"/>
            </c:ext>
          </c:extLst>
        </c:ser>
        <c:ser>
          <c:idx val="1"/>
          <c:order val="1"/>
          <c:tx>
            <c:strRef>
              <c:f>'Excel Forecasting'!$C$1</c:f>
              <c:strCache>
                <c:ptCount val="1"/>
                <c:pt idx="0">
                  <c:v>Forecast (Inflation)</c:v>
                </c:pt>
              </c:strCache>
            </c:strRef>
          </c:tx>
          <c:spPr>
            <a:ln w="34925" cap="rnd">
              <a:solidFill>
                <a:srgbClr val="FFFF00"/>
              </a:solidFill>
              <a:round/>
            </a:ln>
            <a:effectLst>
              <a:outerShdw blurRad="57150" dist="19050" dir="5400000" algn="ctr" rotWithShape="0">
                <a:srgbClr val="000000">
                  <a:alpha val="63000"/>
                </a:srgbClr>
              </a:outerShdw>
            </a:effectLst>
          </c:spPr>
          <c:marker>
            <c:symbol val="none"/>
          </c:marker>
          <c:cat>
            <c:numRef>
              <c:f>'Excel Forecasting'!$A$2:$A$241</c:f>
              <c:numCache>
                <c:formatCode>mm\-yyyy</c:formatCode>
                <c:ptCount val="240"/>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pt idx="24">
                  <c:v>40179</c:v>
                </c:pt>
                <c:pt idx="25">
                  <c:v>40210</c:v>
                </c:pt>
                <c:pt idx="26">
                  <c:v>40238</c:v>
                </c:pt>
                <c:pt idx="27">
                  <c:v>40269</c:v>
                </c:pt>
                <c:pt idx="28">
                  <c:v>40299</c:v>
                </c:pt>
                <c:pt idx="29">
                  <c:v>40330</c:v>
                </c:pt>
                <c:pt idx="30">
                  <c:v>40360</c:v>
                </c:pt>
                <c:pt idx="31">
                  <c:v>40391</c:v>
                </c:pt>
                <c:pt idx="32">
                  <c:v>40422</c:v>
                </c:pt>
                <c:pt idx="33">
                  <c:v>40452</c:v>
                </c:pt>
                <c:pt idx="34">
                  <c:v>40483</c:v>
                </c:pt>
                <c:pt idx="35">
                  <c:v>40513</c:v>
                </c:pt>
                <c:pt idx="36">
                  <c:v>40544</c:v>
                </c:pt>
                <c:pt idx="37">
                  <c:v>40575</c:v>
                </c:pt>
                <c:pt idx="38">
                  <c:v>40603</c:v>
                </c:pt>
                <c:pt idx="39">
                  <c:v>40634</c:v>
                </c:pt>
                <c:pt idx="40">
                  <c:v>40664</c:v>
                </c:pt>
                <c:pt idx="41">
                  <c:v>40695</c:v>
                </c:pt>
                <c:pt idx="42">
                  <c:v>40725</c:v>
                </c:pt>
                <c:pt idx="43">
                  <c:v>40756</c:v>
                </c:pt>
                <c:pt idx="44">
                  <c:v>40787</c:v>
                </c:pt>
                <c:pt idx="45">
                  <c:v>40817</c:v>
                </c:pt>
                <c:pt idx="46">
                  <c:v>40848</c:v>
                </c:pt>
                <c:pt idx="47">
                  <c:v>40878</c:v>
                </c:pt>
                <c:pt idx="48">
                  <c:v>40909</c:v>
                </c:pt>
                <c:pt idx="49">
                  <c:v>40940</c:v>
                </c:pt>
                <c:pt idx="50">
                  <c:v>40969</c:v>
                </c:pt>
                <c:pt idx="51">
                  <c:v>41000</c:v>
                </c:pt>
                <c:pt idx="52">
                  <c:v>41030</c:v>
                </c:pt>
                <c:pt idx="53">
                  <c:v>41061</c:v>
                </c:pt>
                <c:pt idx="54">
                  <c:v>41091</c:v>
                </c:pt>
                <c:pt idx="55">
                  <c:v>41122</c:v>
                </c:pt>
                <c:pt idx="56">
                  <c:v>41153</c:v>
                </c:pt>
                <c:pt idx="57">
                  <c:v>41183</c:v>
                </c:pt>
                <c:pt idx="58">
                  <c:v>41214</c:v>
                </c:pt>
                <c:pt idx="59">
                  <c:v>41244</c:v>
                </c:pt>
                <c:pt idx="60">
                  <c:v>41275</c:v>
                </c:pt>
                <c:pt idx="61">
                  <c:v>41306</c:v>
                </c:pt>
                <c:pt idx="62">
                  <c:v>41334</c:v>
                </c:pt>
                <c:pt idx="63">
                  <c:v>41365</c:v>
                </c:pt>
                <c:pt idx="64">
                  <c:v>41395</c:v>
                </c:pt>
                <c:pt idx="65">
                  <c:v>41426</c:v>
                </c:pt>
                <c:pt idx="66">
                  <c:v>41456</c:v>
                </c:pt>
                <c:pt idx="67">
                  <c:v>41487</c:v>
                </c:pt>
                <c:pt idx="68">
                  <c:v>41518</c:v>
                </c:pt>
                <c:pt idx="69">
                  <c:v>41548</c:v>
                </c:pt>
                <c:pt idx="70">
                  <c:v>41579</c:v>
                </c:pt>
                <c:pt idx="71">
                  <c:v>41609</c:v>
                </c:pt>
                <c:pt idx="72">
                  <c:v>41640</c:v>
                </c:pt>
                <c:pt idx="73">
                  <c:v>41671</c:v>
                </c:pt>
                <c:pt idx="74">
                  <c:v>41699</c:v>
                </c:pt>
                <c:pt idx="75">
                  <c:v>41730</c:v>
                </c:pt>
                <c:pt idx="76">
                  <c:v>41760</c:v>
                </c:pt>
                <c:pt idx="77">
                  <c:v>41791</c:v>
                </c:pt>
                <c:pt idx="78">
                  <c:v>41821</c:v>
                </c:pt>
                <c:pt idx="79">
                  <c:v>41852</c:v>
                </c:pt>
                <c:pt idx="80">
                  <c:v>41883</c:v>
                </c:pt>
                <c:pt idx="81">
                  <c:v>41913</c:v>
                </c:pt>
                <c:pt idx="82">
                  <c:v>41944</c:v>
                </c:pt>
                <c:pt idx="83">
                  <c:v>41974</c:v>
                </c:pt>
                <c:pt idx="84">
                  <c:v>42005</c:v>
                </c:pt>
                <c:pt idx="85">
                  <c:v>42036</c:v>
                </c:pt>
                <c:pt idx="86">
                  <c:v>42064</c:v>
                </c:pt>
                <c:pt idx="87">
                  <c:v>42095</c:v>
                </c:pt>
                <c:pt idx="88">
                  <c:v>42125</c:v>
                </c:pt>
                <c:pt idx="89">
                  <c:v>42156</c:v>
                </c:pt>
                <c:pt idx="90">
                  <c:v>42186</c:v>
                </c:pt>
                <c:pt idx="91">
                  <c:v>42217</c:v>
                </c:pt>
                <c:pt idx="92">
                  <c:v>42248</c:v>
                </c:pt>
                <c:pt idx="93">
                  <c:v>42278</c:v>
                </c:pt>
                <c:pt idx="94">
                  <c:v>42309</c:v>
                </c:pt>
                <c:pt idx="95">
                  <c:v>42339</c:v>
                </c:pt>
                <c:pt idx="96">
                  <c:v>42370</c:v>
                </c:pt>
                <c:pt idx="97">
                  <c:v>42401</c:v>
                </c:pt>
                <c:pt idx="98">
                  <c:v>42430</c:v>
                </c:pt>
                <c:pt idx="99">
                  <c:v>42461</c:v>
                </c:pt>
                <c:pt idx="100">
                  <c:v>42491</c:v>
                </c:pt>
                <c:pt idx="101">
                  <c:v>42522</c:v>
                </c:pt>
                <c:pt idx="102">
                  <c:v>42552</c:v>
                </c:pt>
                <c:pt idx="103">
                  <c:v>42583</c:v>
                </c:pt>
                <c:pt idx="104">
                  <c:v>42614</c:v>
                </c:pt>
                <c:pt idx="105">
                  <c:v>42644</c:v>
                </c:pt>
                <c:pt idx="106">
                  <c:v>42675</c:v>
                </c:pt>
                <c:pt idx="107">
                  <c:v>42705</c:v>
                </c:pt>
                <c:pt idx="108">
                  <c:v>42736</c:v>
                </c:pt>
                <c:pt idx="109">
                  <c:v>42767</c:v>
                </c:pt>
                <c:pt idx="110">
                  <c:v>42795</c:v>
                </c:pt>
                <c:pt idx="111">
                  <c:v>42826</c:v>
                </c:pt>
                <c:pt idx="112">
                  <c:v>42856</c:v>
                </c:pt>
                <c:pt idx="113">
                  <c:v>42887</c:v>
                </c:pt>
                <c:pt idx="114">
                  <c:v>42917</c:v>
                </c:pt>
                <c:pt idx="115">
                  <c:v>42948</c:v>
                </c:pt>
                <c:pt idx="116">
                  <c:v>42979</c:v>
                </c:pt>
                <c:pt idx="117">
                  <c:v>43009</c:v>
                </c:pt>
                <c:pt idx="118">
                  <c:v>43040</c:v>
                </c:pt>
                <c:pt idx="119">
                  <c:v>43070</c:v>
                </c:pt>
                <c:pt idx="120">
                  <c:v>43101</c:v>
                </c:pt>
                <c:pt idx="121">
                  <c:v>43132</c:v>
                </c:pt>
                <c:pt idx="122">
                  <c:v>43160</c:v>
                </c:pt>
                <c:pt idx="123">
                  <c:v>43191</c:v>
                </c:pt>
                <c:pt idx="124">
                  <c:v>43221</c:v>
                </c:pt>
                <c:pt idx="125">
                  <c:v>43252</c:v>
                </c:pt>
                <c:pt idx="126">
                  <c:v>43282</c:v>
                </c:pt>
                <c:pt idx="127">
                  <c:v>43313</c:v>
                </c:pt>
                <c:pt idx="128">
                  <c:v>43344</c:v>
                </c:pt>
                <c:pt idx="129">
                  <c:v>43374</c:v>
                </c:pt>
                <c:pt idx="130">
                  <c:v>43405</c:v>
                </c:pt>
                <c:pt idx="131">
                  <c:v>43435</c:v>
                </c:pt>
                <c:pt idx="132">
                  <c:v>43466</c:v>
                </c:pt>
                <c:pt idx="133">
                  <c:v>43497</c:v>
                </c:pt>
                <c:pt idx="134">
                  <c:v>43525</c:v>
                </c:pt>
                <c:pt idx="135">
                  <c:v>43556</c:v>
                </c:pt>
                <c:pt idx="136">
                  <c:v>43586</c:v>
                </c:pt>
                <c:pt idx="137">
                  <c:v>43617</c:v>
                </c:pt>
                <c:pt idx="138">
                  <c:v>43647</c:v>
                </c:pt>
                <c:pt idx="139">
                  <c:v>43678</c:v>
                </c:pt>
                <c:pt idx="140">
                  <c:v>43709</c:v>
                </c:pt>
                <c:pt idx="141">
                  <c:v>43739</c:v>
                </c:pt>
                <c:pt idx="142">
                  <c:v>43770</c:v>
                </c:pt>
                <c:pt idx="143">
                  <c:v>43800</c:v>
                </c:pt>
                <c:pt idx="144">
                  <c:v>43831</c:v>
                </c:pt>
                <c:pt idx="145">
                  <c:v>43862</c:v>
                </c:pt>
                <c:pt idx="146">
                  <c:v>43891</c:v>
                </c:pt>
                <c:pt idx="147">
                  <c:v>43922</c:v>
                </c:pt>
                <c:pt idx="148">
                  <c:v>43952</c:v>
                </c:pt>
                <c:pt idx="149">
                  <c:v>43983</c:v>
                </c:pt>
                <c:pt idx="150">
                  <c:v>44013</c:v>
                </c:pt>
                <c:pt idx="151">
                  <c:v>44044</c:v>
                </c:pt>
                <c:pt idx="152">
                  <c:v>44075</c:v>
                </c:pt>
                <c:pt idx="153">
                  <c:v>44105</c:v>
                </c:pt>
                <c:pt idx="154">
                  <c:v>44136</c:v>
                </c:pt>
                <c:pt idx="155">
                  <c:v>44166</c:v>
                </c:pt>
                <c:pt idx="156">
                  <c:v>44197</c:v>
                </c:pt>
                <c:pt idx="157">
                  <c:v>44228</c:v>
                </c:pt>
                <c:pt idx="158">
                  <c:v>44256</c:v>
                </c:pt>
                <c:pt idx="159">
                  <c:v>44287</c:v>
                </c:pt>
                <c:pt idx="160">
                  <c:v>44317</c:v>
                </c:pt>
                <c:pt idx="161">
                  <c:v>44348</c:v>
                </c:pt>
                <c:pt idx="162">
                  <c:v>44378</c:v>
                </c:pt>
                <c:pt idx="163">
                  <c:v>44409</c:v>
                </c:pt>
                <c:pt idx="164">
                  <c:v>44440</c:v>
                </c:pt>
                <c:pt idx="165">
                  <c:v>44470</c:v>
                </c:pt>
                <c:pt idx="166">
                  <c:v>44501</c:v>
                </c:pt>
                <c:pt idx="167">
                  <c:v>44531</c:v>
                </c:pt>
                <c:pt idx="168">
                  <c:v>44562</c:v>
                </c:pt>
                <c:pt idx="169">
                  <c:v>44593</c:v>
                </c:pt>
                <c:pt idx="170">
                  <c:v>44621</c:v>
                </c:pt>
                <c:pt idx="171">
                  <c:v>44652</c:v>
                </c:pt>
                <c:pt idx="172">
                  <c:v>44682</c:v>
                </c:pt>
                <c:pt idx="173">
                  <c:v>44713</c:v>
                </c:pt>
                <c:pt idx="174">
                  <c:v>44743</c:v>
                </c:pt>
                <c:pt idx="175">
                  <c:v>44774</c:v>
                </c:pt>
                <c:pt idx="176">
                  <c:v>44805</c:v>
                </c:pt>
                <c:pt idx="177">
                  <c:v>44835</c:v>
                </c:pt>
                <c:pt idx="178">
                  <c:v>44866</c:v>
                </c:pt>
                <c:pt idx="179">
                  <c:v>44896</c:v>
                </c:pt>
                <c:pt idx="180">
                  <c:v>44927</c:v>
                </c:pt>
                <c:pt idx="181">
                  <c:v>44958</c:v>
                </c:pt>
                <c:pt idx="182">
                  <c:v>44986</c:v>
                </c:pt>
                <c:pt idx="183">
                  <c:v>45017</c:v>
                </c:pt>
                <c:pt idx="184">
                  <c:v>45047</c:v>
                </c:pt>
                <c:pt idx="185">
                  <c:v>45078</c:v>
                </c:pt>
                <c:pt idx="186">
                  <c:v>45108</c:v>
                </c:pt>
                <c:pt idx="187">
                  <c:v>45139</c:v>
                </c:pt>
                <c:pt idx="188">
                  <c:v>45170</c:v>
                </c:pt>
                <c:pt idx="189">
                  <c:v>45200</c:v>
                </c:pt>
                <c:pt idx="190">
                  <c:v>45231</c:v>
                </c:pt>
                <c:pt idx="191">
                  <c:v>45261</c:v>
                </c:pt>
                <c:pt idx="192">
                  <c:v>45292</c:v>
                </c:pt>
                <c:pt idx="193">
                  <c:v>45323</c:v>
                </c:pt>
                <c:pt idx="194">
                  <c:v>45352</c:v>
                </c:pt>
                <c:pt idx="195">
                  <c:v>45383</c:v>
                </c:pt>
                <c:pt idx="196">
                  <c:v>45413</c:v>
                </c:pt>
                <c:pt idx="197">
                  <c:v>45444</c:v>
                </c:pt>
                <c:pt idx="198">
                  <c:v>45474</c:v>
                </c:pt>
                <c:pt idx="199">
                  <c:v>45505</c:v>
                </c:pt>
                <c:pt idx="200">
                  <c:v>45536</c:v>
                </c:pt>
                <c:pt idx="201">
                  <c:v>45566</c:v>
                </c:pt>
                <c:pt idx="202">
                  <c:v>45597</c:v>
                </c:pt>
                <c:pt idx="203">
                  <c:v>45627</c:v>
                </c:pt>
                <c:pt idx="204">
                  <c:v>45658</c:v>
                </c:pt>
                <c:pt idx="205">
                  <c:v>45689</c:v>
                </c:pt>
                <c:pt idx="206">
                  <c:v>45717</c:v>
                </c:pt>
                <c:pt idx="207">
                  <c:v>45748</c:v>
                </c:pt>
                <c:pt idx="208">
                  <c:v>45778</c:v>
                </c:pt>
                <c:pt idx="209">
                  <c:v>45809</c:v>
                </c:pt>
                <c:pt idx="210">
                  <c:v>45839</c:v>
                </c:pt>
                <c:pt idx="211">
                  <c:v>45870</c:v>
                </c:pt>
                <c:pt idx="212">
                  <c:v>45901</c:v>
                </c:pt>
                <c:pt idx="213">
                  <c:v>45931</c:v>
                </c:pt>
                <c:pt idx="214">
                  <c:v>45962</c:v>
                </c:pt>
                <c:pt idx="215">
                  <c:v>45992</c:v>
                </c:pt>
                <c:pt idx="216">
                  <c:v>46023</c:v>
                </c:pt>
                <c:pt idx="217">
                  <c:v>46054</c:v>
                </c:pt>
                <c:pt idx="218">
                  <c:v>46082</c:v>
                </c:pt>
                <c:pt idx="219">
                  <c:v>46113</c:v>
                </c:pt>
                <c:pt idx="220">
                  <c:v>46143</c:v>
                </c:pt>
                <c:pt idx="221">
                  <c:v>46174</c:v>
                </c:pt>
                <c:pt idx="222">
                  <c:v>46204</c:v>
                </c:pt>
                <c:pt idx="223">
                  <c:v>46235</c:v>
                </c:pt>
                <c:pt idx="224">
                  <c:v>46266</c:v>
                </c:pt>
                <c:pt idx="225">
                  <c:v>46296</c:v>
                </c:pt>
                <c:pt idx="226">
                  <c:v>46327</c:v>
                </c:pt>
                <c:pt idx="227">
                  <c:v>46357</c:v>
                </c:pt>
                <c:pt idx="228">
                  <c:v>46388</c:v>
                </c:pt>
                <c:pt idx="229">
                  <c:v>46419</c:v>
                </c:pt>
                <c:pt idx="230">
                  <c:v>46447</c:v>
                </c:pt>
                <c:pt idx="231">
                  <c:v>46478</c:v>
                </c:pt>
                <c:pt idx="232">
                  <c:v>46508</c:v>
                </c:pt>
                <c:pt idx="233">
                  <c:v>46539</c:v>
                </c:pt>
                <c:pt idx="234">
                  <c:v>46569</c:v>
                </c:pt>
                <c:pt idx="235">
                  <c:v>46600</c:v>
                </c:pt>
                <c:pt idx="236">
                  <c:v>46631</c:v>
                </c:pt>
                <c:pt idx="237">
                  <c:v>46661</c:v>
                </c:pt>
                <c:pt idx="238">
                  <c:v>46692</c:v>
                </c:pt>
                <c:pt idx="239">
                  <c:v>46722</c:v>
                </c:pt>
              </c:numCache>
            </c:numRef>
          </c:cat>
          <c:val>
            <c:numRef>
              <c:f>'Excel Forecasting'!$C$2:$C$241</c:f>
              <c:numCache>
                <c:formatCode>General</c:formatCode>
                <c:ptCount val="240"/>
                <c:pt idx="194" formatCode="0.00">
                  <c:v>4.42</c:v>
                </c:pt>
                <c:pt idx="195" formatCode="0.00">
                  <c:v>5.0602831586731947</c:v>
                </c:pt>
                <c:pt idx="196" formatCode="0.00">
                  <c:v>4.8236559144428846</c:v>
                </c:pt>
                <c:pt idx="197" formatCode="0.00">
                  <c:v>4.711877411697988</c:v>
                </c:pt>
                <c:pt idx="198" formatCode="0.00">
                  <c:v>4.5651236613246455</c:v>
                </c:pt>
                <c:pt idx="199" formatCode="0.00">
                  <c:v>4.7328012393554513</c:v>
                </c:pt>
                <c:pt idx="200" formatCode="0.00">
                  <c:v>5.0105132814115683</c:v>
                </c:pt>
                <c:pt idx="201" formatCode="0.00">
                  <c:v>5.0691271777247247</c:v>
                </c:pt>
                <c:pt idx="202" formatCode="0.00">
                  <c:v>5.2467562739534985</c:v>
                </c:pt>
                <c:pt idx="203" formatCode="0.00">
                  <c:v>5.3751199405318975</c:v>
                </c:pt>
                <c:pt idx="204" formatCode="0.00">
                  <c:v>5.3991970574335983</c:v>
                </c:pt>
                <c:pt idx="205" formatCode="0.00">
                  <c:v>5.2046423481814683</c:v>
                </c:pt>
                <c:pt idx="206" formatCode="0.00">
                  <c:v>5.5700036267279671</c:v>
                </c:pt>
                <c:pt idx="207" formatCode="0.00">
                  <c:v>5.4711293985022156</c:v>
                </c:pt>
                <c:pt idx="208" formatCode="0.00">
                  <c:v>5.8555560899482657</c:v>
                </c:pt>
                <c:pt idx="209" formatCode="0.00">
                  <c:v>6.4297068762160627</c:v>
                </c:pt>
                <c:pt idx="210" formatCode="0.00">
                  <c:v>6.7936129915706545</c:v>
                </c:pt>
                <c:pt idx="211" formatCode="0.00">
                  <c:v>6.8545941056437742</c:v>
                </c:pt>
                <c:pt idx="212" formatCode="0.00">
                  <c:v>6.649209528874354</c:v>
                </c:pt>
                <c:pt idx="213" formatCode="0.00">
                  <c:v>6.451736177482803</c:v>
                </c:pt>
                <c:pt idx="214" formatCode="0.00">
                  <c:v>6.2923526644426335</c:v>
                </c:pt>
                <c:pt idx="215" formatCode="0.00">
                  <c:v>6.265373818045564</c:v>
                </c:pt>
                <c:pt idx="216" formatCode="0.00">
                  <c:v>6.3754843092567404</c:v>
                </c:pt>
                <c:pt idx="217" formatCode="0.00">
                  <c:v>6.5714904339295348</c:v>
                </c:pt>
                <c:pt idx="218" formatCode="0.00">
                  <c:v>5.8496856527517043</c:v>
                </c:pt>
                <c:pt idx="219" formatCode="0.00">
                  <c:v>5.8871460258228447</c:v>
                </c:pt>
                <c:pt idx="220" formatCode="0.00">
                  <c:v>6.2280707111096438</c:v>
                </c:pt>
                <c:pt idx="221" formatCode="0.00">
                  <c:v>6.1957251719615325</c:v>
                </c:pt>
                <c:pt idx="222" formatCode="0.00">
                  <c:v>6.1526034994433214</c:v>
                </c:pt>
                <c:pt idx="223" formatCode="0.00">
                  <c:v>5.8275143790580257</c:v>
                </c:pt>
                <c:pt idx="224" formatCode="0.00">
                  <c:v>5.7937958147105046</c:v>
                </c:pt>
                <c:pt idx="225" formatCode="0.00">
                  <c:v>5.8609013552489007</c:v>
                </c:pt>
                <c:pt idx="226" formatCode="0.00">
                  <c:v>5.8977104934487992</c:v>
                </c:pt>
                <c:pt idx="227" formatCode="0.00">
                  <c:v>5.9793465208554526</c:v>
                </c:pt>
                <c:pt idx="228" formatCode="0.00">
                  <c:v>6.0550998408987349</c:v>
                </c:pt>
                <c:pt idx="229" formatCode="0.00">
                  <c:v>6.1733790848729182</c:v>
                </c:pt>
                <c:pt idx="230" formatCode="0.00">
                  <c:v>6.2918148515564765</c:v>
                </c:pt>
                <c:pt idx="231" formatCode="0.00">
                  <c:v>5.8357134160600292</c:v>
                </c:pt>
                <c:pt idx="232" formatCode="0.00">
                  <c:v>5.4906112397841857</c:v>
                </c:pt>
                <c:pt idx="233" formatCode="0.00">
                  <c:v>5.4570259593971846</c:v>
                </c:pt>
                <c:pt idx="234" formatCode="0.00">
                  <c:v>5.1525373005475785</c:v>
                </c:pt>
                <c:pt idx="235" formatCode="0.00">
                  <c:v>5.2227963772036983</c:v>
                </c:pt>
                <c:pt idx="236" formatCode="0.00">
                  <c:v>5.1604806439427007</c:v>
                </c:pt>
                <c:pt idx="237" formatCode="0.00">
                  <c:v>5.1000475599106565</c:v>
                </c:pt>
                <c:pt idx="238" formatCode="0.00">
                  <c:v>5.148728040676958</c:v>
                </c:pt>
                <c:pt idx="239" formatCode="0.00">
                  <c:v>5.0301383609979382</c:v>
                </c:pt>
              </c:numCache>
            </c:numRef>
          </c:val>
          <c:smooth val="0"/>
          <c:extLst>
            <c:ext xmlns:c16="http://schemas.microsoft.com/office/drawing/2014/chart" uri="{C3380CC4-5D6E-409C-BE32-E72D297353CC}">
              <c16:uniqueId val="{00000001-0CE8-45F3-99FD-0041F41A4035}"/>
            </c:ext>
          </c:extLst>
        </c:ser>
        <c:ser>
          <c:idx val="2"/>
          <c:order val="2"/>
          <c:tx>
            <c:strRef>
              <c:f>'Excel Forecasting'!$D$1</c:f>
              <c:strCache>
                <c:ptCount val="1"/>
                <c:pt idx="0">
                  <c:v>Lower Confidence Bound (Inflation)</c:v>
                </c:pt>
              </c:strCache>
            </c:strRef>
          </c:tx>
          <c:spPr>
            <a:ln w="34925" cap="rnd">
              <a:solidFill>
                <a:srgbClr val="FFC000"/>
              </a:solidFill>
              <a:round/>
            </a:ln>
            <a:effectLst>
              <a:outerShdw blurRad="57150" dist="19050" dir="5400000" algn="ctr" rotWithShape="0">
                <a:srgbClr val="000000">
                  <a:alpha val="63000"/>
                </a:srgbClr>
              </a:outerShdw>
            </a:effectLst>
          </c:spPr>
          <c:marker>
            <c:symbol val="none"/>
          </c:marker>
          <c:cat>
            <c:numRef>
              <c:f>'Excel Forecasting'!$A$2:$A$241</c:f>
              <c:numCache>
                <c:formatCode>mm\-yyyy</c:formatCode>
                <c:ptCount val="240"/>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pt idx="24">
                  <c:v>40179</c:v>
                </c:pt>
                <c:pt idx="25">
                  <c:v>40210</c:v>
                </c:pt>
                <c:pt idx="26">
                  <c:v>40238</c:v>
                </c:pt>
                <c:pt idx="27">
                  <c:v>40269</c:v>
                </c:pt>
                <c:pt idx="28">
                  <c:v>40299</c:v>
                </c:pt>
                <c:pt idx="29">
                  <c:v>40330</c:v>
                </c:pt>
                <c:pt idx="30">
                  <c:v>40360</c:v>
                </c:pt>
                <c:pt idx="31">
                  <c:v>40391</c:v>
                </c:pt>
                <c:pt idx="32">
                  <c:v>40422</c:v>
                </c:pt>
                <c:pt idx="33">
                  <c:v>40452</c:v>
                </c:pt>
                <c:pt idx="34">
                  <c:v>40483</c:v>
                </c:pt>
                <c:pt idx="35">
                  <c:v>40513</c:v>
                </c:pt>
                <c:pt idx="36">
                  <c:v>40544</c:v>
                </c:pt>
                <c:pt idx="37">
                  <c:v>40575</c:v>
                </c:pt>
                <c:pt idx="38">
                  <c:v>40603</c:v>
                </c:pt>
                <c:pt idx="39">
                  <c:v>40634</c:v>
                </c:pt>
                <c:pt idx="40">
                  <c:v>40664</c:v>
                </c:pt>
                <c:pt idx="41">
                  <c:v>40695</c:v>
                </c:pt>
                <c:pt idx="42">
                  <c:v>40725</c:v>
                </c:pt>
                <c:pt idx="43">
                  <c:v>40756</c:v>
                </c:pt>
                <c:pt idx="44">
                  <c:v>40787</c:v>
                </c:pt>
                <c:pt idx="45">
                  <c:v>40817</c:v>
                </c:pt>
                <c:pt idx="46">
                  <c:v>40848</c:v>
                </c:pt>
                <c:pt idx="47">
                  <c:v>40878</c:v>
                </c:pt>
                <c:pt idx="48">
                  <c:v>40909</c:v>
                </c:pt>
                <c:pt idx="49">
                  <c:v>40940</c:v>
                </c:pt>
                <c:pt idx="50">
                  <c:v>40969</c:v>
                </c:pt>
                <c:pt idx="51">
                  <c:v>41000</c:v>
                </c:pt>
                <c:pt idx="52">
                  <c:v>41030</c:v>
                </c:pt>
                <c:pt idx="53">
                  <c:v>41061</c:v>
                </c:pt>
                <c:pt idx="54">
                  <c:v>41091</c:v>
                </c:pt>
                <c:pt idx="55">
                  <c:v>41122</c:v>
                </c:pt>
                <c:pt idx="56">
                  <c:v>41153</c:v>
                </c:pt>
                <c:pt idx="57">
                  <c:v>41183</c:v>
                </c:pt>
                <c:pt idx="58">
                  <c:v>41214</c:v>
                </c:pt>
                <c:pt idx="59">
                  <c:v>41244</c:v>
                </c:pt>
                <c:pt idx="60">
                  <c:v>41275</c:v>
                </c:pt>
                <c:pt idx="61">
                  <c:v>41306</c:v>
                </c:pt>
                <c:pt idx="62">
                  <c:v>41334</c:v>
                </c:pt>
                <c:pt idx="63">
                  <c:v>41365</c:v>
                </c:pt>
                <c:pt idx="64">
                  <c:v>41395</c:v>
                </c:pt>
                <c:pt idx="65">
                  <c:v>41426</c:v>
                </c:pt>
                <c:pt idx="66">
                  <c:v>41456</c:v>
                </c:pt>
                <c:pt idx="67">
                  <c:v>41487</c:v>
                </c:pt>
                <c:pt idx="68">
                  <c:v>41518</c:v>
                </c:pt>
                <c:pt idx="69">
                  <c:v>41548</c:v>
                </c:pt>
                <c:pt idx="70">
                  <c:v>41579</c:v>
                </c:pt>
                <c:pt idx="71">
                  <c:v>41609</c:v>
                </c:pt>
                <c:pt idx="72">
                  <c:v>41640</c:v>
                </c:pt>
                <c:pt idx="73">
                  <c:v>41671</c:v>
                </c:pt>
                <c:pt idx="74">
                  <c:v>41699</c:v>
                </c:pt>
                <c:pt idx="75">
                  <c:v>41730</c:v>
                </c:pt>
                <c:pt idx="76">
                  <c:v>41760</c:v>
                </c:pt>
                <c:pt idx="77">
                  <c:v>41791</c:v>
                </c:pt>
                <c:pt idx="78">
                  <c:v>41821</c:v>
                </c:pt>
                <c:pt idx="79">
                  <c:v>41852</c:v>
                </c:pt>
                <c:pt idx="80">
                  <c:v>41883</c:v>
                </c:pt>
                <c:pt idx="81">
                  <c:v>41913</c:v>
                </c:pt>
                <c:pt idx="82">
                  <c:v>41944</c:v>
                </c:pt>
                <c:pt idx="83">
                  <c:v>41974</c:v>
                </c:pt>
                <c:pt idx="84">
                  <c:v>42005</c:v>
                </c:pt>
                <c:pt idx="85">
                  <c:v>42036</c:v>
                </c:pt>
                <c:pt idx="86">
                  <c:v>42064</c:v>
                </c:pt>
                <c:pt idx="87">
                  <c:v>42095</c:v>
                </c:pt>
                <c:pt idx="88">
                  <c:v>42125</c:v>
                </c:pt>
                <c:pt idx="89">
                  <c:v>42156</c:v>
                </c:pt>
                <c:pt idx="90">
                  <c:v>42186</c:v>
                </c:pt>
                <c:pt idx="91">
                  <c:v>42217</c:v>
                </c:pt>
                <c:pt idx="92">
                  <c:v>42248</c:v>
                </c:pt>
                <c:pt idx="93">
                  <c:v>42278</c:v>
                </c:pt>
                <c:pt idx="94">
                  <c:v>42309</c:v>
                </c:pt>
                <c:pt idx="95">
                  <c:v>42339</c:v>
                </c:pt>
                <c:pt idx="96">
                  <c:v>42370</c:v>
                </c:pt>
                <c:pt idx="97">
                  <c:v>42401</c:v>
                </c:pt>
                <c:pt idx="98">
                  <c:v>42430</c:v>
                </c:pt>
                <c:pt idx="99">
                  <c:v>42461</c:v>
                </c:pt>
                <c:pt idx="100">
                  <c:v>42491</c:v>
                </c:pt>
                <c:pt idx="101">
                  <c:v>42522</c:v>
                </c:pt>
                <c:pt idx="102">
                  <c:v>42552</c:v>
                </c:pt>
                <c:pt idx="103">
                  <c:v>42583</c:v>
                </c:pt>
                <c:pt idx="104">
                  <c:v>42614</c:v>
                </c:pt>
                <c:pt idx="105">
                  <c:v>42644</c:v>
                </c:pt>
                <c:pt idx="106">
                  <c:v>42675</c:v>
                </c:pt>
                <c:pt idx="107">
                  <c:v>42705</c:v>
                </c:pt>
                <c:pt idx="108">
                  <c:v>42736</c:v>
                </c:pt>
                <c:pt idx="109">
                  <c:v>42767</c:v>
                </c:pt>
                <c:pt idx="110">
                  <c:v>42795</c:v>
                </c:pt>
                <c:pt idx="111">
                  <c:v>42826</c:v>
                </c:pt>
                <c:pt idx="112">
                  <c:v>42856</c:v>
                </c:pt>
                <c:pt idx="113">
                  <c:v>42887</c:v>
                </c:pt>
                <c:pt idx="114">
                  <c:v>42917</c:v>
                </c:pt>
                <c:pt idx="115">
                  <c:v>42948</c:v>
                </c:pt>
                <c:pt idx="116">
                  <c:v>42979</c:v>
                </c:pt>
                <c:pt idx="117">
                  <c:v>43009</c:v>
                </c:pt>
                <c:pt idx="118">
                  <c:v>43040</c:v>
                </c:pt>
                <c:pt idx="119">
                  <c:v>43070</c:v>
                </c:pt>
                <c:pt idx="120">
                  <c:v>43101</c:v>
                </c:pt>
                <c:pt idx="121">
                  <c:v>43132</c:v>
                </c:pt>
                <c:pt idx="122">
                  <c:v>43160</c:v>
                </c:pt>
                <c:pt idx="123">
                  <c:v>43191</c:v>
                </c:pt>
                <c:pt idx="124">
                  <c:v>43221</c:v>
                </c:pt>
                <c:pt idx="125">
                  <c:v>43252</c:v>
                </c:pt>
                <c:pt idx="126">
                  <c:v>43282</c:v>
                </c:pt>
                <c:pt idx="127">
                  <c:v>43313</c:v>
                </c:pt>
                <c:pt idx="128">
                  <c:v>43344</c:v>
                </c:pt>
                <c:pt idx="129">
                  <c:v>43374</c:v>
                </c:pt>
                <c:pt idx="130">
                  <c:v>43405</c:v>
                </c:pt>
                <c:pt idx="131">
                  <c:v>43435</c:v>
                </c:pt>
                <c:pt idx="132">
                  <c:v>43466</c:v>
                </c:pt>
                <c:pt idx="133">
                  <c:v>43497</c:v>
                </c:pt>
                <c:pt idx="134">
                  <c:v>43525</c:v>
                </c:pt>
                <c:pt idx="135">
                  <c:v>43556</c:v>
                </c:pt>
                <c:pt idx="136">
                  <c:v>43586</c:v>
                </c:pt>
                <c:pt idx="137">
                  <c:v>43617</c:v>
                </c:pt>
                <c:pt idx="138">
                  <c:v>43647</c:v>
                </c:pt>
                <c:pt idx="139">
                  <c:v>43678</c:v>
                </c:pt>
                <c:pt idx="140">
                  <c:v>43709</c:v>
                </c:pt>
                <c:pt idx="141">
                  <c:v>43739</c:v>
                </c:pt>
                <c:pt idx="142">
                  <c:v>43770</c:v>
                </c:pt>
                <c:pt idx="143">
                  <c:v>43800</c:v>
                </c:pt>
                <c:pt idx="144">
                  <c:v>43831</c:v>
                </c:pt>
                <c:pt idx="145">
                  <c:v>43862</c:v>
                </c:pt>
                <c:pt idx="146">
                  <c:v>43891</c:v>
                </c:pt>
                <c:pt idx="147">
                  <c:v>43922</c:v>
                </c:pt>
                <c:pt idx="148">
                  <c:v>43952</c:v>
                </c:pt>
                <c:pt idx="149">
                  <c:v>43983</c:v>
                </c:pt>
                <c:pt idx="150">
                  <c:v>44013</c:v>
                </c:pt>
                <c:pt idx="151">
                  <c:v>44044</c:v>
                </c:pt>
                <c:pt idx="152">
                  <c:v>44075</c:v>
                </c:pt>
                <c:pt idx="153">
                  <c:v>44105</c:v>
                </c:pt>
                <c:pt idx="154">
                  <c:v>44136</c:v>
                </c:pt>
                <c:pt idx="155">
                  <c:v>44166</c:v>
                </c:pt>
                <c:pt idx="156">
                  <c:v>44197</c:v>
                </c:pt>
                <c:pt idx="157">
                  <c:v>44228</c:v>
                </c:pt>
                <c:pt idx="158">
                  <c:v>44256</c:v>
                </c:pt>
                <c:pt idx="159">
                  <c:v>44287</c:v>
                </c:pt>
                <c:pt idx="160">
                  <c:v>44317</c:v>
                </c:pt>
                <c:pt idx="161">
                  <c:v>44348</c:v>
                </c:pt>
                <c:pt idx="162">
                  <c:v>44378</c:v>
                </c:pt>
                <c:pt idx="163">
                  <c:v>44409</c:v>
                </c:pt>
                <c:pt idx="164">
                  <c:v>44440</c:v>
                </c:pt>
                <c:pt idx="165">
                  <c:v>44470</c:v>
                </c:pt>
                <c:pt idx="166">
                  <c:v>44501</c:v>
                </c:pt>
                <c:pt idx="167">
                  <c:v>44531</c:v>
                </c:pt>
                <c:pt idx="168">
                  <c:v>44562</c:v>
                </c:pt>
                <c:pt idx="169">
                  <c:v>44593</c:v>
                </c:pt>
                <c:pt idx="170">
                  <c:v>44621</c:v>
                </c:pt>
                <c:pt idx="171">
                  <c:v>44652</c:v>
                </c:pt>
                <c:pt idx="172">
                  <c:v>44682</c:v>
                </c:pt>
                <c:pt idx="173">
                  <c:v>44713</c:v>
                </c:pt>
                <c:pt idx="174">
                  <c:v>44743</c:v>
                </c:pt>
                <c:pt idx="175">
                  <c:v>44774</c:v>
                </c:pt>
                <c:pt idx="176">
                  <c:v>44805</c:v>
                </c:pt>
                <c:pt idx="177">
                  <c:v>44835</c:v>
                </c:pt>
                <c:pt idx="178">
                  <c:v>44866</c:v>
                </c:pt>
                <c:pt idx="179">
                  <c:v>44896</c:v>
                </c:pt>
                <c:pt idx="180">
                  <c:v>44927</c:v>
                </c:pt>
                <c:pt idx="181">
                  <c:v>44958</c:v>
                </c:pt>
                <c:pt idx="182">
                  <c:v>44986</c:v>
                </c:pt>
                <c:pt idx="183">
                  <c:v>45017</c:v>
                </c:pt>
                <c:pt idx="184">
                  <c:v>45047</c:v>
                </c:pt>
                <c:pt idx="185">
                  <c:v>45078</c:v>
                </c:pt>
                <c:pt idx="186">
                  <c:v>45108</c:v>
                </c:pt>
                <c:pt idx="187">
                  <c:v>45139</c:v>
                </c:pt>
                <c:pt idx="188">
                  <c:v>45170</c:v>
                </c:pt>
                <c:pt idx="189">
                  <c:v>45200</c:v>
                </c:pt>
                <c:pt idx="190">
                  <c:v>45231</c:v>
                </c:pt>
                <c:pt idx="191">
                  <c:v>45261</c:v>
                </c:pt>
                <c:pt idx="192">
                  <c:v>45292</c:v>
                </c:pt>
                <c:pt idx="193">
                  <c:v>45323</c:v>
                </c:pt>
                <c:pt idx="194">
                  <c:v>45352</c:v>
                </c:pt>
                <c:pt idx="195">
                  <c:v>45383</c:v>
                </c:pt>
                <c:pt idx="196">
                  <c:v>45413</c:v>
                </c:pt>
                <c:pt idx="197">
                  <c:v>45444</c:v>
                </c:pt>
                <c:pt idx="198">
                  <c:v>45474</c:v>
                </c:pt>
                <c:pt idx="199">
                  <c:v>45505</c:v>
                </c:pt>
                <c:pt idx="200">
                  <c:v>45536</c:v>
                </c:pt>
                <c:pt idx="201">
                  <c:v>45566</c:v>
                </c:pt>
                <c:pt idx="202">
                  <c:v>45597</c:v>
                </c:pt>
                <c:pt idx="203">
                  <c:v>45627</c:v>
                </c:pt>
                <c:pt idx="204">
                  <c:v>45658</c:v>
                </c:pt>
                <c:pt idx="205">
                  <c:v>45689</c:v>
                </c:pt>
                <c:pt idx="206">
                  <c:v>45717</c:v>
                </c:pt>
                <c:pt idx="207">
                  <c:v>45748</c:v>
                </c:pt>
                <c:pt idx="208">
                  <c:v>45778</c:v>
                </c:pt>
                <c:pt idx="209">
                  <c:v>45809</c:v>
                </c:pt>
                <c:pt idx="210">
                  <c:v>45839</c:v>
                </c:pt>
                <c:pt idx="211">
                  <c:v>45870</c:v>
                </c:pt>
                <c:pt idx="212">
                  <c:v>45901</c:v>
                </c:pt>
                <c:pt idx="213">
                  <c:v>45931</c:v>
                </c:pt>
                <c:pt idx="214">
                  <c:v>45962</c:v>
                </c:pt>
                <c:pt idx="215">
                  <c:v>45992</c:v>
                </c:pt>
                <c:pt idx="216">
                  <c:v>46023</c:v>
                </c:pt>
                <c:pt idx="217">
                  <c:v>46054</c:v>
                </c:pt>
                <c:pt idx="218">
                  <c:v>46082</c:v>
                </c:pt>
                <c:pt idx="219">
                  <c:v>46113</c:v>
                </c:pt>
                <c:pt idx="220">
                  <c:v>46143</c:v>
                </c:pt>
                <c:pt idx="221">
                  <c:v>46174</c:v>
                </c:pt>
                <c:pt idx="222">
                  <c:v>46204</c:v>
                </c:pt>
                <c:pt idx="223">
                  <c:v>46235</c:v>
                </c:pt>
                <c:pt idx="224">
                  <c:v>46266</c:v>
                </c:pt>
                <c:pt idx="225">
                  <c:v>46296</c:v>
                </c:pt>
                <c:pt idx="226">
                  <c:v>46327</c:v>
                </c:pt>
                <c:pt idx="227">
                  <c:v>46357</c:v>
                </c:pt>
                <c:pt idx="228">
                  <c:v>46388</c:v>
                </c:pt>
                <c:pt idx="229">
                  <c:v>46419</c:v>
                </c:pt>
                <c:pt idx="230">
                  <c:v>46447</c:v>
                </c:pt>
                <c:pt idx="231">
                  <c:v>46478</c:v>
                </c:pt>
                <c:pt idx="232">
                  <c:v>46508</c:v>
                </c:pt>
                <c:pt idx="233">
                  <c:v>46539</c:v>
                </c:pt>
                <c:pt idx="234">
                  <c:v>46569</c:v>
                </c:pt>
                <c:pt idx="235">
                  <c:v>46600</c:v>
                </c:pt>
                <c:pt idx="236">
                  <c:v>46631</c:v>
                </c:pt>
                <c:pt idx="237">
                  <c:v>46661</c:v>
                </c:pt>
                <c:pt idx="238">
                  <c:v>46692</c:v>
                </c:pt>
                <c:pt idx="239">
                  <c:v>46722</c:v>
                </c:pt>
              </c:numCache>
            </c:numRef>
          </c:cat>
          <c:val>
            <c:numRef>
              <c:f>'Excel Forecasting'!$D$2:$D$241</c:f>
              <c:numCache>
                <c:formatCode>General</c:formatCode>
                <c:ptCount val="240"/>
                <c:pt idx="194" formatCode="0.00">
                  <c:v>4.42</c:v>
                </c:pt>
                <c:pt idx="195" formatCode="0.00">
                  <c:v>3.8950085370094261</c:v>
                </c:pt>
                <c:pt idx="196" formatCode="0.00">
                  <c:v>3.6219509592685037</c:v>
                </c:pt>
                <c:pt idx="197" formatCode="0.00">
                  <c:v>3.4745373709313654</c:v>
                </c:pt>
                <c:pt idx="198" formatCode="0.00">
                  <c:v>3.2928758901713255</c:v>
                </c:pt>
                <c:pt idx="199" formatCode="0.00">
                  <c:v>3.4263137502529823</c:v>
                </c:pt>
                <c:pt idx="200" formatCode="0.00">
                  <c:v>3.670401869571386</c:v>
                </c:pt>
                <c:pt idx="201" formatCode="0.00">
                  <c:v>3.695961412850171</c:v>
                </c:pt>
                <c:pt idx="202" formatCode="0.00">
                  <c:v>3.8410645794668117</c:v>
                </c:pt>
                <c:pt idx="203" formatCode="0.00">
                  <c:v>3.9373939310814938</c:v>
                </c:pt>
                <c:pt idx="204" formatCode="0.00">
                  <c:v>3.9298952679916219</c:v>
                </c:pt>
                <c:pt idx="205" formatCode="0.00">
                  <c:v>3.7041934599149031</c:v>
                </c:pt>
                <c:pt idx="206" formatCode="0.00">
                  <c:v>4.0388092734504326</c:v>
                </c:pt>
                <c:pt idx="207" formatCode="0.00">
                  <c:v>3.9095666210855708</c:v>
                </c:pt>
                <c:pt idx="208" formatCode="0.00">
                  <c:v>4.2639794933174917</c:v>
                </c:pt>
                <c:pt idx="209" formatCode="0.00">
                  <c:v>4.8084505335522234</c:v>
                </c:pt>
                <c:pt idx="210" formatCode="0.00">
                  <c:v>5.1429921324398045</c:v>
                </c:pt>
                <c:pt idx="211" formatCode="0.00">
                  <c:v>5.174906618465549</c:v>
                </c:pt>
                <c:pt idx="212" formatCode="0.00">
                  <c:v>4.9407373030792385</c:v>
                </c:pt>
                <c:pt idx="213" formatCode="0.00">
                  <c:v>4.714746306608939</c:v>
                </c:pt>
                <c:pt idx="214" formatCode="0.00">
                  <c:v>4.5270985280848546</c:v>
                </c:pt>
                <c:pt idx="215" formatCode="0.00">
                  <c:v>4.4720960578330686</c:v>
                </c:pt>
                <c:pt idx="216" formatCode="0.00">
                  <c:v>4.5544117117797018</c:v>
                </c:pt>
                <c:pt idx="217" formatCode="0.00">
                  <c:v>4.7228407316643333</c:v>
                </c:pt>
                <c:pt idx="218" formatCode="0.00">
                  <c:v>3.9736662524754234</c:v>
                </c:pt>
                <c:pt idx="219" formatCode="0.00">
                  <c:v>3.9839546727017421</c:v>
                </c:pt>
                <c:pt idx="220" formatCode="0.00">
                  <c:v>4.2978960955473688</c:v>
                </c:pt>
                <c:pt idx="221" formatCode="0.00">
                  <c:v>4.2387474853639082</c:v>
                </c:pt>
                <c:pt idx="222" formatCode="0.00">
                  <c:v>4.1689949442679648</c:v>
                </c:pt>
                <c:pt idx="223" formatCode="0.00">
                  <c:v>3.8174396378450304</c:v>
                </c:pt>
                <c:pt idx="224" formatCode="0.00">
                  <c:v>3.7574124822154285</c:v>
                </c:pt>
                <c:pt idx="225" formatCode="0.00">
                  <c:v>3.7983603373056121</c:v>
                </c:pt>
                <c:pt idx="226" formatCode="0.00">
                  <c:v>3.8091563757643336</c:v>
                </c:pt>
                <c:pt idx="227" formatCode="0.00">
                  <c:v>3.8649179105712861</c:v>
                </c:pt>
                <c:pt idx="228" formatCode="0.00">
                  <c:v>3.9149296834339324</c:v>
                </c:pt>
                <c:pt idx="229" formatCode="0.00">
                  <c:v>4.0075949582871964</c:v>
                </c:pt>
                <c:pt idx="230" formatCode="0.00">
                  <c:v>4.1005392404291587</c:v>
                </c:pt>
                <c:pt idx="231" formatCode="0.00">
                  <c:v>3.6190639666691298</c:v>
                </c:pt>
                <c:pt idx="232" formatCode="0.00">
                  <c:v>3.248700998184114</c:v>
                </c:pt>
                <c:pt idx="233" formatCode="0.00">
                  <c:v>3.1899635938301869</c:v>
                </c:pt>
                <c:pt idx="234" formatCode="0.00">
                  <c:v>2.8604273094800274</c:v>
                </c:pt>
                <c:pt idx="235" formatCode="0.00">
                  <c:v>2.9057392841510596</c:v>
                </c:pt>
                <c:pt idx="236" formatCode="0.00">
                  <c:v>2.8185731801342579</c:v>
                </c:pt>
                <c:pt idx="237" formatCode="0.00">
                  <c:v>2.7333828357450183</c:v>
                </c:pt>
                <c:pt idx="238" formatCode="0.00">
                  <c:v>2.7573957068303203</c:v>
                </c:pt>
                <c:pt idx="239" formatCode="0.00">
                  <c:v>2.6142247599677293</c:v>
                </c:pt>
              </c:numCache>
            </c:numRef>
          </c:val>
          <c:smooth val="0"/>
          <c:extLst>
            <c:ext xmlns:c16="http://schemas.microsoft.com/office/drawing/2014/chart" uri="{C3380CC4-5D6E-409C-BE32-E72D297353CC}">
              <c16:uniqueId val="{00000002-0CE8-45F3-99FD-0041F41A4035}"/>
            </c:ext>
          </c:extLst>
        </c:ser>
        <c:ser>
          <c:idx val="3"/>
          <c:order val="3"/>
          <c:tx>
            <c:strRef>
              <c:f>'Excel Forecasting'!$E$1</c:f>
              <c:strCache>
                <c:ptCount val="1"/>
                <c:pt idx="0">
                  <c:v>Upper Confidence Bound (Inflation)</c:v>
                </c:pt>
              </c:strCache>
            </c:strRef>
          </c:tx>
          <c:spPr>
            <a:ln w="34925" cap="rnd">
              <a:solidFill>
                <a:srgbClr val="FFC000"/>
              </a:solidFill>
              <a:round/>
            </a:ln>
            <a:effectLst>
              <a:outerShdw blurRad="57150" dist="19050" dir="5400000" algn="ctr" rotWithShape="0">
                <a:srgbClr val="000000">
                  <a:alpha val="63000"/>
                </a:srgbClr>
              </a:outerShdw>
            </a:effectLst>
          </c:spPr>
          <c:marker>
            <c:symbol val="none"/>
          </c:marker>
          <c:cat>
            <c:numRef>
              <c:f>'Excel Forecasting'!$A$2:$A$241</c:f>
              <c:numCache>
                <c:formatCode>mm\-yyyy</c:formatCode>
                <c:ptCount val="240"/>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pt idx="24">
                  <c:v>40179</c:v>
                </c:pt>
                <c:pt idx="25">
                  <c:v>40210</c:v>
                </c:pt>
                <c:pt idx="26">
                  <c:v>40238</c:v>
                </c:pt>
                <c:pt idx="27">
                  <c:v>40269</c:v>
                </c:pt>
                <c:pt idx="28">
                  <c:v>40299</c:v>
                </c:pt>
                <c:pt idx="29">
                  <c:v>40330</c:v>
                </c:pt>
                <c:pt idx="30">
                  <c:v>40360</c:v>
                </c:pt>
                <c:pt idx="31">
                  <c:v>40391</c:v>
                </c:pt>
                <c:pt idx="32">
                  <c:v>40422</c:v>
                </c:pt>
                <c:pt idx="33">
                  <c:v>40452</c:v>
                </c:pt>
                <c:pt idx="34">
                  <c:v>40483</c:v>
                </c:pt>
                <c:pt idx="35">
                  <c:v>40513</c:v>
                </c:pt>
                <c:pt idx="36">
                  <c:v>40544</c:v>
                </c:pt>
                <c:pt idx="37">
                  <c:v>40575</c:v>
                </c:pt>
                <c:pt idx="38">
                  <c:v>40603</c:v>
                </c:pt>
                <c:pt idx="39">
                  <c:v>40634</c:v>
                </c:pt>
                <c:pt idx="40">
                  <c:v>40664</c:v>
                </c:pt>
                <c:pt idx="41">
                  <c:v>40695</c:v>
                </c:pt>
                <c:pt idx="42">
                  <c:v>40725</c:v>
                </c:pt>
                <c:pt idx="43">
                  <c:v>40756</c:v>
                </c:pt>
                <c:pt idx="44">
                  <c:v>40787</c:v>
                </c:pt>
                <c:pt idx="45">
                  <c:v>40817</c:v>
                </c:pt>
                <c:pt idx="46">
                  <c:v>40848</c:v>
                </c:pt>
                <c:pt idx="47">
                  <c:v>40878</c:v>
                </c:pt>
                <c:pt idx="48">
                  <c:v>40909</c:v>
                </c:pt>
                <c:pt idx="49">
                  <c:v>40940</c:v>
                </c:pt>
                <c:pt idx="50">
                  <c:v>40969</c:v>
                </c:pt>
                <c:pt idx="51">
                  <c:v>41000</c:v>
                </c:pt>
                <c:pt idx="52">
                  <c:v>41030</c:v>
                </c:pt>
                <c:pt idx="53">
                  <c:v>41061</c:v>
                </c:pt>
                <c:pt idx="54">
                  <c:v>41091</c:v>
                </c:pt>
                <c:pt idx="55">
                  <c:v>41122</c:v>
                </c:pt>
                <c:pt idx="56">
                  <c:v>41153</c:v>
                </c:pt>
                <c:pt idx="57">
                  <c:v>41183</c:v>
                </c:pt>
                <c:pt idx="58">
                  <c:v>41214</c:v>
                </c:pt>
                <c:pt idx="59">
                  <c:v>41244</c:v>
                </c:pt>
                <c:pt idx="60">
                  <c:v>41275</c:v>
                </c:pt>
                <c:pt idx="61">
                  <c:v>41306</c:v>
                </c:pt>
                <c:pt idx="62">
                  <c:v>41334</c:v>
                </c:pt>
                <c:pt idx="63">
                  <c:v>41365</c:v>
                </c:pt>
                <c:pt idx="64">
                  <c:v>41395</c:v>
                </c:pt>
                <c:pt idx="65">
                  <c:v>41426</c:v>
                </c:pt>
                <c:pt idx="66">
                  <c:v>41456</c:v>
                </c:pt>
                <c:pt idx="67">
                  <c:v>41487</c:v>
                </c:pt>
                <c:pt idx="68">
                  <c:v>41518</c:v>
                </c:pt>
                <c:pt idx="69">
                  <c:v>41548</c:v>
                </c:pt>
                <c:pt idx="70">
                  <c:v>41579</c:v>
                </c:pt>
                <c:pt idx="71">
                  <c:v>41609</c:v>
                </c:pt>
                <c:pt idx="72">
                  <c:v>41640</c:v>
                </c:pt>
                <c:pt idx="73">
                  <c:v>41671</c:v>
                </c:pt>
                <c:pt idx="74">
                  <c:v>41699</c:v>
                </c:pt>
                <c:pt idx="75">
                  <c:v>41730</c:v>
                </c:pt>
                <c:pt idx="76">
                  <c:v>41760</c:v>
                </c:pt>
                <c:pt idx="77">
                  <c:v>41791</c:v>
                </c:pt>
                <c:pt idx="78">
                  <c:v>41821</c:v>
                </c:pt>
                <c:pt idx="79">
                  <c:v>41852</c:v>
                </c:pt>
                <c:pt idx="80">
                  <c:v>41883</c:v>
                </c:pt>
                <c:pt idx="81">
                  <c:v>41913</c:v>
                </c:pt>
                <c:pt idx="82">
                  <c:v>41944</c:v>
                </c:pt>
                <c:pt idx="83">
                  <c:v>41974</c:v>
                </c:pt>
                <c:pt idx="84">
                  <c:v>42005</c:v>
                </c:pt>
                <c:pt idx="85">
                  <c:v>42036</c:v>
                </c:pt>
                <c:pt idx="86">
                  <c:v>42064</c:v>
                </c:pt>
                <c:pt idx="87">
                  <c:v>42095</c:v>
                </c:pt>
                <c:pt idx="88">
                  <c:v>42125</c:v>
                </c:pt>
                <c:pt idx="89">
                  <c:v>42156</c:v>
                </c:pt>
                <c:pt idx="90">
                  <c:v>42186</c:v>
                </c:pt>
                <c:pt idx="91">
                  <c:v>42217</c:v>
                </c:pt>
                <c:pt idx="92">
                  <c:v>42248</c:v>
                </c:pt>
                <c:pt idx="93">
                  <c:v>42278</c:v>
                </c:pt>
                <c:pt idx="94">
                  <c:v>42309</c:v>
                </c:pt>
                <c:pt idx="95">
                  <c:v>42339</c:v>
                </c:pt>
                <c:pt idx="96">
                  <c:v>42370</c:v>
                </c:pt>
                <c:pt idx="97">
                  <c:v>42401</c:v>
                </c:pt>
                <c:pt idx="98">
                  <c:v>42430</c:v>
                </c:pt>
                <c:pt idx="99">
                  <c:v>42461</c:v>
                </c:pt>
                <c:pt idx="100">
                  <c:v>42491</c:v>
                </c:pt>
                <c:pt idx="101">
                  <c:v>42522</c:v>
                </c:pt>
                <c:pt idx="102">
                  <c:v>42552</c:v>
                </c:pt>
                <c:pt idx="103">
                  <c:v>42583</c:v>
                </c:pt>
                <c:pt idx="104">
                  <c:v>42614</c:v>
                </c:pt>
                <c:pt idx="105">
                  <c:v>42644</c:v>
                </c:pt>
                <c:pt idx="106">
                  <c:v>42675</c:v>
                </c:pt>
                <c:pt idx="107">
                  <c:v>42705</c:v>
                </c:pt>
                <c:pt idx="108">
                  <c:v>42736</c:v>
                </c:pt>
                <c:pt idx="109">
                  <c:v>42767</c:v>
                </c:pt>
                <c:pt idx="110">
                  <c:v>42795</c:v>
                </c:pt>
                <c:pt idx="111">
                  <c:v>42826</c:v>
                </c:pt>
                <c:pt idx="112">
                  <c:v>42856</c:v>
                </c:pt>
                <c:pt idx="113">
                  <c:v>42887</c:v>
                </c:pt>
                <c:pt idx="114">
                  <c:v>42917</c:v>
                </c:pt>
                <c:pt idx="115">
                  <c:v>42948</c:v>
                </c:pt>
                <c:pt idx="116">
                  <c:v>42979</c:v>
                </c:pt>
                <c:pt idx="117">
                  <c:v>43009</c:v>
                </c:pt>
                <c:pt idx="118">
                  <c:v>43040</c:v>
                </c:pt>
                <c:pt idx="119">
                  <c:v>43070</c:v>
                </c:pt>
                <c:pt idx="120">
                  <c:v>43101</c:v>
                </c:pt>
                <c:pt idx="121">
                  <c:v>43132</c:v>
                </c:pt>
                <c:pt idx="122">
                  <c:v>43160</c:v>
                </c:pt>
                <c:pt idx="123">
                  <c:v>43191</c:v>
                </c:pt>
                <c:pt idx="124">
                  <c:v>43221</c:v>
                </c:pt>
                <c:pt idx="125">
                  <c:v>43252</c:v>
                </c:pt>
                <c:pt idx="126">
                  <c:v>43282</c:v>
                </c:pt>
                <c:pt idx="127">
                  <c:v>43313</c:v>
                </c:pt>
                <c:pt idx="128">
                  <c:v>43344</c:v>
                </c:pt>
                <c:pt idx="129">
                  <c:v>43374</c:v>
                </c:pt>
                <c:pt idx="130">
                  <c:v>43405</c:v>
                </c:pt>
                <c:pt idx="131">
                  <c:v>43435</c:v>
                </c:pt>
                <c:pt idx="132">
                  <c:v>43466</c:v>
                </c:pt>
                <c:pt idx="133">
                  <c:v>43497</c:v>
                </c:pt>
                <c:pt idx="134">
                  <c:v>43525</c:v>
                </c:pt>
                <c:pt idx="135">
                  <c:v>43556</c:v>
                </c:pt>
                <c:pt idx="136">
                  <c:v>43586</c:v>
                </c:pt>
                <c:pt idx="137">
                  <c:v>43617</c:v>
                </c:pt>
                <c:pt idx="138">
                  <c:v>43647</c:v>
                </c:pt>
                <c:pt idx="139">
                  <c:v>43678</c:v>
                </c:pt>
                <c:pt idx="140">
                  <c:v>43709</c:v>
                </c:pt>
                <c:pt idx="141">
                  <c:v>43739</c:v>
                </c:pt>
                <c:pt idx="142">
                  <c:v>43770</c:v>
                </c:pt>
                <c:pt idx="143">
                  <c:v>43800</c:v>
                </c:pt>
                <c:pt idx="144">
                  <c:v>43831</c:v>
                </c:pt>
                <c:pt idx="145">
                  <c:v>43862</c:v>
                </c:pt>
                <c:pt idx="146">
                  <c:v>43891</c:v>
                </c:pt>
                <c:pt idx="147">
                  <c:v>43922</c:v>
                </c:pt>
                <c:pt idx="148">
                  <c:v>43952</c:v>
                </c:pt>
                <c:pt idx="149">
                  <c:v>43983</c:v>
                </c:pt>
                <c:pt idx="150">
                  <c:v>44013</c:v>
                </c:pt>
                <c:pt idx="151">
                  <c:v>44044</c:v>
                </c:pt>
                <c:pt idx="152">
                  <c:v>44075</c:v>
                </c:pt>
                <c:pt idx="153">
                  <c:v>44105</c:v>
                </c:pt>
                <c:pt idx="154">
                  <c:v>44136</c:v>
                </c:pt>
                <c:pt idx="155">
                  <c:v>44166</c:v>
                </c:pt>
                <c:pt idx="156">
                  <c:v>44197</c:v>
                </c:pt>
                <c:pt idx="157">
                  <c:v>44228</c:v>
                </c:pt>
                <c:pt idx="158">
                  <c:v>44256</c:v>
                </c:pt>
                <c:pt idx="159">
                  <c:v>44287</c:v>
                </c:pt>
                <c:pt idx="160">
                  <c:v>44317</c:v>
                </c:pt>
                <c:pt idx="161">
                  <c:v>44348</c:v>
                </c:pt>
                <c:pt idx="162">
                  <c:v>44378</c:v>
                </c:pt>
                <c:pt idx="163">
                  <c:v>44409</c:v>
                </c:pt>
                <c:pt idx="164">
                  <c:v>44440</c:v>
                </c:pt>
                <c:pt idx="165">
                  <c:v>44470</c:v>
                </c:pt>
                <c:pt idx="166">
                  <c:v>44501</c:v>
                </c:pt>
                <c:pt idx="167">
                  <c:v>44531</c:v>
                </c:pt>
                <c:pt idx="168">
                  <c:v>44562</c:v>
                </c:pt>
                <c:pt idx="169">
                  <c:v>44593</c:v>
                </c:pt>
                <c:pt idx="170">
                  <c:v>44621</c:v>
                </c:pt>
                <c:pt idx="171">
                  <c:v>44652</c:v>
                </c:pt>
                <c:pt idx="172">
                  <c:v>44682</c:v>
                </c:pt>
                <c:pt idx="173">
                  <c:v>44713</c:v>
                </c:pt>
                <c:pt idx="174">
                  <c:v>44743</c:v>
                </c:pt>
                <c:pt idx="175">
                  <c:v>44774</c:v>
                </c:pt>
                <c:pt idx="176">
                  <c:v>44805</c:v>
                </c:pt>
                <c:pt idx="177">
                  <c:v>44835</c:v>
                </c:pt>
                <c:pt idx="178">
                  <c:v>44866</c:v>
                </c:pt>
                <c:pt idx="179">
                  <c:v>44896</c:v>
                </c:pt>
                <c:pt idx="180">
                  <c:v>44927</c:v>
                </c:pt>
                <c:pt idx="181">
                  <c:v>44958</c:v>
                </c:pt>
                <c:pt idx="182">
                  <c:v>44986</c:v>
                </c:pt>
                <c:pt idx="183">
                  <c:v>45017</c:v>
                </c:pt>
                <c:pt idx="184">
                  <c:v>45047</c:v>
                </c:pt>
                <c:pt idx="185">
                  <c:v>45078</c:v>
                </c:pt>
                <c:pt idx="186">
                  <c:v>45108</c:v>
                </c:pt>
                <c:pt idx="187">
                  <c:v>45139</c:v>
                </c:pt>
                <c:pt idx="188">
                  <c:v>45170</c:v>
                </c:pt>
                <c:pt idx="189">
                  <c:v>45200</c:v>
                </c:pt>
                <c:pt idx="190">
                  <c:v>45231</c:v>
                </c:pt>
                <c:pt idx="191">
                  <c:v>45261</c:v>
                </c:pt>
                <c:pt idx="192">
                  <c:v>45292</c:v>
                </c:pt>
                <c:pt idx="193">
                  <c:v>45323</c:v>
                </c:pt>
                <c:pt idx="194">
                  <c:v>45352</c:v>
                </c:pt>
                <c:pt idx="195">
                  <c:v>45383</c:v>
                </c:pt>
                <c:pt idx="196">
                  <c:v>45413</c:v>
                </c:pt>
                <c:pt idx="197">
                  <c:v>45444</c:v>
                </c:pt>
                <c:pt idx="198">
                  <c:v>45474</c:v>
                </c:pt>
                <c:pt idx="199">
                  <c:v>45505</c:v>
                </c:pt>
                <c:pt idx="200">
                  <c:v>45536</c:v>
                </c:pt>
                <c:pt idx="201">
                  <c:v>45566</c:v>
                </c:pt>
                <c:pt idx="202">
                  <c:v>45597</c:v>
                </c:pt>
                <c:pt idx="203">
                  <c:v>45627</c:v>
                </c:pt>
                <c:pt idx="204">
                  <c:v>45658</c:v>
                </c:pt>
                <c:pt idx="205">
                  <c:v>45689</c:v>
                </c:pt>
                <c:pt idx="206">
                  <c:v>45717</c:v>
                </c:pt>
                <c:pt idx="207">
                  <c:v>45748</c:v>
                </c:pt>
                <c:pt idx="208">
                  <c:v>45778</c:v>
                </c:pt>
                <c:pt idx="209">
                  <c:v>45809</c:v>
                </c:pt>
                <c:pt idx="210">
                  <c:v>45839</c:v>
                </c:pt>
                <c:pt idx="211">
                  <c:v>45870</c:v>
                </c:pt>
                <c:pt idx="212">
                  <c:v>45901</c:v>
                </c:pt>
                <c:pt idx="213">
                  <c:v>45931</c:v>
                </c:pt>
                <c:pt idx="214">
                  <c:v>45962</c:v>
                </c:pt>
                <c:pt idx="215">
                  <c:v>45992</c:v>
                </c:pt>
                <c:pt idx="216">
                  <c:v>46023</c:v>
                </c:pt>
                <c:pt idx="217">
                  <c:v>46054</c:v>
                </c:pt>
                <c:pt idx="218">
                  <c:v>46082</c:v>
                </c:pt>
                <c:pt idx="219">
                  <c:v>46113</c:v>
                </c:pt>
                <c:pt idx="220">
                  <c:v>46143</c:v>
                </c:pt>
                <c:pt idx="221">
                  <c:v>46174</c:v>
                </c:pt>
                <c:pt idx="222">
                  <c:v>46204</c:v>
                </c:pt>
                <c:pt idx="223">
                  <c:v>46235</c:v>
                </c:pt>
                <c:pt idx="224">
                  <c:v>46266</c:v>
                </c:pt>
                <c:pt idx="225">
                  <c:v>46296</c:v>
                </c:pt>
                <c:pt idx="226">
                  <c:v>46327</c:v>
                </c:pt>
                <c:pt idx="227">
                  <c:v>46357</c:v>
                </c:pt>
                <c:pt idx="228">
                  <c:v>46388</c:v>
                </c:pt>
                <c:pt idx="229">
                  <c:v>46419</c:v>
                </c:pt>
                <c:pt idx="230">
                  <c:v>46447</c:v>
                </c:pt>
                <c:pt idx="231">
                  <c:v>46478</c:v>
                </c:pt>
                <c:pt idx="232">
                  <c:v>46508</c:v>
                </c:pt>
                <c:pt idx="233">
                  <c:v>46539</c:v>
                </c:pt>
                <c:pt idx="234">
                  <c:v>46569</c:v>
                </c:pt>
                <c:pt idx="235">
                  <c:v>46600</c:v>
                </c:pt>
                <c:pt idx="236">
                  <c:v>46631</c:v>
                </c:pt>
                <c:pt idx="237">
                  <c:v>46661</c:v>
                </c:pt>
                <c:pt idx="238">
                  <c:v>46692</c:v>
                </c:pt>
                <c:pt idx="239">
                  <c:v>46722</c:v>
                </c:pt>
              </c:numCache>
            </c:numRef>
          </c:cat>
          <c:val>
            <c:numRef>
              <c:f>'Excel Forecasting'!$E$2:$E$241</c:f>
              <c:numCache>
                <c:formatCode>General</c:formatCode>
                <c:ptCount val="240"/>
                <c:pt idx="194" formatCode="0.00">
                  <c:v>4.42</c:v>
                </c:pt>
                <c:pt idx="195" formatCode="0.00">
                  <c:v>6.2255577803369633</c:v>
                </c:pt>
                <c:pt idx="196" formatCode="0.00">
                  <c:v>6.0253608696172654</c:v>
                </c:pt>
                <c:pt idx="197" formatCode="0.00">
                  <c:v>5.9492174524646106</c:v>
                </c:pt>
                <c:pt idx="198" formatCode="0.00">
                  <c:v>5.8373714324779655</c:v>
                </c:pt>
                <c:pt idx="199" formatCode="0.00">
                  <c:v>6.0392887284579206</c:v>
                </c:pt>
                <c:pt idx="200" formatCode="0.00">
                  <c:v>6.3506246932517509</c:v>
                </c:pt>
                <c:pt idx="201" formatCode="0.00">
                  <c:v>6.4422929425992788</c:v>
                </c:pt>
                <c:pt idx="202" formatCode="0.00">
                  <c:v>6.6524479684401854</c:v>
                </c:pt>
                <c:pt idx="203" formatCode="0.00">
                  <c:v>6.8128459499823011</c:v>
                </c:pt>
                <c:pt idx="204" formatCode="0.00">
                  <c:v>6.8684988468755748</c:v>
                </c:pt>
                <c:pt idx="205" formatCode="0.00">
                  <c:v>6.705091236448034</c:v>
                </c:pt>
                <c:pt idx="206" formatCode="0.00">
                  <c:v>7.1011979800055016</c:v>
                </c:pt>
                <c:pt idx="207" formatCode="0.00">
                  <c:v>7.0326921759188608</c:v>
                </c:pt>
                <c:pt idx="208" formatCode="0.00">
                  <c:v>7.4471326865790397</c:v>
                </c:pt>
                <c:pt idx="209" formatCode="0.00">
                  <c:v>8.0509632188799021</c:v>
                </c:pt>
                <c:pt idx="210" formatCode="0.00">
                  <c:v>8.4442338507015045</c:v>
                </c:pt>
                <c:pt idx="211" formatCode="0.00">
                  <c:v>8.5342815928219995</c:v>
                </c:pt>
                <c:pt idx="212" formatCode="0.00">
                  <c:v>8.3576817546694695</c:v>
                </c:pt>
                <c:pt idx="213" formatCode="0.00">
                  <c:v>8.1887260483566671</c:v>
                </c:pt>
                <c:pt idx="214" formatCode="0.00">
                  <c:v>8.0576068008004125</c:v>
                </c:pt>
                <c:pt idx="215" formatCode="0.00">
                  <c:v>8.0586515782580594</c:v>
                </c:pt>
                <c:pt idx="216" formatCode="0.00">
                  <c:v>8.1965569067337789</c:v>
                </c:pt>
                <c:pt idx="217" formatCode="0.00">
                  <c:v>8.4201401361947354</c:v>
                </c:pt>
                <c:pt idx="218" formatCode="0.00">
                  <c:v>7.7257050530279852</c:v>
                </c:pt>
                <c:pt idx="219" formatCode="0.00">
                  <c:v>7.7903373789439474</c:v>
                </c:pt>
                <c:pt idx="220" formatCode="0.00">
                  <c:v>8.1582453266719188</c:v>
                </c:pt>
                <c:pt idx="221" formatCode="0.00">
                  <c:v>8.1527028585591577</c:v>
                </c:pt>
                <c:pt idx="222" formatCode="0.00">
                  <c:v>8.136212054618678</c:v>
                </c:pt>
                <c:pt idx="223" formatCode="0.00">
                  <c:v>7.8375891202710211</c:v>
                </c:pt>
                <c:pt idx="224" formatCode="0.00">
                  <c:v>7.8301791472055804</c:v>
                </c:pt>
                <c:pt idx="225" formatCode="0.00">
                  <c:v>7.9234423731921897</c:v>
                </c:pt>
                <c:pt idx="226" formatCode="0.00">
                  <c:v>7.9862646111332651</c:v>
                </c:pt>
                <c:pt idx="227" formatCode="0.00">
                  <c:v>8.0937751311396191</c:v>
                </c:pt>
                <c:pt idx="228" formatCode="0.00">
                  <c:v>8.1952699983635373</c:v>
                </c:pt>
                <c:pt idx="229" formatCode="0.00">
                  <c:v>8.33916321145864</c:v>
                </c:pt>
                <c:pt idx="230" formatCode="0.00">
                  <c:v>8.4830904626837942</c:v>
                </c:pt>
                <c:pt idx="231" formatCode="0.00">
                  <c:v>8.0523628654509292</c:v>
                </c:pt>
                <c:pt idx="232" formatCode="0.00">
                  <c:v>7.7325214813842571</c:v>
                </c:pt>
                <c:pt idx="233" formatCode="0.00">
                  <c:v>7.7240883249641819</c:v>
                </c:pt>
                <c:pt idx="234" formatCode="0.00">
                  <c:v>7.4446472916151301</c:v>
                </c:pt>
                <c:pt idx="235" formatCode="0.00">
                  <c:v>7.5398534702563369</c:v>
                </c:pt>
                <c:pt idx="236" formatCode="0.00">
                  <c:v>7.502388107751143</c:v>
                </c:pt>
                <c:pt idx="237" formatCode="0.00">
                  <c:v>7.4667122840762943</c:v>
                </c:pt>
                <c:pt idx="238" formatCode="0.00">
                  <c:v>7.5400603745235957</c:v>
                </c:pt>
                <c:pt idx="239" formatCode="0.00">
                  <c:v>7.4460519620281467</c:v>
                </c:pt>
              </c:numCache>
            </c:numRef>
          </c:val>
          <c:smooth val="0"/>
          <c:extLst>
            <c:ext xmlns:c16="http://schemas.microsoft.com/office/drawing/2014/chart" uri="{C3380CC4-5D6E-409C-BE32-E72D297353CC}">
              <c16:uniqueId val="{00000003-0CE8-45F3-99FD-0041F41A4035}"/>
            </c:ext>
          </c:extLst>
        </c:ser>
        <c:dLbls>
          <c:showLegendKey val="0"/>
          <c:showVal val="0"/>
          <c:showCatName val="0"/>
          <c:showSerName val="0"/>
          <c:showPercent val="0"/>
          <c:showBubbleSize val="0"/>
        </c:dLbls>
        <c:smooth val="0"/>
        <c:axId val="663251088"/>
        <c:axId val="663248568"/>
      </c:lineChart>
      <c:catAx>
        <c:axId val="66325108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a:t>
                </a:r>
                <a:r>
                  <a:rPr lang="en-US" baseline="0"/>
                  <a:t> ( 2008 - 2027)</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mm\-yyyy" sourceLinked="1"/>
        <c:majorTickMark val="none"/>
        <c:minorTickMark val="none"/>
        <c:tickLblPos val="low"/>
        <c:spPr>
          <a:noFill/>
          <a:ln w="9525" cap="flat" cmpd="sng" algn="ctr">
            <a:solidFill>
              <a:schemeClr val="lt1">
                <a:lumMod val="95000"/>
                <a:alpha val="10000"/>
              </a:schemeClr>
            </a:solidFill>
            <a:round/>
          </a:ln>
          <a:effectLst>
            <a:outerShdw blurRad="50800" dist="50800" dir="300000" algn="ctr" rotWithShape="0">
              <a:srgbClr val="000000">
                <a:alpha val="43137"/>
              </a:srgbClr>
            </a:outerShdw>
          </a:effectLst>
        </c:spPr>
        <c:txPr>
          <a:bodyPr rot="27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3248568"/>
        <c:crosses val="autoZero"/>
        <c:auto val="0"/>
        <c:lblAlgn val="ctr"/>
        <c:lblOffset val="100"/>
        <c:noMultiLvlLbl val="0"/>
      </c:catAx>
      <c:valAx>
        <c:axId val="663248568"/>
        <c:scaling>
          <c:orientation val="minMax"/>
        </c:scaling>
        <c:delete val="0"/>
        <c:axPos val="l"/>
        <c:majorGridlines>
          <c:spPr>
            <a:ln w="9525" cap="flat" cmpd="sng" algn="ctr">
              <a:solidFill>
                <a:schemeClr val="lt1">
                  <a:lumMod val="95000"/>
                  <a:alpha val="10000"/>
                </a:schemeClr>
              </a:solidFill>
              <a:round/>
            </a:ln>
            <a:effectLst>
              <a:outerShdw blurRad="50800" dist="50800" dir="5400000" algn="ctr" rotWithShape="0">
                <a:srgbClr val="000000"/>
              </a:outerShdw>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Inflation 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3251088"/>
        <c:crosses val="autoZero"/>
        <c:crossBetween val="between"/>
      </c:valAx>
      <c:spPr>
        <a:solidFill>
          <a:schemeClr val="tx2">
            <a:lumMod val="95000"/>
            <a:lumOff val="5000"/>
          </a:schemeClr>
        </a:solidFill>
        <a:ln>
          <a:solidFill>
            <a:schemeClr val="accent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0" Type="http://schemas.openxmlformats.org/officeDocument/2006/relationships/image" Target="../media/image4.png"/><Relationship Id="rId4" Type="http://schemas.openxmlformats.org/officeDocument/2006/relationships/chart" Target="../charts/chart4.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6</xdr:col>
      <xdr:colOff>271603</xdr:colOff>
      <xdr:row>5</xdr:row>
      <xdr:rowOff>54321</xdr:rowOff>
    </xdr:from>
    <xdr:to>
      <xdr:col>19</xdr:col>
      <xdr:colOff>99588</xdr:colOff>
      <xdr:row>24</xdr:row>
      <xdr:rowOff>90534</xdr:rowOff>
    </xdr:to>
    <xdr:graphicFrame macro="">
      <xdr:nvGraphicFramePr>
        <xdr:cNvPr id="6" name="Chart 5">
          <a:extLst>
            <a:ext uri="{FF2B5EF4-FFF2-40B4-BE49-F238E27FC236}">
              <a16:creationId xmlns:a16="http://schemas.microsoft.com/office/drawing/2014/main" id="{DF03E223-E797-44F0-A124-56DEE406E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267075</xdr:colOff>
      <xdr:row>31</xdr:row>
      <xdr:rowOff>58846</xdr:rowOff>
    </xdr:from>
    <xdr:to>
      <xdr:col>19</xdr:col>
      <xdr:colOff>99588</xdr:colOff>
      <xdr:row>46</xdr:row>
      <xdr:rowOff>86007</xdr:rowOff>
    </xdr:to>
    <xdr:graphicFrame macro="">
      <xdr:nvGraphicFramePr>
        <xdr:cNvPr id="2" name="Chart 1">
          <a:extLst>
            <a:ext uri="{FF2B5EF4-FFF2-40B4-BE49-F238E27FC236}">
              <a16:creationId xmlns:a16="http://schemas.microsoft.com/office/drawing/2014/main" id="{4DA85ED6-7C37-1280-B0FA-05F2FCB71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298766</xdr:colOff>
      <xdr:row>85</xdr:row>
      <xdr:rowOff>36214</xdr:rowOff>
    </xdr:from>
    <xdr:to>
      <xdr:col>19</xdr:col>
      <xdr:colOff>144857</xdr:colOff>
      <xdr:row>100</xdr:row>
      <xdr:rowOff>63374</xdr:rowOff>
    </xdr:to>
    <xdr:graphicFrame macro="">
      <xdr:nvGraphicFramePr>
        <xdr:cNvPr id="4" name="Chart 3">
          <a:extLst>
            <a:ext uri="{FF2B5EF4-FFF2-40B4-BE49-F238E27FC236}">
              <a16:creationId xmlns:a16="http://schemas.microsoft.com/office/drawing/2014/main" id="{89090A24-059E-4DC8-9B7F-3F3BF42DB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298764</xdr:colOff>
      <xdr:row>54</xdr:row>
      <xdr:rowOff>9054</xdr:rowOff>
    </xdr:from>
    <xdr:to>
      <xdr:col>19</xdr:col>
      <xdr:colOff>135802</xdr:colOff>
      <xdr:row>76</xdr:row>
      <xdr:rowOff>181068</xdr:rowOff>
    </xdr:to>
    <xdr:graphicFrame macro="">
      <xdr:nvGraphicFramePr>
        <xdr:cNvPr id="5" name="Chart 4">
          <a:extLst>
            <a:ext uri="{FF2B5EF4-FFF2-40B4-BE49-F238E27FC236}">
              <a16:creationId xmlns:a16="http://schemas.microsoft.com/office/drawing/2014/main" id="{972018C5-18F5-4E78-9B11-029C5FD0AF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325925</xdr:colOff>
      <xdr:row>104</xdr:row>
      <xdr:rowOff>0</xdr:rowOff>
    </xdr:from>
    <xdr:to>
      <xdr:col>19</xdr:col>
      <xdr:colOff>190123</xdr:colOff>
      <xdr:row>119</xdr:row>
      <xdr:rowOff>27160</xdr:rowOff>
    </xdr:to>
    <xdr:graphicFrame macro="">
      <xdr:nvGraphicFramePr>
        <xdr:cNvPr id="8" name="Chart 7">
          <a:extLst>
            <a:ext uri="{FF2B5EF4-FFF2-40B4-BE49-F238E27FC236}">
              <a16:creationId xmlns:a16="http://schemas.microsoft.com/office/drawing/2014/main" id="{38D5F33F-CD2F-4E6D-9C3E-104342ECC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334978</xdr:colOff>
      <xdr:row>124</xdr:row>
      <xdr:rowOff>45268</xdr:rowOff>
    </xdr:from>
    <xdr:to>
      <xdr:col>19</xdr:col>
      <xdr:colOff>172016</xdr:colOff>
      <xdr:row>147</xdr:row>
      <xdr:rowOff>162963</xdr:rowOff>
    </xdr:to>
    <xdr:graphicFrame macro="">
      <xdr:nvGraphicFramePr>
        <xdr:cNvPr id="16" name="Chart 15">
          <a:extLst>
            <a:ext uri="{FF2B5EF4-FFF2-40B4-BE49-F238E27FC236}">
              <a16:creationId xmlns:a16="http://schemas.microsoft.com/office/drawing/2014/main" id="{2D7049D3-B134-4856-B1A8-BBAB3CD150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371192</xdr:colOff>
      <xdr:row>204</xdr:row>
      <xdr:rowOff>108641</xdr:rowOff>
    </xdr:from>
    <xdr:to>
      <xdr:col>3</xdr:col>
      <xdr:colOff>1204111</xdr:colOff>
      <xdr:row>218</xdr:row>
      <xdr:rowOff>99588</xdr:rowOff>
    </xdr:to>
    <xdr:sp macro="" textlink="">
      <xdr:nvSpPr>
        <xdr:cNvPr id="17" name="Arrow: Pentagon 16">
          <a:extLst>
            <a:ext uri="{FF2B5EF4-FFF2-40B4-BE49-F238E27FC236}">
              <a16:creationId xmlns:a16="http://schemas.microsoft.com/office/drawing/2014/main" id="{F8C2DC1D-3BD5-03A9-CA06-DC16EEC2F2F7}"/>
            </a:ext>
          </a:extLst>
        </xdr:cNvPr>
        <xdr:cNvSpPr/>
      </xdr:nvSpPr>
      <xdr:spPr>
        <a:xfrm>
          <a:off x="950614" y="36530732"/>
          <a:ext cx="3567065" cy="2272420"/>
        </a:xfrm>
        <a:prstGeom prst="homePlate">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a:p>
          <a:pPr algn="l"/>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a:p>
          <a:pPr algn="l"/>
          <a:r>
            <a:rPr lang="en-US" sz="2000" b="0" cap="none" spc="0">
              <a:ln w="0">
                <a:solidFill>
                  <a:schemeClr val="tx1"/>
                </a:solidFill>
              </a:ln>
              <a:solidFill>
                <a:schemeClr val="tx1"/>
              </a:solidFill>
              <a:effectLst>
                <a:outerShdw blurRad="38100" dist="19050" dir="2700000" algn="tl" rotWithShape="0">
                  <a:schemeClr val="dk1">
                    <a:alpha val="40000"/>
                  </a:schemeClr>
                </a:outerShdw>
              </a:effectLst>
            </a:rPr>
            <a:t>HOLT-WINTERS </a:t>
          </a:r>
          <a:br>
            <a:rPr lang="en-US" sz="2000" b="0" cap="none" spc="0">
              <a:ln w="0">
                <a:solidFill>
                  <a:schemeClr val="tx1"/>
                </a:solidFill>
              </a:ln>
              <a:solidFill>
                <a:schemeClr val="tx1"/>
              </a:solidFill>
              <a:effectLst>
                <a:outerShdw blurRad="38100" dist="19050" dir="2700000" algn="tl" rotWithShape="0">
                  <a:schemeClr val="dk1">
                    <a:alpha val="40000"/>
                  </a:schemeClr>
                </a:outerShdw>
              </a:effectLst>
            </a:rPr>
          </a:br>
          <a:r>
            <a:rPr lang="en-US" sz="2000" b="0" cap="none" spc="0">
              <a:ln w="0">
                <a:solidFill>
                  <a:schemeClr val="tx1"/>
                </a:solidFill>
              </a:ln>
              <a:solidFill>
                <a:schemeClr val="tx1"/>
              </a:solidFill>
              <a:effectLst>
                <a:outerShdw blurRad="38100" dist="19050" dir="2700000" algn="tl" rotWithShape="0">
                  <a:schemeClr val="dk1">
                    <a:alpha val="40000"/>
                  </a:schemeClr>
                </a:outerShdw>
              </a:effectLst>
            </a:rPr>
            <a:t>EXPONENTIAL</a:t>
          </a:r>
          <a:br>
            <a:rPr lang="en-US" sz="2000" b="0" cap="none" spc="0">
              <a:ln w="0">
                <a:solidFill>
                  <a:schemeClr val="tx1"/>
                </a:solidFill>
              </a:ln>
              <a:solidFill>
                <a:schemeClr val="tx1"/>
              </a:solidFill>
              <a:effectLst>
                <a:outerShdw blurRad="38100" dist="19050" dir="2700000" algn="tl" rotWithShape="0">
                  <a:schemeClr val="dk1">
                    <a:alpha val="40000"/>
                  </a:schemeClr>
                </a:outerShdw>
              </a:effectLst>
            </a:rPr>
          </a:br>
          <a:r>
            <a:rPr lang="en-US" sz="2000" b="0" cap="none" spc="0">
              <a:ln w="0">
                <a:solidFill>
                  <a:schemeClr val="tx1"/>
                </a:solidFill>
              </a:ln>
              <a:solidFill>
                <a:schemeClr val="tx1"/>
              </a:solidFill>
              <a:effectLst>
                <a:outerShdw blurRad="38100" dist="19050" dir="2700000" algn="tl" rotWithShape="0">
                  <a:schemeClr val="dk1">
                    <a:alpha val="40000"/>
                  </a:schemeClr>
                </a:outerShdw>
              </a:effectLst>
            </a:rPr>
            <a:t>SMOOTHING </a:t>
          </a:r>
          <a:br>
            <a:rPr lang="en-US" sz="2000" b="0" cap="none" spc="0">
              <a:ln w="0">
                <a:solidFill>
                  <a:schemeClr val="tx1"/>
                </a:solidFill>
              </a:ln>
              <a:solidFill>
                <a:schemeClr val="tx1"/>
              </a:solidFill>
              <a:effectLst>
                <a:outerShdw blurRad="38100" dist="19050" dir="2700000" algn="tl" rotWithShape="0">
                  <a:schemeClr val="dk1">
                    <a:alpha val="40000"/>
                  </a:schemeClr>
                </a:outerShdw>
              </a:effectLst>
            </a:rPr>
          </a:br>
          <a:r>
            <a:rPr lang="en-US" sz="2000" b="0" cap="none" spc="0">
              <a:ln w="0">
                <a:solidFill>
                  <a:schemeClr val="tx1"/>
                </a:solidFill>
              </a:ln>
              <a:solidFill>
                <a:schemeClr val="tx1"/>
              </a:solidFill>
              <a:effectLst>
                <a:outerShdw blurRad="38100" dist="19050" dir="2700000" algn="tl" rotWithShape="0">
                  <a:schemeClr val="dk1">
                    <a:alpha val="40000"/>
                  </a:schemeClr>
                </a:outerShdw>
              </a:effectLst>
            </a:rPr>
            <a:t>PREDICTION</a:t>
          </a:r>
        </a:p>
        <a:p>
          <a:pPr algn="l"/>
          <a:r>
            <a:rPr lang="en-US" sz="2000" b="0" cap="none" spc="0">
              <a:ln w="0">
                <a:solidFill>
                  <a:schemeClr val="tx1"/>
                </a:solidFill>
              </a:ln>
              <a:solidFill>
                <a:schemeClr val="tx1"/>
              </a:solidFill>
              <a:effectLst>
                <a:outerShdw blurRad="38100" dist="19050" dir="2700000" algn="tl" rotWithShape="0">
                  <a:schemeClr val="dk1">
                    <a:alpha val="40000"/>
                  </a:schemeClr>
                </a:outerShdw>
              </a:effectLst>
            </a:rPr>
            <a:t> (Using in</a:t>
          </a:r>
          <a:r>
            <a:rPr lang="en-US" sz="2000" b="0" cap="none" spc="0" baseline="0">
              <a:ln w="0">
                <a:solidFill>
                  <a:schemeClr val="tx1"/>
                </a:solidFill>
              </a:ln>
              <a:solidFill>
                <a:schemeClr val="tx1"/>
              </a:solidFill>
              <a:effectLst>
                <a:outerShdw blurRad="38100" dist="19050" dir="2700000" algn="tl" rotWithShape="0">
                  <a:schemeClr val="dk1">
                    <a:alpha val="40000"/>
                  </a:schemeClr>
                </a:outerShdw>
              </a:effectLst>
            </a:rPr>
            <a:t> R)</a:t>
          </a:r>
          <a:endParaRPr lang="en-US" sz="20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clientData/>
  </xdr:twoCellAnchor>
  <xdr:oneCellAnchor>
    <xdr:from>
      <xdr:col>0</xdr:col>
      <xdr:colOff>0</xdr:colOff>
      <xdr:row>0</xdr:row>
      <xdr:rowOff>89834</xdr:rowOff>
    </xdr:from>
    <xdr:ext cx="13571145" cy="446212"/>
    <xdr:sp macro="" textlink="">
      <xdr:nvSpPr>
        <xdr:cNvPr id="18" name="Rectangle 17">
          <a:extLst>
            <a:ext uri="{FF2B5EF4-FFF2-40B4-BE49-F238E27FC236}">
              <a16:creationId xmlns:a16="http://schemas.microsoft.com/office/drawing/2014/main" id="{44679DCE-FA36-54EC-E38F-18FBAA5214CD}"/>
            </a:ext>
          </a:extLst>
        </xdr:cNvPr>
        <xdr:cNvSpPr/>
      </xdr:nvSpPr>
      <xdr:spPr>
        <a:xfrm>
          <a:off x="0" y="89834"/>
          <a:ext cx="13571145" cy="446212"/>
        </a:xfrm>
        <a:prstGeom prst="rect">
          <a:avLst/>
        </a:prstGeom>
        <a:noFill/>
      </xdr:spPr>
      <xdr:txBody>
        <a:bodyPr wrap="square" lIns="91440" tIns="45720" rIns="91440" bIns="45720">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2400" b="1" cap="none" spc="0">
              <a:ln w="22225">
                <a:solidFill>
                  <a:schemeClr val="accent2"/>
                </a:solidFill>
                <a:prstDash val="solid"/>
              </a:ln>
              <a:solidFill>
                <a:schemeClr val="accent2">
                  <a:lumMod val="40000"/>
                  <a:lumOff val="60000"/>
                </a:schemeClr>
              </a:solidFill>
              <a:effectLst/>
            </a:rPr>
            <a:t>Forecasting</a:t>
          </a:r>
          <a:r>
            <a:rPr lang="en-US" sz="2400" b="1" cap="none" spc="0" baseline="0">
              <a:ln w="22225">
                <a:solidFill>
                  <a:schemeClr val="accent2"/>
                </a:solidFill>
                <a:prstDash val="solid"/>
              </a:ln>
              <a:solidFill>
                <a:schemeClr val="accent2">
                  <a:lumMod val="40000"/>
                  <a:lumOff val="60000"/>
                </a:schemeClr>
              </a:solidFill>
              <a:effectLst/>
            </a:rPr>
            <a:t> </a:t>
          </a:r>
          <a:r>
            <a:rPr lang="en-US" sz="2400" b="1" cap="none" spc="0">
              <a:ln w="22225">
                <a:solidFill>
                  <a:schemeClr val="accent2"/>
                </a:solidFill>
                <a:prstDash val="solid"/>
              </a:ln>
              <a:solidFill>
                <a:schemeClr val="accent2">
                  <a:lumMod val="40000"/>
                  <a:lumOff val="60000"/>
                </a:schemeClr>
              </a:solidFill>
              <a:effectLst/>
            </a:rPr>
            <a:t>Mexico's Inflation:</a:t>
          </a:r>
          <a:r>
            <a:rPr lang="en-US" sz="2400" b="1" cap="none" spc="0" baseline="0">
              <a:ln w="22225">
                <a:solidFill>
                  <a:schemeClr val="accent2"/>
                </a:solidFill>
                <a:prstDash val="solid"/>
              </a:ln>
              <a:solidFill>
                <a:schemeClr val="accent2">
                  <a:lumMod val="40000"/>
                  <a:lumOff val="60000"/>
                </a:schemeClr>
              </a:solidFill>
              <a:effectLst/>
            </a:rPr>
            <a:t> </a:t>
          </a:r>
          <a:r>
            <a:rPr lang="en-US" sz="2400" b="1" cap="none" spc="0">
              <a:ln w="22225">
                <a:solidFill>
                  <a:schemeClr val="accent2"/>
                </a:solidFill>
                <a:prstDash val="solid"/>
              </a:ln>
              <a:solidFill>
                <a:schemeClr val="accent2">
                  <a:lumMod val="40000"/>
                  <a:lumOff val="60000"/>
                </a:schemeClr>
              </a:solidFill>
              <a:effectLst/>
            </a:rPr>
            <a:t>A Holt-Winters Exponential Smoothing</a:t>
          </a:r>
          <a:r>
            <a:rPr lang="en-US" sz="2400" b="1" cap="none" spc="0" baseline="0">
              <a:ln w="22225">
                <a:solidFill>
                  <a:schemeClr val="accent2"/>
                </a:solidFill>
                <a:prstDash val="solid"/>
              </a:ln>
              <a:solidFill>
                <a:schemeClr val="accent2">
                  <a:lumMod val="40000"/>
                  <a:lumOff val="60000"/>
                </a:schemeClr>
              </a:solidFill>
              <a:effectLst/>
            </a:rPr>
            <a:t> with R programming </a:t>
          </a:r>
          <a:endParaRPr lang="en-US" sz="2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6</xdr:col>
      <xdr:colOff>561314</xdr:colOff>
      <xdr:row>48</xdr:row>
      <xdr:rowOff>172016</xdr:rowOff>
    </xdr:from>
    <xdr:to>
      <xdr:col>18</xdr:col>
      <xdr:colOff>416459</xdr:colOff>
      <xdr:row>52</xdr:row>
      <xdr:rowOff>172015</xdr:rowOff>
    </xdr:to>
    <xdr:sp macro="" textlink="">
      <xdr:nvSpPr>
        <xdr:cNvPr id="3" name="TextBox 2">
          <a:extLst>
            <a:ext uri="{FF2B5EF4-FFF2-40B4-BE49-F238E27FC236}">
              <a16:creationId xmlns:a16="http://schemas.microsoft.com/office/drawing/2014/main" id="{BA42800D-3F5D-A30A-8AA4-B28A13A12D7D}"/>
            </a:ext>
          </a:extLst>
        </xdr:cNvPr>
        <xdr:cNvSpPr txBox="1"/>
      </xdr:nvSpPr>
      <xdr:spPr>
        <a:xfrm>
          <a:off x="7188451" y="8971984"/>
          <a:ext cx="7469109" cy="724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autocorrelation plot above indicates a robust correlation at lag 1, suggesting that the inflation variable tends to maintain similar values from one month to the next. This pattern of autocorrelation extends across consecutive lags, as illustrated below.</a:t>
          </a:r>
        </a:p>
      </xdr:txBody>
    </xdr:sp>
    <xdr:clientData/>
  </xdr:twoCellAnchor>
  <xdr:twoCellAnchor>
    <xdr:from>
      <xdr:col>6</xdr:col>
      <xdr:colOff>371192</xdr:colOff>
      <xdr:row>79</xdr:row>
      <xdr:rowOff>54321</xdr:rowOff>
    </xdr:from>
    <xdr:to>
      <xdr:col>18</xdr:col>
      <xdr:colOff>552261</xdr:colOff>
      <xdr:row>82</xdr:row>
      <xdr:rowOff>99588</xdr:rowOff>
    </xdr:to>
    <xdr:sp macro="" textlink="">
      <xdr:nvSpPr>
        <xdr:cNvPr id="7" name="TextBox 6">
          <a:extLst>
            <a:ext uri="{FF2B5EF4-FFF2-40B4-BE49-F238E27FC236}">
              <a16:creationId xmlns:a16="http://schemas.microsoft.com/office/drawing/2014/main" id="{7F491956-5017-12B8-2651-582FF2C634E9}"/>
            </a:ext>
          </a:extLst>
        </xdr:cNvPr>
        <xdr:cNvSpPr txBox="1"/>
      </xdr:nvSpPr>
      <xdr:spPr>
        <a:xfrm>
          <a:off x="6998329" y="14467438"/>
          <a:ext cx="7795033" cy="588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To address the presence of seasonality and trend, we employ exponential smoothing methodology, specifically Holt-Winters, in R. Subsequently, we export the processed datasets to CSV format for convenient retrieval and analysis in Excel.</a:t>
          </a:r>
        </a:p>
        <a:p>
          <a:endParaRPr lang="en-US" sz="1100"/>
        </a:p>
      </xdr:txBody>
    </xdr:sp>
    <xdr:clientData/>
  </xdr:twoCellAnchor>
  <xdr:twoCellAnchor>
    <xdr:from>
      <xdr:col>6</xdr:col>
      <xdr:colOff>497940</xdr:colOff>
      <xdr:row>120</xdr:row>
      <xdr:rowOff>0</xdr:rowOff>
    </xdr:from>
    <xdr:to>
      <xdr:col>19</xdr:col>
      <xdr:colOff>36214</xdr:colOff>
      <xdr:row>123</xdr:row>
      <xdr:rowOff>99588</xdr:rowOff>
    </xdr:to>
    <xdr:sp macro="" textlink="">
      <xdr:nvSpPr>
        <xdr:cNvPr id="9" name="TextBox 8">
          <a:extLst>
            <a:ext uri="{FF2B5EF4-FFF2-40B4-BE49-F238E27FC236}">
              <a16:creationId xmlns:a16="http://schemas.microsoft.com/office/drawing/2014/main" id="{9847371A-C373-CC36-7123-2FF3E7741890}"/>
            </a:ext>
          </a:extLst>
        </xdr:cNvPr>
        <xdr:cNvSpPr txBox="1"/>
      </xdr:nvSpPr>
      <xdr:spPr>
        <a:xfrm>
          <a:off x="7125077" y="21836958"/>
          <a:ext cx="7731660" cy="6427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results are remarkable, demonstrating that Holt-Winters methodology provides an exceptional fit and accurate predictions. For additional insights into the data, please refer to the bottom of the table where you'll discover the projected inflation for upcoming months.</a:t>
          </a:r>
        </a:p>
        <a:p>
          <a:endParaRPr lang="en-US" sz="1100"/>
        </a:p>
      </xdr:txBody>
    </xdr:sp>
    <xdr:clientData/>
  </xdr:twoCellAnchor>
  <xdr:twoCellAnchor>
    <xdr:from>
      <xdr:col>6</xdr:col>
      <xdr:colOff>1231272</xdr:colOff>
      <xdr:row>25</xdr:row>
      <xdr:rowOff>117695</xdr:rowOff>
    </xdr:from>
    <xdr:to>
      <xdr:col>18</xdr:col>
      <xdr:colOff>117696</xdr:colOff>
      <xdr:row>28</xdr:row>
      <xdr:rowOff>144856</xdr:rowOff>
    </xdr:to>
    <xdr:sp macro="" textlink="">
      <xdr:nvSpPr>
        <xdr:cNvPr id="10" name="TextBox 9">
          <a:extLst>
            <a:ext uri="{FF2B5EF4-FFF2-40B4-BE49-F238E27FC236}">
              <a16:creationId xmlns:a16="http://schemas.microsoft.com/office/drawing/2014/main" id="{03E0DB1B-7882-A22D-9973-59EAED4F2DB3}"/>
            </a:ext>
          </a:extLst>
        </xdr:cNvPr>
        <xdr:cNvSpPr txBox="1"/>
      </xdr:nvSpPr>
      <xdr:spPr>
        <a:xfrm>
          <a:off x="7858409" y="4753069"/>
          <a:ext cx="6500388" cy="570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dk1"/>
              </a:solidFill>
              <a:effectLst/>
              <a:latin typeface="+mn-lt"/>
              <a:ea typeface="+mn-ea"/>
              <a:cs typeface="+mn-cs"/>
            </a:rPr>
            <a:t>Data Source: National Institute of Statistics and Geography (INEGI)</a:t>
          </a:r>
        </a:p>
        <a:p>
          <a:pPr algn="ctr"/>
          <a:r>
            <a:rPr lang="en-US" sz="1100">
              <a:solidFill>
                <a:schemeClr val="dk1"/>
              </a:solidFill>
              <a:effectLst/>
              <a:latin typeface="+mn-lt"/>
              <a:ea typeface="+mn-ea"/>
              <a:cs typeface="+mn-cs"/>
            </a:rPr>
            <a:t>Accessed from: https://www.inegi.org.mx/temas/inpc/</a:t>
          </a:r>
          <a:endParaRPr lang="en-US" sz="1100"/>
        </a:p>
      </xdr:txBody>
    </xdr:sp>
    <xdr:clientData/>
  </xdr:twoCellAnchor>
  <xdr:twoCellAnchor>
    <xdr:from>
      <xdr:col>2</xdr:col>
      <xdr:colOff>172016</xdr:colOff>
      <xdr:row>7</xdr:row>
      <xdr:rowOff>63374</xdr:rowOff>
    </xdr:from>
    <xdr:to>
      <xdr:col>3</xdr:col>
      <xdr:colOff>860080</xdr:colOff>
      <xdr:row>9</xdr:row>
      <xdr:rowOff>9054</xdr:rowOff>
    </xdr:to>
    <xdr:pic>
      <xdr:nvPicPr>
        <xdr:cNvPr id="12" name="Picture 11">
          <a:extLst>
            <a:ext uri="{FF2B5EF4-FFF2-40B4-BE49-F238E27FC236}">
              <a16:creationId xmlns:a16="http://schemas.microsoft.com/office/drawing/2014/main" id="{36ECEF10-FB71-8F77-FE03-7CBB42ACE1EA}"/>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118511" y="1439501"/>
          <a:ext cx="2055137" cy="307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144855</xdr:colOff>
      <xdr:row>9</xdr:row>
      <xdr:rowOff>0</xdr:rowOff>
    </xdr:from>
    <xdr:to>
      <xdr:col>3</xdr:col>
      <xdr:colOff>1321806</xdr:colOff>
      <xdr:row>11</xdr:row>
      <xdr:rowOff>36214</xdr:rowOff>
    </xdr:to>
    <xdr:pic>
      <xdr:nvPicPr>
        <xdr:cNvPr id="13" name="Picture 12">
          <a:extLst>
            <a:ext uri="{FF2B5EF4-FFF2-40B4-BE49-F238E27FC236}">
              <a16:creationId xmlns:a16="http://schemas.microsoft.com/office/drawing/2014/main" id="{CA88B2FC-33A6-32C5-7AB8-7D1AC0948DA2}"/>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91350" y="1738265"/>
          <a:ext cx="2544024" cy="398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117695</xdr:colOff>
      <xdr:row>11</xdr:row>
      <xdr:rowOff>126748</xdr:rowOff>
    </xdr:from>
    <xdr:to>
      <xdr:col>3</xdr:col>
      <xdr:colOff>1077362</xdr:colOff>
      <xdr:row>13</xdr:row>
      <xdr:rowOff>9052</xdr:rowOff>
    </xdr:to>
    <xdr:pic>
      <xdr:nvPicPr>
        <xdr:cNvPr id="14" name="Picture 13">
          <a:extLst>
            <a:ext uri="{FF2B5EF4-FFF2-40B4-BE49-F238E27FC236}">
              <a16:creationId xmlns:a16="http://schemas.microsoft.com/office/drawing/2014/main" id="{B20A9809-33B2-FE79-9D70-C08D278A49E1}"/>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64190" y="2227152"/>
          <a:ext cx="2326740" cy="2444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153910</xdr:colOff>
      <xdr:row>13</xdr:row>
      <xdr:rowOff>117695</xdr:rowOff>
    </xdr:from>
    <xdr:to>
      <xdr:col>3</xdr:col>
      <xdr:colOff>1330860</xdr:colOff>
      <xdr:row>15</xdr:row>
      <xdr:rowOff>144855</xdr:rowOff>
    </xdr:to>
    <xdr:pic>
      <xdr:nvPicPr>
        <xdr:cNvPr id="15" name="Picture 14">
          <a:extLst>
            <a:ext uri="{FF2B5EF4-FFF2-40B4-BE49-F238E27FC236}">
              <a16:creationId xmlns:a16="http://schemas.microsoft.com/office/drawing/2014/main" id="{16D24CD2-32EA-623E-17DA-BC8DB545FC47}"/>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100405" y="2580238"/>
          <a:ext cx="2544023" cy="3892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126748</xdr:colOff>
      <xdr:row>16</xdr:row>
      <xdr:rowOff>18107</xdr:rowOff>
    </xdr:from>
    <xdr:to>
      <xdr:col>4</xdr:col>
      <xdr:colOff>959667</xdr:colOff>
      <xdr:row>17</xdr:row>
      <xdr:rowOff>45267</xdr:rowOff>
    </xdr:to>
    <xdr:pic>
      <xdr:nvPicPr>
        <xdr:cNvPr id="19" name="Picture 18">
          <a:extLst>
            <a:ext uri="{FF2B5EF4-FFF2-40B4-BE49-F238E27FC236}">
              <a16:creationId xmlns:a16="http://schemas.microsoft.com/office/drawing/2014/main" id="{57EBEA29-A4AB-1CBE-A9A2-297952EF33EB}"/>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73243" y="3023857"/>
          <a:ext cx="3567066" cy="208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221810</xdr:colOff>
      <xdr:row>1</xdr:row>
      <xdr:rowOff>58847</xdr:rowOff>
    </xdr:from>
    <xdr:to>
      <xdr:col>19</xdr:col>
      <xdr:colOff>199177</xdr:colOff>
      <xdr:row>33</xdr:row>
      <xdr:rowOff>45268</xdr:rowOff>
    </xdr:to>
    <xdr:graphicFrame macro="">
      <xdr:nvGraphicFramePr>
        <xdr:cNvPr id="2" name="Chart 1">
          <a:extLst>
            <a:ext uri="{FF2B5EF4-FFF2-40B4-BE49-F238E27FC236}">
              <a16:creationId xmlns:a16="http://schemas.microsoft.com/office/drawing/2014/main" id="{EEE6011B-D588-C1AB-91CF-A13611A99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586640</xdr:colOff>
      <xdr:row>0</xdr:row>
      <xdr:rowOff>678309</xdr:rowOff>
    </xdr:from>
    <xdr:ext cx="184731" cy="888641"/>
    <xdr:sp macro="" textlink="">
      <xdr:nvSpPr>
        <xdr:cNvPr id="3" name="Rectangle 2">
          <a:extLst>
            <a:ext uri="{FF2B5EF4-FFF2-40B4-BE49-F238E27FC236}">
              <a16:creationId xmlns:a16="http://schemas.microsoft.com/office/drawing/2014/main" id="{C03E14E7-58B3-2D4E-0241-A5F975378CDA}"/>
            </a:ext>
          </a:extLst>
        </xdr:cNvPr>
        <xdr:cNvSpPr/>
      </xdr:nvSpPr>
      <xdr:spPr>
        <a:xfrm>
          <a:off x="8888668" y="678309"/>
          <a:ext cx="184731" cy="888641"/>
        </a:xfrm>
        <a:prstGeom prst="rect">
          <a:avLst/>
        </a:prstGeom>
        <a:noFill/>
      </xdr:spPr>
      <xdr:txBody>
        <a:bodyPr wrap="none" lIns="91440" tIns="45720" rIns="91440" bIns="45720">
          <a:spAutoFit/>
        </a:bodyPr>
        <a:lstStyle/>
        <a:p>
          <a:pPr algn="ct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oneCellAnchor>
    <xdr:from>
      <xdr:col>7</xdr:col>
      <xdr:colOff>56294</xdr:colOff>
      <xdr:row>0</xdr:row>
      <xdr:rowOff>189421</xdr:rowOff>
    </xdr:from>
    <xdr:ext cx="8596842" cy="564193"/>
    <xdr:sp macro="" textlink="">
      <xdr:nvSpPr>
        <xdr:cNvPr id="5" name="Rectangle 4">
          <a:extLst>
            <a:ext uri="{FF2B5EF4-FFF2-40B4-BE49-F238E27FC236}">
              <a16:creationId xmlns:a16="http://schemas.microsoft.com/office/drawing/2014/main" id="{A7900524-AD10-2836-6DE8-F1458C200E43}"/>
            </a:ext>
          </a:extLst>
        </xdr:cNvPr>
        <xdr:cNvSpPr/>
      </xdr:nvSpPr>
      <xdr:spPr>
        <a:xfrm>
          <a:off x="5750924" y="189421"/>
          <a:ext cx="8596842" cy="564193"/>
        </a:xfrm>
        <a:prstGeom prst="rect">
          <a:avLst/>
        </a:prstGeom>
        <a:noFill/>
      </xdr:spPr>
      <xdr:txBody>
        <a:bodyPr wrap="none" lIns="91440" tIns="45720" rIns="91440" bIns="45720">
          <a:spAutoFit/>
        </a:bodyPr>
        <a:lstStyle/>
        <a:p>
          <a:pPr algn="ctr"/>
          <a:r>
            <a:rPr lang="en-US" sz="3200" b="1" cap="none" spc="0">
              <a:ln w="22225">
                <a:solidFill>
                  <a:schemeClr val="accent2"/>
                </a:solidFill>
                <a:prstDash val="solid"/>
              </a:ln>
              <a:solidFill>
                <a:schemeClr val="accent2">
                  <a:lumMod val="40000"/>
                  <a:lumOff val="60000"/>
                </a:schemeClr>
              </a:solidFill>
              <a:effectLst/>
            </a:rPr>
            <a:t>Method: Exponential Smoothing with Excel</a:t>
          </a:r>
        </a:p>
      </xdr:txBody>
    </xdr:sp>
    <xdr:clientData/>
  </xdr:oneCellAnchor>
  <xdr:twoCellAnchor>
    <xdr:from>
      <xdr:col>7</xdr:col>
      <xdr:colOff>307817</xdr:colOff>
      <xdr:row>38</xdr:row>
      <xdr:rowOff>18108</xdr:rowOff>
    </xdr:from>
    <xdr:to>
      <xdr:col>19</xdr:col>
      <xdr:colOff>162962</xdr:colOff>
      <xdr:row>41</xdr:row>
      <xdr:rowOff>18108</xdr:rowOff>
    </xdr:to>
    <xdr:sp macro="" textlink="">
      <xdr:nvSpPr>
        <xdr:cNvPr id="4" name="TextBox 3">
          <a:extLst>
            <a:ext uri="{FF2B5EF4-FFF2-40B4-BE49-F238E27FC236}">
              <a16:creationId xmlns:a16="http://schemas.microsoft.com/office/drawing/2014/main" id="{9D71727A-454A-0992-EFA6-4E740FCBF54A}"/>
            </a:ext>
          </a:extLst>
        </xdr:cNvPr>
        <xdr:cNvSpPr txBox="1"/>
      </xdr:nvSpPr>
      <xdr:spPr>
        <a:xfrm>
          <a:off x="6002447" y="6871581"/>
          <a:ext cx="7677339" cy="488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Comparing the forecasting results in Excel with those obtained through the Holt-Winters approach, we observe a notable similarity.</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E741F-327A-400F-9FB1-D10335524B9B}" name="Table2" displayName="Table2" ref="A1:E241" totalsRowShown="0" headerRowDxfId="10" dataDxfId="9">
  <tableColumns count="5">
    <tableColumn id="1" xr3:uid="{A7442852-583F-46A3-A3CA-293A3106704F}" name="Periods" dataDxfId="8"/>
    <tableColumn id="2" xr3:uid="{37B6D18D-817E-403D-AA7F-01587A7BEEDC}" name="Inflation" dataDxfId="7"/>
    <tableColumn id="3" xr3:uid="{4F7E63D4-FA1B-4E8C-A9D3-4379C2A4DD61}" name="Forecast (Inflation)" dataDxfId="6">
      <calculatedColumnFormula>_xlfn.FORECAST.ETS(A2,$B$2:$B$196,$A$2:$A$196,1,1)</calculatedColumnFormula>
    </tableColumn>
    <tableColumn id="4" xr3:uid="{23B4DAB1-C9EE-492C-B155-6A19247BD6B7}" name="Lower Confidence Bound (Inflation)" dataDxfId="5">
      <calculatedColumnFormula>C2-_xlfn.FORECAST.ETS.CONFINT(A2,$B$2:$B$196,$A$2:$A$196,0.95,1,1)</calculatedColumnFormula>
    </tableColumn>
    <tableColumn id="5" xr3:uid="{C33BA2EC-4378-4EC3-82BC-1962C71EB4F6}" name="Upper Confidence Bound (Inflation)" dataDxfId="4">
      <calculatedColumnFormula>C2+_xlfn.FORECAST.ETS.CONFINT(A2,$B$2:$B$196,$A$2:$A$196,0.95,1,1)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CEA5F5-1E6F-4AD1-9ED1-4FFE67279A85}" name="Table3" displayName="Table3" ref="F1:G8" totalsRowShown="0" headerRowDxfId="2" dataDxfId="1">
  <tableColumns count="2">
    <tableColumn id="1" xr3:uid="{7BB77B5C-CECD-4D29-A94A-EAFDA65CFBAB}" name="Statistic" dataDxfId="0"/>
    <tableColumn id="2" xr3:uid="{EAF548C7-B4F3-42C2-A930-B27093885112}" name="Value" dataDxfId="3"/>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249977111117893"/>
  </sheetPr>
  <dimension ref="A4:K1735"/>
  <sheetViews>
    <sheetView showGridLines="0" tabSelected="1" topLeftCell="A25" zoomScaleNormal="100" workbookViewId="0">
      <selection activeCell="W29" sqref="W29"/>
    </sheetView>
  </sheetViews>
  <sheetFormatPr defaultColWidth="12.625" defaultRowHeight="15" customHeight="1" x14ac:dyDescent="0.2"/>
  <cols>
    <col min="1" max="1" width="8" customWidth="1"/>
    <col min="2" max="5" width="18.875" customWidth="1"/>
    <col min="6" max="6" width="8" customWidth="1"/>
    <col min="7" max="7" width="17.125" customWidth="1"/>
    <col min="8" max="26" width="8" customWidth="1"/>
  </cols>
  <sheetData>
    <row r="4" spans="1:7" ht="15" customHeight="1" x14ac:dyDescent="0.25">
      <c r="E4" s="49" t="s">
        <v>229</v>
      </c>
    </row>
    <row r="5" spans="1:7" ht="34.6" customHeight="1" x14ac:dyDescent="0.2">
      <c r="A5" s="12"/>
      <c r="B5" s="12"/>
      <c r="C5" s="12"/>
      <c r="D5" s="12"/>
      <c r="E5" s="12"/>
      <c r="F5" s="12"/>
      <c r="G5" s="2"/>
    </row>
    <row r="6" spans="1:7" ht="15" customHeight="1" x14ac:dyDescent="0.2">
      <c r="A6" s="36" t="s">
        <v>203</v>
      </c>
      <c r="B6" s="36" t="s">
        <v>204</v>
      </c>
      <c r="C6" s="37" t="s">
        <v>205</v>
      </c>
      <c r="D6" s="37" t="s">
        <v>206</v>
      </c>
      <c r="E6" s="38" t="s">
        <v>225</v>
      </c>
      <c r="F6" s="37" t="s">
        <v>228</v>
      </c>
    </row>
    <row r="7" spans="1:7" ht="14.3" customHeight="1" x14ac:dyDescent="0.2">
      <c r="A7" s="39">
        <v>39448</v>
      </c>
      <c r="B7" s="40">
        <f t="array" ref="B7:B201">'Spanish Data Source'!B6:B200</f>
        <v>3.7</v>
      </c>
      <c r="C7" s="16"/>
      <c r="D7" s="18" t="s">
        <v>226</v>
      </c>
      <c r="E7" s="33"/>
      <c r="F7" s="34"/>
    </row>
    <row r="8" spans="1:7" ht="14.3" customHeight="1" x14ac:dyDescent="0.2">
      <c r="A8" s="41">
        <v>39479</v>
      </c>
      <c r="B8" s="42">
        <v>3.72</v>
      </c>
      <c r="C8" s="16"/>
      <c r="D8" s="17"/>
      <c r="E8" s="33"/>
      <c r="F8" s="34"/>
    </row>
    <row r="9" spans="1:7" ht="14.3" customHeight="1" x14ac:dyDescent="0.2">
      <c r="A9" s="41">
        <v>39508</v>
      </c>
      <c r="B9" s="42">
        <v>4.25</v>
      </c>
      <c r="C9" s="16"/>
      <c r="D9" s="17"/>
      <c r="E9" s="33"/>
      <c r="F9" s="34"/>
    </row>
    <row r="10" spans="1:7" ht="14.3" customHeight="1" x14ac:dyDescent="0.2">
      <c r="A10" s="41">
        <v>39539</v>
      </c>
      <c r="B10" s="42">
        <v>4.55</v>
      </c>
      <c r="C10" s="16"/>
      <c r="D10" s="30"/>
      <c r="E10" s="33"/>
      <c r="F10" s="34"/>
    </row>
    <row r="11" spans="1:7" ht="14.3" customHeight="1" x14ac:dyDescent="0.2">
      <c r="A11" s="41">
        <v>39569</v>
      </c>
      <c r="B11" s="42">
        <v>4.95</v>
      </c>
      <c r="C11" s="16"/>
      <c r="D11" s="17"/>
      <c r="E11" s="33"/>
      <c r="F11" s="34"/>
    </row>
    <row r="12" spans="1:7" ht="14.3" customHeight="1" x14ac:dyDescent="0.2">
      <c r="A12" s="41">
        <v>39600</v>
      </c>
      <c r="B12" s="42">
        <v>5.26</v>
      </c>
      <c r="C12" s="16"/>
      <c r="D12" s="17"/>
      <c r="E12" s="33"/>
      <c r="F12" s="34"/>
    </row>
    <row r="13" spans="1:7" ht="14.3" customHeight="1" x14ac:dyDescent="0.2">
      <c r="A13" s="41">
        <v>39630</v>
      </c>
      <c r="B13" s="42">
        <v>5.39</v>
      </c>
      <c r="C13" s="16"/>
      <c r="D13" s="17"/>
      <c r="E13" s="33"/>
      <c r="F13" s="34"/>
    </row>
    <row r="14" spans="1:7" ht="14.3" customHeight="1" x14ac:dyDescent="0.2">
      <c r="A14" s="41">
        <v>39661</v>
      </c>
      <c r="B14" s="42">
        <v>5.57</v>
      </c>
      <c r="C14" s="30"/>
      <c r="D14" s="17"/>
      <c r="E14" s="33"/>
      <c r="F14" s="34"/>
    </row>
    <row r="15" spans="1:7" ht="14.3" customHeight="1" x14ac:dyDescent="0.2">
      <c r="A15" s="41">
        <v>39692</v>
      </c>
      <c r="B15" s="42">
        <v>5.47</v>
      </c>
      <c r="C15" s="30"/>
      <c r="D15" s="17"/>
      <c r="E15" s="33"/>
      <c r="F15" s="34"/>
    </row>
    <row r="16" spans="1:7" ht="14.3" customHeight="1" x14ac:dyDescent="0.2">
      <c r="A16" s="41">
        <v>39722</v>
      </c>
      <c r="B16" s="42">
        <v>5.78</v>
      </c>
      <c r="C16" s="16"/>
      <c r="D16" s="17"/>
      <c r="E16" s="33"/>
      <c r="F16" s="34"/>
    </row>
    <row r="17" spans="1:11" ht="14.3" customHeight="1" x14ac:dyDescent="0.2">
      <c r="A17" s="41">
        <v>39753</v>
      </c>
      <c r="B17" s="42">
        <v>6.23</v>
      </c>
      <c r="C17" s="31"/>
      <c r="D17" s="17"/>
      <c r="E17" s="33"/>
      <c r="F17" s="34"/>
    </row>
    <row r="18" spans="1:11" ht="14.3" customHeight="1" x14ac:dyDescent="0.2">
      <c r="A18" s="41">
        <v>39783</v>
      </c>
      <c r="B18" s="42">
        <v>6.53</v>
      </c>
      <c r="C18" s="19"/>
      <c r="D18" s="32" t="s">
        <v>227</v>
      </c>
      <c r="E18" s="20"/>
      <c r="F18" s="35"/>
    </row>
    <row r="19" spans="1:11" ht="14.3" customHeight="1" x14ac:dyDescent="0.2">
      <c r="A19" s="41">
        <v>39814</v>
      </c>
      <c r="B19" s="42">
        <v>6.28</v>
      </c>
      <c r="C19" s="43">
        <v>1.0131394072122</v>
      </c>
      <c r="D19" s="43">
        <v>2.3072552447552401E-2</v>
      </c>
      <c r="E19" s="43">
        <v>5.6543137130289303</v>
      </c>
      <c r="F19" s="44">
        <v>5.5579103539999997</v>
      </c>
    </row>
    <row r="20" spans="1:11" ht="14.3" customHeight="1" x14ac:dyDescent="0.2">
      <c r="A20" s="41">
        <v>39845</v>
      </c>
      <c r="B20" s="42">
        <v>6.2</v>
      </c>
      <c r="C20" s="43">
        <v>1.00332443209185</v>
      </c>
      <c r="D20" s="43">
        <v>2.3078728165153699E-2</v>
      </c>
      <c r="E20" s="43">
        <v>6.2423167919996798</v>
      </c>
      <c r="F20" s="44">
        <v>6.1985546659999997</v>
      </c>
    </row>
    <row r="21" spans="1:11" ht="14.3" customHeight="1" x14ac:dyDescent="0.2">
      <c r="A21" s="41">
        <v>39873</v>
      </c>
      <c r="B21" s="42">
        <v>6.04</v>
      </c>
      <c r="C21" s="43">
        <v>0.98483383370702804</v>
      </c>
      <c r="D21" s="43">
        <v>2.3078306399365402E-2</v>
      </c>
      <c r="E21" s="43">
        <v>6.1084664427558604</v>
      </c>
      <c r="F21" s="44">
        <v>6.179456815</v>
      </c>
    </row>
    <row r="22" spans="1:11" ht="14.3" customHeight="1" x14ac:dyDescent="0.2">
      <c r="A22" s="41">
        <v>39904</v>
      </c>
      <c r="B22" s="42">
        <v>6.17</v>
      </c>
      <c r="C22" s="43">
        <v>1.0194501014183199</v>
      </c>
      <c r="D22" s="43">
        <v>2.3077611191296699E-2</v>
      </c>
      <c r="E22" s="43">
        <v>6.2758285384739301</v>
      </c>
      <c r="F22" s="44">
        <v>6.1330143149999996</v>
      </c>
    </row>
    <row r="23" spans="1:11" ht="14.3" customHeight="1" x14ac:dyDescent="0.2">
      <c r="A23" s="41">
        <v>39934</v>
      </c>
      <c r="B23" s="42">
        <v>5.98</v>
      </c>
      <c r="C23" s="43">
        <v>1.0146157021320401</v>
      </c>
      <c r="D23" s="43">
        <v>2.3076573096952199E-2</v>
      </c>
      <c r="E23" s="43">
        <v>6.1641547032572301</v>
      </c>
      <c r="F23" s="44">
        <v>6.0522824919999998</v>
      </c>
    </row>
    <row r="24" spans="1:11" ht="14.3" customHeight="1" x14ac:dyDescent="0.2">
      <c r="A24" s="41">
        <v>39965</v>
      </c>
      <c r="B24" s="42">
        <v>5.74</v>
      </c>
      <c r="C24" s="43">
        <v>1.0136842568706099</v>
      </c>
      <c r="D24" s="43">
        <v>2.3074758077700399E-2</v>
      </c>
      <c r="E24" s="43">
        <v>5.9979007136901599</v>
      </c>
      <c r="F24" s="44">
        <v>5.8938571399999997</v>
      </c>
    </row>
    <row r="25" spans="1:11" ht="14.3" customHeight="1" x14ac:dyDescent="0.2">
      <c r="A25" s="41">
        <v>39995</v>
      </c>
      <c r="B25" s="42">
        <v>5.44</v>
      </c>
      <c r="C25" s="43">
        <v>0.99044116691629402</v>
      </c>
      <c r="D25" s="43">
        <v>2.3072213885937099E-2</v>
      </c>
      <c r="E25" s="43">
        <v>5.6312373778938802</v>
      </c>
      <c r="F25" s="44">
        <v>5.6625127209999997</v>
      </c>
    </row>
    <row r="26" spans="1:11" ht="14.3" customHeight="1" x14ac:dyDescent="0.2">
      <c r="A26" s="41">
        <v>40026</v>
      </c>
      <c r="B26" s="42">
        <v>5.08</v>
      </c>
      <c r="C26" s="43">
        <v>0.98381307144160701</v>
      </c>
      <c r="D26" s="43">
        <v>2.3070283055674001E-2</v>
      </c>
      <c r="E26" s="43">
        <v>5.4262920189845403</v>
      </c>
      <c r="F26" s="44">
        <v>5.4925019089999996</v>
      </c>
      <c r="J26" s="3"/>
    </row>
    <row r="27" spans="1:11" ht="14.3" customHeight="1" x14ac:dyDescent="0.2">
      <c r="A27" s="41">
        <v>40057</v>
      </c>
      <c r="B27" s="42">
        <v>4.8899999999999997</v>
      </c>
      <c r="C27" s="43">
        <v>0.93552559464792495</v>
      </c>
      <c r="D27" s="43">
        <v>2.3066763159170899E-2</v>
      </c>
      <c r="E27" s="43">
        <v>4.8522431751660999</v>
      </c>
      <c r="F27" s="44">
        <v>5.1635825420000003</v>
      </c>
      <c r="K27" s="3"/>
    </row>
    <row r="28" spans="1:11" ht="14.3" customHeight="1" x14ac:dyDescent="0.2">
      <c r="A28" s="41">
        <v>40087</v>
      </c>
      <c r="B28" s="42">
        <v>4.5</v>
      </c>
      <c r="C28" s="43">
        <v>0.96413855940390802</v>
      </c>
      <c r="D28" s="43">
        <v>2.30671667486082E-2</v>
      </c>
      <c r="E28" s="43">
        <v>5.0618001477149299</v>
      </c>
      <c r="F28" s="44">
        <v>5.2270082489999998</v>
      </c>
    </row>
    <row r="29" spans="1:11" ht="14.3" customHeight="1" x14ac:dyDescent="0.2">
      <c r="A29" s="41">
        <v>40118</v>
      </c>
      <c r="B29" s="42">
        <v>3.86</v>
      </c>
      <c r="C29" s="43">
        <v>1.0196382514176601</v>
      </c>
      <c r="D29" s="43">
        <v>2.3061339783778001E-2</v>
      </c>
      <c r="E29" s="43">
        <v>4.78255231742774</v>
      </c>
      <c r="F29" s="44">
        <v>4.6673789320000001</v>
      </c>
    </row>
    <row r="30" spans="1:11" ht="14.3" customHeight="1" x14ac:dyDescent="0.2">
      <c r="A30" s="41">
        <v>40148</v>
      </c>
      <c r="B30" s="42">
        <v>3.57</v>
      </c>
      <c r="C30" s="43">
        <v>1.0573956227405601</v>
      </c>
      <c r="D30" s="43">
        <v>2.3052291944349199E-2</v>
      </c>
      <c r="E30" s="43">
        <v>4.0273118243195798</v>
      </c>
      <c r="F30" s="44">
        <v>3.785656329</v>
      </c>
    </row>
    <row r="31" spans="1:11" ht="14.3" customHeight="1" x14ac:dyDescent="0.2">
      <c r="A31" s="41">
        <v>40179</v>
      </c>
      <c r="B31" s="42">
        <v>4.46</v>
      </c>
      <c r="C31" s="43">
        <v>1.0131394072122</v>
      </c>
      <c r="D31" s="43">
        <v>2.3047967055778801E-2</v>
      </c>
      <c r="E31" s="43">
        <v>3.4439320941279301</v>
      </c>
      <c r="F31" s="44">
        <v>3.376219764</v>
      </c>
    </row>
    <row r="32" spans="1:11" ht="14.3" customHeight="1" x14ac:dyDescent="0.2">
      <c r="A32" s="41">
        <v>40210</v>
      </c>
      <c r="B32" s="42">
        <v>4.83</v>
      </c>
      <c r="C32" s="43">
        <v>1.00332443209185</v>
      </c>
      <c r="D32" s="43">
        <v>2.3057995960968299E-2</v>
      </c>
      <c r="E32" s="43">
        <v>4.4399275770017796</v>
      </c>
      <c r="F32" s="44">
        <v>4.4021582500000003</v>
      </c>
    </row>
    <row r="33" spans="1:6" ht="14.3" customHeight="1" x14ac:dyDescent="0.2">
      <c r="A33" s="41">
        <v>40238</v>
      </c>
      <c r="B33" s="42">
        <v>4.97</v>
      </c>
      <c r="C33" s="43">
        <v>0.98483383370702804</v>
      </c>
      <c r="D33" s="43">
        <v>2.3061883760472902E-2</v>
      </c>
      <c r="E33" s="43">
        <v>4.7636984530997797</v>
      </c>
      <c r="F33" s="44">
        <v>4.8139961969999998</v>
      </c>
    </row>
    <row r="34" spans="1:6" ht="14.3" customHeight="1" x14ac:dyDescent="0.2">
      <c r="A34" s="41">
        <v>40269</v>
      </c>
      <c r="B34" s="42">
        <v>4.2699999999999996</v>
      </c>
      <c r="C34" s="43">
        <v>1.0194501014183199</v>
      </c>
      <c r="D34" s="43">
        <v>2.3063978545804501E-2</v>
      </c>
      <c r="E34" s="43">
        <v>5.1682048376948204</v>
      </c>
      <c r="F34" s="44">
        <v>5.0465366129999998</v>
      </c>
    </row>
    <row r="35" spans="1:6" ht="14.3" customHeight="1" x14ac:dyDescent="0.2">
      <c r="A35" s="41">
        <v>40299</v>
      </c>
      <c r="B35" s="42">
        <v>3.92</v>
      </c>
      <c r="C35" s="43">
        <v>1.0146157021320401</v>
      </c>
      <c r="D35" s="43">
        <v>2.30551678660425E-2</v>
      </c>
      <c r="E35" s="43">
        <v>4.2731430962436701</v>
      </c>
      <c r="F35" s="44">
        <v>4.1885326159999998</v>
      </c>
    </row>
    <row r="36" spans="1:6" ht="14.3" customHeight="1" x14ac:dyDescent="0.2">
      <c r="A36" s="41">
        <v>40330</v>
      </c>
      <c r="B36" s="42">
        <v>3.69</v>
      </c>
      <c r="C36" s="43">
        <v>1.0136842568706099</v>
      </c>
      <c r="D36" s="43">
        <v>2.3051687305910201E-2</v>
      </c>
      <c r="E36" s="43">
        <v>3.9397684641562898</v>
      </c>
      <c r="F36" s="44">
        <v>3.8635317699999998</v>
      </c>
    </row>
    <row r="37" spans="1:6" ht="14.3" customHeight="1" x14ac:dyDescent="0.2">
      <c r="A37" s="41">
        <v>40360</v>
      </c>
      <c r="B37" s="42">
        <v>3.64</v>
      </c>
      <c r="C37" s="43">
        <v>0.99044116691629402</v>
      </c>
      <c r="D37" s="43">
        <v>2.30492233388272E-2</v>
      </c>
      <c r="E37" s="43">
        <v>3.6282197115919499</v>
      </c>
      <c r="F37" s="44">
        <v>3.6401867490000002</v>
      </c>
    </row>
    <row r="38" spans="1:6" ht="14.3" customHeight="1" x14ac:dyDescent="0.2">
      <c r="A38" s="41">
        <v>40391</v>
      </c>
      <c r="B38" s="42">
        <v>3.68</v>
      </c>
      <c r="C38" s="43">
        <v>0.98381307144160701</v>
      </c>
      <c r="D38" s="43">
        <v>2.3049342278636999E-2</v>
      </c>
      <c r="E38" s="43">
        <v>3.6383171320062599</v>
      </c>
      <c r="F38" s="44">
        <v>3.675129954</v>
      </c>
    </row>
    <row r="39" spans="1:6" ht="14.3" customHeight="1" x14ac:dyDescent="0.2">
      <c r="A39" s="41">
        <v>40422</v>
      </c>
      <c r="B39" s="42">
        <v>3.7</v>
      </c>
      <c r="C39" s="43">
        <v>0.93552559464792495</v>
      </c>
      <c r="D39" s="43">
        <v>2.3049765965506099E-2</v>
      </c>
      <c r="E39" s="43">
        <v>3.52094202208808</v>
      </c>
      <c r="F39" s="44">
        <v>3.7405479829999999</v>
      </c>
    </row>
    <row r="40" spans="1:6" ht="14.3" customHeight="1" x14ac:dyDescent="0.2">
      <c r="A40" s="41">
        <v>40452</v>
      </c>
      <c r="B40" s="42">
        <v>4.0199999999999996</v>
      </c>
      <c r="C40" s="43">
        <v>0.96413855940390802</v>
      </c>
      <c r="D40" s="43">
        <v>2.3051679948179901E-2</v>
      </c>
      <c r="E40" s="43">
        <v>3.83538917512216</v>
      </c>
      <c r="F40" s="44">
        <v>3.9549960159999999</v>
      </c>
    </row>
    <row r="41" spans="1:6" ht="14.3" customHeight="1" x14ac:dyDescent="0.2">
      <c r="A41" s="41">
        <v>40483</v>
      </c>
      <c r="B41" s="42">
        <v>4.32</v>
      </c>
      <c r="C41" s="43">
        <v>1.0196382514176601</v>
      </c>
      <c r="D41" s="43">
        <v>2.3053594723012601E-2</v>
      </c>
      <c r="E41" s="43">
        <v>4.2749136903203002</v>
      </c>
      <c r="F41" s="44">
        <v>4.1695251799999999</v>
      </c>
    </row>
    <row r="42" spans="1:6" ht="14.3" customHeight="1" x14ac:dyDescent="0.2">
      <c r="A42" s="41">
        <v>40513</v>
      </c>
      <c r="B42" s="42">
        <v>4.4000000000000004</v>
      </c>
      <c r="C42" s="43">
        <v>1.0573956227405601</v>
      </c>
      <c r="D42" s="43">
        <v>2.3054036902477901E-2</v>
      </c>
      <c r="E42" s="43">
        <v>4.50434754471378</v>
      </c>
      <c r="F42" s="44">
        <v>4.2367967210000002</v>
      </c>
    </row>
    <row r="43" spans="1:6" ht="14.3" customHeight="1" x14ac:dyDescent="0.2">
      <c r="A43" s="41">
        <v>40544</v>
      </c>
      <c r="B43" s="42">
        <v>3.78</v>
      </c>
      <c r="C43" s="43">
        <v>1.0131394072122</v>
      </c>
      <c r="D43" s="43">
        <v>2.3053050067063902E-2</v>
      </c>
      <c r="E43" s="43">
        <v>4.2391984403055396</v>
      </c>
      <c r="F43" s="44">
        <v>4.1611672159999999</v>
      </c>
    </row>
    <row r="44" spans="1:6" ht="14.3" customHeight="1" x14ac:dyDescent="0.2">
      <c r="A44" s="41">
        <v>40575</v>
      </c>
      <c r="B44" s="42">
        <v>3.57</v>
      </c>
      <c r="C44" s="43">
        <v>1.00332443209185</v>
      </c>
      <c r="D44" s="43">
        <v>2.3048517636116699E-2</v>
      </c>
      <c r="E44" s="43">
        <v>3.7665056927535701</v>
      </c>
      <c r="F44" s="44">
        <v>3.7309771719999998</v>
      </c>
    </row>
    <row r="45" spans="1:6" ht="14.3" customHeight="1" x14ac:dyDescent="0.2">
      <c r="A45" s="41">
        <v>40603</v>
      </c>
      <c r="B45" s="42">
        <v>3.04</v>
      </c>
      <c r="C45" s="43">
        <v>0.98483383370702804</v>
      </c>
      <c r="D45" s="43">
        <v>2.3046559090241999E-2</v>
      </c>
      <c r="E45" s="43">
        <v>3.5269043183147102</v>
      </c>
      <c r="F45" s="44">
        <v>3.5581711020000002</v>
      </c>
    </row>
    <row r="46" spans="1:6" ht="14.3" customHeight="1" x14ac:dyDescent="0.2">
      <c r="A46" s="41">
        <v>40634</v>
      </c>
      <c r="B46" s="42">
        <v>3.36</v>
      </c>
      <c r="C46" s="43">
        <v>1.0194501014183199</v>
      </c>
      <c r="D46" s="43">
        <v>2.30416150651521E-2</v>
      </c>
      <c r="E46" s="43">
        <v>3.1703437964887899</v>
      </c>
      <c r="F46" s="44">
        <v>3.0868151519999998</v>
      </c>
    </row>
    <row r="47" spans="1:6" ht="14.3" customHeight="1" x14ac:dyDescent="0.2">
      <c r="A47" s="41">
        <v>40664</v>
      </c>
      <c r="B47" s="42">
        <v>3.25</v>
      </c>
      <c r="C47" s="43">
        <v>1.0146157021320401</v>
      </c>
      <c r="D47" s="43">
        <v>2.30434754426561E-2</v>
      </c>
      <c r="E47" s="43">
        <v>3.3674466019133802</v>
      </c>
      <c r="F47" s="44">
        <v>3.2958945169999998</v>
      </c>
    </row>
    <row r="48" spans="1:6" ht="14.3" customHeight="1" x14ac:dyDescent="0.2">
      <c r="A48" s="41">
        <v>40695</v>
      </c>
      <c r="B48" s="42">
        <v>3.28</v>
      </c>
      <c r="C48" s="43">
        <v>1.0136842568706099</v>
      </c>
      <c r="D48" s="43">
        <v>2.3042317895008602E-2</v>
      </c>
      <c r="E48" s="43">
        <v>3.2703740450526801</v>
      </c>
      <c r="F48" s="44">
        <v>3.2031832279999999</v>
      </c>
    </row>
    <row r="49" spans="1:8" ht="14.3" customHeight="1" x14ac:dyDescent="0.2">
      <c r="A49" s="41">
        <v>40725</v>
      </c>
      <c r="B49" s="42">
        <v>3.55</v>
      </c>
      <c r="C49" s="43">
        <v>0.99044116691629402</v>
      </c>
      <c r="D49" s="43">
        <v>2.3042412855099802E-2</v>
      </c>
      <c r="E49" s="43">
        <v>3.2276139871049701</v>
      </c>
      <c r="F49" s="44">
        <v>3.235721555</v>
      </c>
      <c r="H49" s="3"/>
    </row>
    <row r="50" spans="1:8" ht="14.3" customHeight="1" x14ac:dyDescent="0.2">
      <c r="A50" s="41">
        <v>40756</v>
      </c>
      <c r="B50" s="42">
        <v>3.42</v>
      </c>
      <c r="C50" s="43">
        <v>0.98381307144160701</v>
      </c>
      <c r="D50" s="43">
        <v>2.30456678289808E-2</v>
      </c>
      <c r="E50" s="43">
        <v>3.54891580277625</v>
      </c>
      <c r="F50" s="44">
        <v>3.5842613559999998</v>
      </c>
      <c r="H50" s="3"/>
    </row>
    <row r="51" spans="1:8" ht="14.3" customHeight="1" x14ac:dyDescent="0.2">
      <c r="A51" s="41">
        <v>40787</v>
      </c>
      <c r="B51" s="42">
        <v>3.14</v>
      </c>
      <c r="C51" s="43">
        <v>0.93552559464792495</v>
      </c>
      <c r="D51" s="43">
        <v>2.3044357460105701E-2</v>
      </c>
      <c r="E51" s="43">
        <v>3.2736982726787298</v>
      </c>
      <c r="F51" s="44">
        <v>3.4762701360000001</v>
      </c>
    </row>
    <row r="52" spans="1:8" ht="14.3" customHeight="1" x14ac:dyDescent="0.2">
      <c r="A52" s="41">
        <v>40817</v>
      </c>
      <c r="B52" s="42">
        <v>3.2</v>
      </c>
      <c r="C52" s="43">
        <v>0.96413855940390802</v>
      </c>
      <c r="D52" s="43">
        <v>2.3042928335414201E-2</v>
      </c>
      <c r="E52" s="43">
        <v>3.2582531885683399</v>
      </c>
      <c r="F52" s="44">
        <v>3.356402025</v>
      </c>
    </row>
    <row r="53" spans="1:8" ht="14.3" customHeight="1" x14ac:dyDescent="0.2">
      <c r="A53" s="41">
        <v>40848</v>
      </c>
      <c r="B53" s="42">
        <v>3.48</v>
      </c>
      <c r="C53" s="43">
        <v>1.0196382514176601</v>
      </c>
      <c r="D53" s="43">
        <v>2.3042324136069599E-2</v>
      </c>
      <c r="E53" s="43">
        <v>3.4076997014055501</v>
      </c>
      <c r="F53" s="44">
        <v>3.3190250190000001</v>
      </c>
      <c r="H53" s="3"/>
    </row>
    <row r="54" spans="1:8" ht="14.3" customHeight="1" x14ac:dyDescent="0.2">
      <c r="A54" s="41">
        <v>40878</v>
      </c>
      <c r="B54" s="42">
        <v>3.82</v>
      </c>
      <c r="C54" s="43">
        <v>1.0573956227405601</v>
      </c>
      <c r="D54" s="43">
        <v>2.3043033214004801E-2</v>
      </c>
      <c r="E54" s="43">
        <v>3.6332305719882498</v>
      </c>
      <c r="F54" s="44">
        <v>3.412975136</v>
      </c>
    </row>
    <row r="55" spans="1:8" ht="14.3" customHeight="1" x14ac:dyDescent="0.2">
      <c r="A55" s="41">
        <v>40909</v>
      </c>
      <c r="B55" s="42">
        <v>4.05</v>
      </c>
      <c r="C55" s="43">
        <v>1.0131394072122</v>
      </c>
      <c r="D55" s="43">
        <v>2.30447995295067E-2</v>
      </c>
      <c r="E55" s="43">
        <v>3.6834653899155501</v>
      </c>
      <c r="F55" s="44">
        <v>3.6126497199999998</v>
      </c>
    </row>
    <row r="56" spans="1:8" ht="14.3" customHeight="1" x14ac:dyDescent="0.2">
      <c r="A56" s="41">
        <v>40940</v>
      </c>
      <c r="B56" s="42">
        <v>3.87</v>
      </c>
      <c r="C56" s="43">
        <v>1.00332443209185</v>
      </c>
      <c r="D56" s="43">
        <v>2.3048417339725898E-2</v>
      </c>
      <c r="E56" s="43">
        <v>4.0338899172584401</v>
      </c>
      <c r="F56" s="44">
        <v>3.997475541</v>
      </c>
    </row>
    <row r="57" spans="1:8" ht="14.3" customHeight="1" x14ac:dyDescent="0.2">
      <c r="A57" s="41">
        <v>40969</v>
      </c>
      <c r="B57" s="42">
        <v>3.73</v>
      </c>
      <c r="C57" s="43">
        <v>0.98483383370702804</v>
      </c>
      <c r="D57" s="43">
        <v>2.3046783870909499E-2</v>
      </c>
      <c r="E57" s="43">
        <v>3.8213757402890201</v>
      </c>
      <c r="F57" s="44">
        <v>3.8571770769999998</v>
      </c>
    </row>
    <row r="58" spans="1:8" ht="14.3" customHeight="1" x14ac:dyDescent="0.2">
      <c r="A58" s="41">
        <v>41000</v>
      </c>
      <c r="B58" s="42">
        <v>3.41</v>
      </c>
      <c r="C58" s="43">
        <v>1.0194501014183199</v>
      </c>
      <c r="D58" s="43">
        <v>2.3045856041897499E-2</v>
      </c>
      <c r="E58" s="43">
        <v>3.8846011704710199</v>
      </c>
      <c r="F58" s="44">
        <v>3.787440959</v>
      </c>
    </row>
    <row r="59" spans="1:8" ht="14.3" customHeight="1" x14ac:dyDescent="0.2">
      <c r="A59" s="41">
        <v>41030</v>
      </c>
      <c r="B59" s="42">
        <v>3.85</v>
      </c>
      <c r="C59" s="43">
        <v>1.0146157021320401</v>
      </c>
      <c r="D59" s="43">
        <v>2.3041200579410299E-2</v>
      </c>
      <c r="E59" s="43">
        <v>3.4172071856153701</v>
      </c>
      <c r="F59" s="44">
        <v>3.3449405670000001</v>
      </c>
    </row>
    <row r="60" spans="1:8" ht="14.3" customHeight="1" x14ac:dyDescent="0.2">
      <c r="A60" s="41">
        <v>41061</v>
      </c>
      <c r="B60" s="42">
        <v>4.34</v>
      </c>
      <c r="C60" s="43">
        <v>1.0136842568706099</v>
      </c>
      <c r="D60" s="43">
        <v>2.3045466163054199E-2</v>
      </c>
      <c r="E60" s="43">
        <v>3.8698264198167198</v>
      </c>
      <c r="F60" s="44">
        <v>3.7945401319999998</v>
      </c>
    </row>
    <row r="61" spans="1:8" ht="14.3" customHeight="1" x14ac:dyDescent="0.2">
      <c r="A61" s="41">
        <v>41091</v>
      </c>
      <c r="B61" s="42">
        <v>4.42</v>
      </c>
      <c r="C61" s="43">
        <v>0.99044116691629402</v>
      </c>
      <c r="D61" s="43">
        <v>2.3050104427651801E-2</v>
      </c>
      <c r="E61" s="43">
        <v>4.2633165267397901</v>
      </c>
      <c r="F61" s="44">
        <v>4.2814120579999999</v>
      </c>
    </row>
    <row r="62" spans="1:8" ht="14.3" customHeight="1" x14ac:dyDescent="0.2">
      <c r="A62" s="41">
        <v>41122</v>
      </c>
      <c r="B62" s="42">
        <v>4.57</v>
      </c>
      <c r="C62" s="43">
        <v>0.98381307144160701</v>
      </c>
      <c r="D62" s="43">
        <v>2.3051686384041498E-2</v>
      </c>
      <c r="E62" s="43">
        <v>4.4130996284073101</v>
      </c>
      <c r="F62" s="44">
        <v>4.4626578009999998</v>
      </c>
    </row>
    <row r="63" spans="1:8" ht="14.3" customHeight="1" x14ac:dyDescent="0.2">
      <c r="A63" s="41">
        <v>41153</v>
      </c>
      <c r="B63" s="42">
        <v>4.7699999999999996</v>
      </c>
      <c r="C63" s="43">
        <v>0.93552559464792495</v>
      </c>
      <c r="D63" s="43">
        <v>2.3053281202977598E-2</v>
      </c>
      <c r="E63" s="43">
        <v>4.3672623635925598</v>
      </c>
      <c r="F63" s="44">
        <v>4.6451913810000001</v>
      </c>
    </row>
    <row r="64" spans="1:8" ht="14.3" customHeight="1" x14ac:dyDescent="0.2">
      <c r="A64" s="41">
        <v>41183</v>
      </c>
      <c r="B64" s="42">
        <v>4.5999999999999996</v>
      </c>
      <c r="C64" s="43">
        <v>0.96413855940390802</v>
      </c>
      <c r="D64" s="43">
        <v>2.30575861374306E-2</v>
      </c>
      <c r="E64" s="43">
        <v>4.9381207216525898</v>
      </c>
      <c r="F64" s="44">
        <v>5.098738108</v>
      </c>
    </row>
    <row r="65" spans="1:6" ht="14.3" customHeight="1" x14ac:dyDescent="0.2">
      <c r="A65" s="41">
        <v>41214</v>
      </c>
      <c r="B65" s="42">
        <v>4.18</v>
      </c>
      <c r="C65" s="43">
        <v>1.0196382514176601</v>
      </c>
      <c r="D65" s="43">
        <v>2.3054079165135501E-2</v>
      </c>
      <c r="E65" s="43">
        <v>4.8883013162955802</v>
      </c>
      <c r="F65" s="44">
        <v>4.7710984639999996</v>
      </c>
    </row>
    <row r="66" spans="1:6" ht="14.3" customHeight="1" x14ac:dyDescent="0.2">
      <c r="A66" s="41">
        <v>41244</v>
      </c>
      <c r="B66" s="42">
        <v>3.57</v>
      </c>
      <c r="C66" s="43">
        <v>1.0573956227405601</v>
      </c>
      <c r="D66" s="43">
        <v>2.3047132570935901E-2</v>
      </c>
      <c r="E66" s="43">
        <v>4.3591560211915796</v>
      </c>
      <c r="F66" s="44">
        <v>4.0994931230000002</v>
      </c>
    </row>
    <row r="67" spans="1:6" ht="14.3" customHeight="1" x14ac:dyDescent="0.2">
      <c r="A67" s="41">
        <v>41275</v>
      </c>
      <c r="B67" s="42">
        <v>3.25</v>
      </c>
      <c r="C67" s="43">
        <v>1.0131394072122</v>
      </c>
      <c r="D67" s="43">
        <v>2.3039669366017899E-2</v>
      </c>
      <c r="E67" s="43">
        <v>3.4439236874114498</v>
      </c>
      <c r="F67" s="44">
        <v>3.376219764</v>
      </c>
    </row>
    <row r="68" spans="1:6" ht="14.3" customHeight="1" x14ac:dyDescent="0.2">
      <c r="A68" s="41">
        <v>41306</v>
      </c>
      <c r="B68" s="42">
        <v>3.55</v>
      </c>
      <c r="C68" s="43">
        <v>1.00332443209185</v>
      </c>
      <c r="D68" s="43">
        <v>2.3037755279111099E-2</v>
      </c>
      <c r="E68" s="43">
        <v>3.2416293675015799</v>
      </c>
      <c r="F68" s="44">
        <v>3.2078507429999998</v>
      </c>
    </row>
    <row r="69" spans="1:6" ht="14.3" customHeight="1" x14ac:dyDescent="0.2">
      <c r="A69" s="41">
        <v>41334</v>
      </c>
      <c r="B69" s="42">
        <v>4.25</v>
      </c>
      <c r="C69" s="43">
        <v>0.98483383370702804</v>
      </c>
      <c r="D69" s="43">
        <v>2.30408287678316E-2</v>
      </c>
      <c r="E69" s="43">
        <v>3.50726726152581</v>
      </c>
      <c r="F69" s="44">
        <v>3.53823737</v>
      </c>
    </row>
    <row r="70" spans="1:6" ht="14.3" customHeight="1" x14ac:dyDescent="0.2">
      <c r="A70" s="41">
        <v>41365</v>
      </c>
      <c r="B70" s="42">
        <v>4.6500000000000004</v>
      </c>
      <c r="C70" s="43">
        <v>1.0194501014183199</v>
      </c>
      <c r="D70" s="43">
        <v>2.3048370473985998E-2</v>
      </c>
      <c r="E70" s="43">
        <v>4.4228813950690498</v>
      </c>
      <c r="F70" s="44">
        <v>4.3154488139999998</v>
      </c>
    </row>
    <row r="71" spans="1:6" ht="14.3" customHeight="1" x14ac:dyDescent="0.2">
      <c r="A71" s="41">
        <v>41395</v>
      </c>
      <c r="B71" s="42">
        <v>4.63</v>
      </c>
      <c r="C71" s="43">
        <v>1.0146157021320401</v>
      </c>
      <c r="D71" s="43">
        <v>2.3050598328047799E-2</v>
      </c>
      <c r="E71" s="43">
        <v>4.6513364377047104</v>
      </c>
      <c r="F71" s="44">
        <v>4.5612825910000003</v>
      </c>
    </row>
    <row r="72" spans="1:6" ht="14.3" customHeight="1" x14ac:dyDescent="0.2">
      <c r="A72" s="41">
        <v>41426</v>
      </c>
      <c r="B72" s="42">
        <v>4.09</v>
      </c>
      <c r="C72" s="43">
        <v>1.0136842568706099</v>
      </c>
      <c r="D72" s="43">
        <v>2.30503880372189E-2</v>
      </c>
      <c r="E72" s="43">
        <v>4.64911534748164</v>
      </c>
      <c r="F72" s="44">
        <v>4.5633041060000004</v>
      </c>
    </row>
    <row r="73" spans="1:6" ht="14.3" customHeight="1" x14ac:dyDescent="0.2">
      <c r="A73" s="41">
        <v>41456</v>
      </c>
      <c r="B73" s="42">
        <v>3.47</v>
      </c>
      <c r="C73" s="43">
        <v>0.99044116691629402</v>
      </c>
      <c r="D73" s="43">
        <v>2.3044872361665199E-2</v>
      </c>
      <c r="E73" s="43">
        <v>4.0190436745011704</v>
      </c>
      <c r="F73" s="44">
        <v>4.034786939</v>
      </c>
    </row>
    <row r="74" spans="1:6" ht="14.3" customHeight="1" x14ac:dyDescent="0.2">
      <c r="A74" s="41">
        <v>41487</v>
      </c>
      <c r="B74" s="42">
        <v>3.46</v>
      </c>
      <c r="C74" s="43">
        <v>0.98381307144160701</v>
      </c>
      <c r="D74" s="43">
        <v>2.3039328936241801E-2</v>
      </c>
      <c r="E74" s="43">
        <v>3.4694449315943499</v>
      </c>
      <c r="F74" s="44">
        <v>3.5034892690000001</v>
      </c>
    </row>
    <row r="75" spans="1:6" ht="14.3" customHeight="1" x14ac:dyDescent="0.2">
      <c r="A75" s="41">
        <v>41518</v>
      </c>
      <c r="B75" s="42">
        <v>3.39</v>
      </c>
      <c r="C75" s="43">
        <v>0.93552559464792495</v>
      </c>
      <c r="D75" s="43">
        <v>2.30392329329271E-2</v>
      </c>
      <c r="E75" s="43">
        <v>3.3117302000314899</v>
      </c>
      <c r="F75" s="44">
        <v>3.5169282669999999</v>
      </c>
    </row>
    <row r="76" spans="1:6" ht="14.3" customHeight="1" x14ac:dyDescent="0.2">
      <c r="A76" s="41">
        <v>41548</v>
      </c>
      <c r="B76" s="42">
        <v>3.36</v>
      </c>
      <c r="C76" s="43">
        <v>0.96413855940390802</v>
      </c>
      <c r="D76" s="43">
        <v>2.3040069572784001E-2</v>
      </c>
      <c r="E76" s="43">
        <v>3.5158966594618799</v>
      </c>
      <c r="F76" s="44">
        <v>3.6236314850000002</v>
      </c>
    </row>
    <row r="77" spans="1:6" ht="14.3" customHeight="1" x14ac:dyDescent="0.2">
      <c r="A77" s="41">
        <v>41579</v>
      </c>
      <c r="B77" s="42">
        <v>3.62</v>
      </c>
      <c r="C77" s="43">
        <v>1.0196382514176601</v>
      </c>
      <c r="D77" s="43">
        <v>2.3038452619930701E-2</v>
      </c>
      <c r="E77" s="43">
        <v>3.5769059971753498</v>
      </c>
      <c r="F77" s="44">
        <v>3.4849762690000001</v>
      </c>
    </row>
    <row r="78" spans="1:6" ht="14.3" customHeight="1" x14ac:dyDescent="0.2">
      <c r="A78" s="41">
        <v>41609</v>
      </c>
      <c r="B78" s="42">
        <v>3.97</v>
      </c>
      <c r="C78" s="43">
        <v>1.0573956227405601</v>
      </c>
      <c r="D78" s="43">
        <v>2.30388752600461E-2</v>
      </c>
      <c r="E78" s="43">
        <v>3.7784103982981798</v>
      </c>
      <c r="F78" s="44">
        <v>3.5502787339999999</v>
      </c>
    </row>
    <row r="79" spans="1:6" ht="14.3" customHeight="1" x14ac:dyDescent="0.2">
      <c r="A79" s="41">
        <v>41640</v>
      </c>
      <c r="B79" s="42">
        <v>4.4800000000000004</v>
      </c>
      <c r="C79" s="43">
        <v>1.0131394072122</v>
      </c>
      <c r="D79" s="43">
        <v>2.30406871608861E-2</v>
      </c>
      <c r="E79" s="43">
        <v>3.82718312647282</v>
      </c>
      <c r="F79" s="44">
        <v>3.7545076929999999</v>
      </c>
    </row>
    <row r="80" spans="1:6" ht="14.3" customHeight="1" x14ac:dyDescent="0.2">
      <c r="A80" s="41">
        <v>41671</v>
      </c>
      <c r="B80" s="42">
        <v>4.2300000000000004</v>
      </c>
      <c r="C80" s="43">
        <v>1.00332443209185</v>
      </c>
      <c r="D80" s="43">
        <v>2.3047130665786598E-2</v>
      </c>
      <c r="E80" s="43">
        <v>4.4597229218919301</v>
      </c>
      <c r="F80" s="44">
        <v>4.4218988699999997</v>
      </c>
    </row>
    <row r="81" spans="1:8" ht="14.3" customHeight="1" x14ac:dyDescent="0.2">
      <c r="A81" s="41">
        <v>41699</v>
      </c>
      <c r="B81" s="42">
        <v>3.76</v>
      </c>
      <c r="C81" s="43">
        <v>0.98483383370702804</v>
      </c>
      <c r="D81" s="43">
        <v>2.3044841048245699E-2</v>
      </c>
      <c r="E81" s="43">
        <v>4.1747392676547603</v>
      </c>
      <c r="F81" s="44">
        <v>4.2159842469999997</v>
      </c>
      <c r="H81" s="3"/>
    </row>
    <row r="82" spans="1:8" ht="14.3" customHeight="1" x14ac:dyDescent="0.2">
      <c r="A82" s="41">
        <v>41730</v>
      </c>
      <c r="B82" s="42">
        <v>3.5</v>
      </c>
      <c r="C82" s="43">
        <v>1.0194501014183199</v>
      </c>
      <c r="D82" s="43">
        <v>2.3040629786878999E-2</v>
      </c>
      <c r="E82" s="43">
        <v>3.91565032302212</v>
      </c>
      <c r="F82" s="44">
        <v>3.8179029510000002</v>
      </c>
    </row>
    <row r="83" spans="1:8" ht="14.3" customHeight="1" x14ac:dyDescent="0.2">
      <c r="A83" s="41">
        <v>41760</v>
      </c>
      <c r="B83" s="42">
        <v>3.51</v>
      </c>
      <c r="C83" s="43">
        <v>1.0146157021320401</v>
      </c>
      <c r="D83" s="43">
        <v>2.3036552585626601E-2</v>
      </c>
      <c r="E83" s="43">
        <v>3.5067756749529999</v>
      </c>
      <c r="F83" s="44">
        <v>3.4332234559999999</v>
      </c>
    </row>
    <row r="84" spans="1:8" ht="14.3" customHeight="1" x14ac:dyDescent="0.2">
      <c r="A84" s="41">
        <v>41791</v>
      </c>
      <c r="B84" s="42">
        <v>3.75</v>
      </c>
      <c r="C84" s="43">
        <v>1.0136842568706099</v>
      </c>
      <c r="D84" s="43">
        <v>2.3036584364407899E-2</v>
      </c>
      <c r="E84" s="43">
        <v>3.5301295458758299</v>
      </c>
      <c r="F84" s="44">
        <v>3.4594378859999999</v>
      </c>
    </row>
    <row r="85" spans="1:8" ht="14.3" customHeight="1" x14ac:dyDescent="0.2">
      <c r="A85" s="41">
        <v>41821</v>
      </c>
      <c r="B85" s="42">
        <v>4.07</v>
      </c>
      <c r="C85" s="43">
        <v>0.99044116691629402</v>
      </c>
      <c r="D85" s="43">
        <v>2.30387533874803E-2</v>
      </c>
      <c r="E85" s="43">
        <v>3.6868335825655398</v>
      </c>
      <c r="F85" s="44">
        <v>3.699376778</v>
      </c>
    </row>
    <row r="86" spans="1:8" ht="14.3" customHeight="1" x14ac:dyDescent="0.2">
      <c r="A86" s="41">
        <v>41852</v>
      </c>
      <c r="B86" s="42">
        <v>4.1500000000000004</v>
      </c>
      <c r="C86" s="43">
        <v>0.98381307144160701</v>
      </c>
      <c r="D86" s="43">
        <v>2.3042622031375901E-2</v>
      </c>
      <c r="E86" s="43">
        <v>4.0654329331071004</v>
      </c>
      <c r="F86" s="44">
        <v>4.1092799209999997</v>
      </c>
    </row>
    <row r="87" spans="1:8" ht="14.3" customHeight="1" x14ac:dyDescent="0.2">
      <c r="A87" s="41">
        <v>41883</v>
      </c>
      <c r="B87" s="42">
        <v>4.22</v>
      </c>
      <c r="C87" s="43">
        <v>0.93552559464792495</v>
      </c>
      <c r="D87" s="43">
        <v>2.3043481616081E-2</v>
      </c>
      <c r="E87" s="43">
        <v>3.9678676202977101</v>
      </c>
      <c r="F87" s="44">
        <v>4.2182810130000004</v>
      </c>
    </row>
    <row r="88" spans="1:8" ht="14.3" customHeight="1" x14ac:dyDescent="0.2">
      <c r="A88" s="41">
        <v>41913</v>
      </c>
      <c r="B88" s="42">
        <v>4.3</v>
      </c>
      <c r="C88" s="43">
        <v>0.96413855940390802</v>
      </c>
      <c r="D88" s="43">
        <v>2.30461767040737E-2</v>
      </c>
      <c r="E88" s="43">
        <v>4.3712880216769197</v>
      </c>
      <c r="F88" s="44">
        <v>4.5108332940000002</v>
      </c>
    </row>
    <row r="89" spans="1:8" ht="14.3" customHeight="1" x14ac:dyDescent="0.2">
      <c r="A89" s="41">
        <v>41944</v>
      </c>
      <c r="B89" s="42">
        <v>4.17</v>
      </c>
      <c r="C89" s="43">
        <v>1.0196382514176601</v>
      </c>
      <c r="D89" s="43">
        <v>2.30454373080504E-2</v>
      </c>
      <c r="E89" s="43">
        <v>4.5710232985105197</v>
      </c>
      <c r="F89" s="44">
        <v>4.4599398690000003</v>
      </c>
    </row>
    <row r="90" spans="1:8" ht="14.3" customHeight="1" x14ac:dyDescent="0.2">
      <c r="A90" s="41">
        <v>41974</v>
      </c>
      <c r="B90" s="42">
        <v>4.08</v>
      </c>
      <c r="C90" s="43">
        <v>1.0573956227405601</v>
      </c>
      <c r="D90" s="43">
        <v>2.30415043122261E-2</v>
      </c>
      <c r="E90" s="43">
        <v>4.3487797682588596</v>
      </c>
      <c r="F90" s="44">
        <v>4.0896857239999997</v>
      </c>
    </row>
    <row r="91" spans="1:8" ht="14.3" customHeight="1" x14ac:dyDescent="0.2">
      <c r="A91" s="41">
        <v>42005</v>
      </c>
      <c r="B91" s="42">
        <v>3.07</v>
      </c>
      <c r="C91" s="43">
        <v>1.0131394072122</v>
      </c>
      <c r="D91" s="43">
        <v>2.3038962408680499E-2</v>
      </c>
      <c r="E91" s="43">
        <v>3.93257744122905</v>
      </c>
      <c r="F91" s="44">
        <v>3.8585368729999998</v>
      </c>
    </row>
    <row r="92" spans="1:8" ht="14.3" customHeight="1" x14ac:dyDescent="0.2">
      <c r="A92" s="41">
        <v>42036</v>
      </c>
      <c r="B92" s="42">
        <v>3</v>
      </c>
      <c r="C92" s="43">
        <v>1.00332443209185</v>
      </c>
      <c r="D92" s="43">
        <v>2.3030448501955601E-2</v>
      </c>
      <c r="E92" s="43">
        <v>3.0633658196770801</v>
      </c>
      <c r="F92" s="44">
        <v>3.0301851630000001</v>
      </c>
    </row>
    <row r="93" spans="1:8" ht="14.3" customHeight="1" x14ac:dyDescent="0.2">
      <c r="A93" s="41">
        <v>42064</v>
      </c>
      <c r="B93" s="42">
        <v>3.14</v>
      </c>
      <c r="C93" s="43">
        <v>0.98483383370702804</v>
      </c>
      <c r="D93" s="43">
        <v>2.3029816943332601E-2</v>
      </c>
      <c r="E93" s="43">
        <v>2.9673925489368602</v>
      </c>
      <c r="F93" s="44">
        <v>2.9900597489999998</v>
      </c>
    </row>
    <row r="94" spans="1:8" ht="14.3" customHeight="1" x14ac:dyDescent="0.2">
      <c r="A94" s="41">
        <v>42095</v>
      </c>
      <c r="B94" s="42">
        <v>3.06</v>
      </c>
      <c r="C94" s="43">
        <v>1.0194501014183199</v>
      </c>
      <c r="D94" s="43">
        <v>2.3031569598909198E-2</v>
      </c>
      <c r="E94" s="43">
        <v>3.2738484904948901</v>
      </c>
      <c r="F94" s="44">
        <v>3.1883551240000001</v>
      </c>
    </row>
    <row r="95" spans="1:8" ht="14.3" customHeight="1" x14ac:dyDescent="0.2">
      <c r="A95" s="41">
        <v>42125</v>
      </c>
      <c r="B95" s="42">
        <v>2.88</v>
      </c>
      <c r="C95" s="43">
        <v>1.0146157021320401</v>
      </c>
      <c r="D95" s="43">
        <v>2.30294719141848E-2</v>
      </c>
      <c r="E95" s="43">
        <v>3.0688550428297998</v>
      </c>
      <c r="F95" s="44">
        <v>3.0016182210000002</v>
      </c>
    </row>
    <row r="96" spans="1:8" ht="14.3" customHeight="1" x14ac:dyDescent="0.2">
      <c r="A96" s="41">
        <v>42156</v>
      </c>
      <c r="B96" s="42">
        <v>2.87</v>
      </c>
      <c r="C96" s="43">
        <v>1.0136842568706099</v>
      </c>
      <c r="D96" s="43">
        <v>2.3027610568628801E-2</v>
      </c>
      <c r="E96" s="43">
        <v>2.9006988066953299</v>
      </c>
      <c r="F96" s="44">
        <v>2.8385131370000001</v>
      </c>
    </row>
    <row r="97" spans="1:6" ht="14.3" customHeight="1" x14ac:dyDescent="0.2">
      <c r="A97" s="41">
        <v>42186</v>
      </c>
      <c r="B97" s="42">
        <v>2.74</v>
      </c>
      <c r="C97" s="43">
        <v>0.99044116691629402</v>
      </c>
      <c r="D97" s="43">
        <v>2.3027307724755201E-2</v>
      </c>
      <c r="E97" s="43">
        <v>2.8270000472585202</v>
      </c>
      <c r="F97" s="44">
        <v>2.8312563609999999</v>
      </c>
    </row>
    <row r="98" spans="1:6" ht="14.3" customHeight="1" x14ac:dyDescent="0.2">
      <c r="A98" s="41">
        <v>42217</v>
      </c>
      <c r="B98" s="42">
        <v>2.59</v>
      </c>
      <c r="C98" s="43">
        <v>0.98381307144160701</v>
      </c>
      <c r="D98" s="43">
        <v>2.3026429327833001E-2</v>
      </c>
      <c r="E98" s="43">
        <v>2.7443174473616998</v>
      </c>
      <c r="F98" s="44">
        <v>2.7664439760000001</v>
      </c>
    </row>
    <row r="99" spans="1:6" ht="14.3" customHeight="1" x14ac:dyDescent="0.2">
      <c r="A99" s="41">
        <v>42248</v>
      </c>
      <c r="B99" s="42">
        <v>2.52</v>
      </c>
      <c r="C99" s="43">
        <v>0.93552559464792495</v>
      </c>
      <c r="D99" s="43">
        <v>2.3024860763114399E-2</v>
      </c>
      <c r="E99" s="43">
        <v>2.4844180623284702</v>
      </c>
      <c r="F99" s="44">
        <v>2.6326139340000001</v>
      </c>
    </row>
    <row r="100" spans="1:6" ht="14.3" customHeight="1" x14ac:dyDescent="0.2">
      <c r="A100" s="41">
        <v>42278</v>
      </c>
      <c r="B100" s="42">
        <v>2.48</v>
      </c>
      <c r="C100" s="43">
        <v>0.96413855940390802</v>
      </c>
      <c r="D100" s="43">
        <v>2.30252411047948E-2</v>
      </c>
      <c r="E100" s="43">
        <v>2.6192734923279501</v>
      </c>
      <c r="F100" s="44">
        <v>2.6936729619999999</v>
      </c>
    </row>
    <row r="101" spans="1:6" ht="14.3" customHeight="1" x14ac:dyDescent="0.2">
      <c r="A101" s="41">
        <v>42309</v>
      </c>
      <c r="B101" s="42">
        <v>2.21</v>
      </c>
      <c r="C101" s="43">
        <v>1.0196382514176601</v>
      </c>
      <c r="D101" s="43">
        <v>2.30237965666527E-2</v>
      </c>
      <c r="E101" s="43">
        <v>2.64623471506623</v>
      </c>
      <c r="F101" s="44">
        <v>2.5722443890000002</v>
      </c>
    </row>
    <row r="102" spans="1:6" ht="14.3" customHeight="1" x14ac:dyDescent="0.2">
      <c r="A102" s="41">
        <v>42339</v>
      </c>
      <c r="B102" s="42">
        <v>2.13</v>
      </c>
      <c r="C102" s="43">
        <v>1.0573956227405601</v>
      </c>
      <c r="D102" s="43">
        <v>2.3019518238388201E-2</v>
      </c>
      <c r="E102" s="43">
        <v>2.3161773995091099</v>
      </c>
      <c r="F102" s="44">
        <v>2.1674353590000002</v>
      </c>
    </row>
    <row r="103" spans="1:6" ht="14.3" customHeight="1" x14ac:dyDescent="0.2">
      <c r="A103" s="41">
        <v>42370</v>
      </c>
      <c r="B103" s="42">
        <v>2.61</v>
      </c>
      <c r="C103" s="43">
        <v>1.0131394072122</v>
      </c>
      <c r="D103" s="43">
        <v>2.30177575218171E-2</v>
      </c>
      <c r="E103" s="43">
        <v>2.0641712192427701</v>
      </c>
      <c r="F103" s="44">
        <v>2.0143832210000001</v>
      </c>
    </row>
    <row r="104" spans="1:6" ht="14.3" customHeight="1" x14ac:dyDescent="0.2">
      <c r="A104" s="41">
        <v>42401</v>
      </c>
      <c r="B104" s="42">
        <v>2.87</v>
      </c>
      <c r="C104" s="43">
        <v>1.00332443209185</v>
      </c>
      <c r="D104" s="43">
        <v>2.3023145021078099E-2</v>
      </c>
      <c r="E104" s="43">
        <v>2.6078148268719699</v>
      </c>
      <c r="F104" s="44">
        <v>2.5761509039999999</v>
      </c>
    </row>
    <row r="105" spans="1:6" ht="14.3" customHeight="1" x14ac:dyDescent="0.2">
      <c r="A105" s="41">
        <v>42430</v>
      </c>
      <c r="B105" s="42">
        <v>2.6</v>
      </c>
      <c r="C105" s="43">
        <v>0.98483383370702804</v>
      </c>
      <c r="D105" s="43">
        <v>2.3025758185521598E-2</v>
      </c>
      <c r="E105" s="43">
        <v>2.8397843648070098</v>
      </c>
      <c r="F105" s="44">
        <v>2.860490494</v>
      </c>
    </row>
    <row r="106" spans="1:6" ht="14.3" customHeight="1" x14ac:dyDescent="0.2">
      <c r="A106" s="41">
        <v>42461</v>
      </c>
      <c r="B106" s="42">
        <v>2.54</v>
      </c>
      <c r="C106" s="43">
        <v>1.0194501014183199</v>
      </c>
      <c r="D106" s="43">
        <v>2.3023323415750301E-2</v>
      </c>
      <c r="E106" s="43">
        <v>2.71485943569111</v>
      </c>
      <c r="F106" s="44">
        <v>2.6400392749999999</v>
      </c>
    </row>
    <row r="107" spans="1:6" ht="14.3" customHeight="1" x14ac:dyDescent="0.2">
      <c r="A107" s="41">
        <v>42491</v>
      </c>
      <c r="B107" s="42">
        <v>2.6</v>
      </c>
      <c r="C107" s="43">
        <v>1.0146157021320401</v>
      </c>
      <c r="D107" s="43">
        <v>2.3021608182847299E-2</v>
      </c>
      <c r="E107" s="43">
        <v>2.5513129892994102</v>
      </c>
      <c r="F107" s="44">
        <v>2.4915393080000001</v>
      </c>
    </row>
    <row r="108" spans="1:6" ht="14.3" customHeight="1" x14ac:dyDescent="0.2">
      <c r="A108" s="41">
        <v>42522</v>
      </c>
      <c r="B108" s="42">
        <v>2.54</v>
      </c>
      <c r="C108" s="43">
        <v>1.0136842568706099</v>
      </c>
      <c r="D108" s="43">
        <v>2.3022088039512199E-2</v>
      </c>
      <c r="E108" s="43">
        <v>2.6209502563345</v>
      </c>
      <c r="F108" s="44">
        <v>2.562546582</v>
      </c>
    </row>
    <row r="109" spans="1:6" ht="14.3" customHeight="1" x14ac:dyDescent="0.2">
      <c r="A109" s="41">
        <v>42552</v>
      </c>
      <c r="B109" s="42">
        <v>2.65</v>
      </c>
      <c r="C109" s="43">
        <v>0.99044116691629402</v>
      </c>
      <c r="D109" s="43">
        <v>2.3021289464849701E-2</v>
      </c>
      <c r="E109" s="43">
        <v>2.5045607618818599</v>
      </c>
      <c r="F109" s="44">
        <v>2.5057112039999998</v>
      </c>
    </row>
    <row r="110" spans="1:6" ht="14.3" customHeight="1" x14ac:dyDescent="0.2">
      <c r="A110" s="41">
        <v>42583</v>
      </c>
      <c r="B110" s="42">
        <v>2.73</v>
      </c>
      <c r="C110" s="43">
        <v>0.98381307144160701</v>
      </c>
      <c r="D110" s="43">
        <v>2.30227578936971E-2</v>
      </c>
      <c r="E110" s="43">
        <v>2.6549161210983998</v>
      </c>
      <c r="F110" s="44">
        <v>2.675575378</v>
      </c>
    </row>
    <row r="111" spans="1:6" ht="14.3" customHeight="1" x14ac:dyDescent="0.2">
      <c r="A111" s="41">
        <v>42614</v>
      </c>
      <c r="B111" s="42">
        <v>2.97</v>
      </c>
      <c r="C111" s="43">
        <v>0.93552559464792495</v>
      </c>
      <c r="D111" s="43">
        <v>2.3023521086229098E-2</v>
      </c>
      <c r="E111" s="43">
        <v>2.6175453342032902</v>
      </c>
      <c r="F111" s="44">
        <v>2.7749173900000002</v>
      </c>
    </row>
    <row r="112" spans="1:6" ht="14.3" customHeight="1" x14ac:dyDescent="0.2">
      <c r="A112" s="41">
        <v>42644</v>
      </c>
      <c r="B112" s="42">
        <v>3.06</v>
      </c>
      <c r="C112" s="43">
        <v>0.96413855940390802</v>
      </c>
      <c r="D112" s="43">
        <v>2.3027288537037699E-2</v>
      </c>
      <c r="E112" s="43">
        <v>3.0830386751826202</v>
      </c>
      <c r="F112" s="44">
        <v>3.174685991</v>
      </c>
    </row>
    <row r="113" spans="1:6" ht="14.3" customHeight="1" x14ac:dyDescent="0.2">
      <c r="A113" s="41">
        <v>42675</v>
      </c>
      <c r="B113" s="42">
        <v>3.31</v>
      </c>
      <c r="C113" s="43">
        <v>1.0196382514176601</v>
      </c>
      <c r="D113" s="43">
        <v>2.3027049580977298E-2</v>
      </c>
      <c r="E113" s="43">
        <v>3.25962516398363</v>
      </c>
      <c r="F113" s="44">
        <v>3.1738176739999999</v>
      </c>
    </row>
    <row r="114" spans="1:6" ht="14.3" customHeight="1" x14ac:dyDescent="0.2">
      <c r="A114" s="41">
        <v>42705</v>
      </c>
      <c r="B114" s="42">
        <v>3.36</v>
      </c>
      <c r="C114" s="43">
        <v>1.0573956227405601</v>
      </c>
      <c r="D114" s="43">
        <v>2.30275436271348E-2</v>
      </c>
      <c r="E114" s="43">
        <v>3.4569190655448701</v>
      </c>
      <c r="F114" s="44">
        <v>3.2462493389999998</v>
      </c>
    </row>
    <row r="115" spans="1:6" ht="14.3" customHeight="1" x14ac:dyDescent="0.2">
      <c r="A115" s="41">
        <v>42736</v>
      </c>
      <c r="B115" s="42">
        <v>4.72</v>
      </c>
      <c r="C115" s="43">
        <v>1.0131394072122</v>
      </c>
      <c r="D115" s="43">
        <v>2.3026627044320701E-2</v>
      </c>
      <c r="E115" s="43">
        <v>3.2426998095773998</v>
      </c>
      <c r="F115" s="44">
        <v>3.1776186019999999</v>
      </c>
    </row>
    <row r="116" spans="1:6" ht="14.3" customHeight="1" x14ac:dyDescent="0.2">
      <c r="A116" s="41">
        <v>42767</v>
      </c>
      <c r="B116" s="42">
        <v>4.8600000000000003</v>
      </c>
      <c r="C116" s="43">
        <v>1.00332443209185</v>
      </c>
      <c r="D116" s="43">
        <v>2.30412084551306E-2</v>
      </c>
      <c r="E116" s="43">
        <v>4.6973919356685796</v>
      </c>
      <c r="F116" s="44">
        <v>4.65878631</v>
      </c>
    </row>
    <row r="117" spans="1:6" ht="14.3" customHeight="1" x14ac:dyDescent="0.2">
      <c r="A117" s="41">
        <v>42795</v>
      </c>
      <c r="B117" s="42">
        <v>5.35</v>
      </c>
      <c r="C117" s="43">
        <v>0.98483383370702804</v>
      </c>
      <c r="D117" s="43">
        <v>2.3042829147890902E-2</v>
      </c>
      <c r="E117" s="43">
        <v>4.7931268075328903</v>
      </c>
      <c r="F117" s="44">
        <v>4.843896794</v>
      </c>
    </row>
    <row r="118" spans="1:6" ht="14.3" customHeight="1" x14ac:dyDescent="0.2">
      <c r="A118" s="41">
        <v>42826</v>
      </c>
      <c r="B118" s="42">
        <v>5.82</v>
      </c>
      <c r="C118" s="43">
        <v>1.0194501014183199</v>
      </c>
      <c r="D118" s="43">
        <v>2.3048483636733699E-2</v>
      </c>
      <c r="E118" s="43">
        <v>5.5615457938674204</v>
      </c>
      <c r="F118" s="44">
        <v>5.4323885069999998</v>
      </c>
    </row>
    <row r="119" spans="1:6" ht="14.3" customHeight="1" x14ac:dyDescent="0.2">
      <c r="A119" s="41">
        <v>42856</v>
      </c>
      <c r="B119" s="42">
        <v>6.16</v>
      </c>
      <c r="C119" s="43">
        <v>1.0146157021320401</v>
      </c>
      <c r="D119" s="43">
        <v>2.3051018868284201E-2</v>
      </c>
      <c r="E119" s="43">
        <v>5.8157885328379102</v>
      </c>
      <c r="F119" s="44">
        <v>5.7089601459999999</v>
      </c>
    </row>
    <row r="120" spans="1:6" ht="14.3" customHeight="1" x14ac:dyDescent="0.2">
      <c r="A120" s="41">
        <v>42887</v>
      </c>
      <c r="B120" s="42">
        <v>6.31</v>
      </c>
      <c r="C120" s="43">
        <v>1.0136842568706099</v>
      </c>
      <c r="D120" s="43">
        <v>2.30544113987412E-2</v>
      </c>
      <c r="E120" s="43">
        <v>6.1777148436063003</v>
      </c>
      <c r="F120" s="44">
        <v>6.0712642109999999</v>
      </c>
    </row>
    <row r="121" spans="1:6" ht="14.3" customHeight="1" x14ac:dyDescent="0.2">
      <c r="A121" s="41">
        <v>42917</v>
      </c>
      <c r="B121" s="42">
        <v>6.44</v>
      </c>
      <c r="C121" s="43">
        <v>0.99044116691629402</v>
      </c>
      <c r="D121" s="43">
        <v>2.3055716392436199E-2</v>
      </c>
      <c r="E121" s="43">
        <v>6.1881513261191401</v>
      </c>
      <c r="F121" s="44">
        <v>6.2248179920000002</v>
      </c>
    </row>
    <row r="122" spans="1:6" ht="14.3" customHeight="1" x14ac:dyDescent="0.2">
      <c r="A122" s="41">
        <v>42948</v>
      </c>
      <c r="B122" s="42">
        <v>6.66</v>
      </c>
      <c r="C122" s="43">
        <v>0.98381307144160701</v>
      </c>
      <c r="D122" s="43">
        <v>2.30582591853076E-2</v>
      </c>
      <c r="E122" s="43">
        <v>6.4195881259482102</v>
      </c>
      <c r="F122" s="44">
        <v>6.5021529950000003</v>
      </c>
    </row>
    <row r="123" spans="1:6" ht="14.3" customHeight="1" x14ac:dyDescent="0.2">
      <c r="A123" s="41">
        <v>42979</v>
      </c>
      <c r="B123" s="42">
        <v>6.35</v>
      </c>
      <c r="C123" s="43">
        <v>0.93552559464792495</v>
      </c>
      <c r="D123" s="43">
        <v>2.30607028596298E-2</v>
      </c>
      <c r="E123" s="43">
        <v>6.35468800402501</v>
      </c>
      <c r="F123" s="44">
        <v>6.7695786870000001</v>
      </c>
    </row>
    <row r="124" spans="1:6" ht="14.3" customHeight="1" x14ac:dyDescent="0.2">
      <c r="A124" s="41">
        <v>43009</v>
      </c>
      <c r="B124" s="42">
        <v>6.37</v>
      </c>
      <c r="C124" s="43">
        <v>0.96413855940390802</v>
      </c>
      <c r="D124" s="43">
        <v>2.3060652748718401E-2</v>
      </c>
      <c r="E124" s="43">
        <v>6.5664478337955403</v>
      </c>
      <c r="F124" s="44">
        <v>6.7876282979999996</v>
      </c>
    </row>
    <row r="125" spans="1:6" ht="14.3" customHeight="1" x14ac:dyDescent="0.2">
      <c r="A125" s="41">
        <v>43040</v>
      </c>
      <c r="B125" s="42">
        <v>6.63</v>
      </c>
      <c r="C125" s="43">
        <v>1.0196382514176601</v>
      </c>
      <c r="D125" s="43">
        <v>2.3058615200983301E-2</v>
      </c>
      <c r="E125" s="43">
        <v>6.7601942580916399</v>
      </c>
      <c r="F125" s="44">
        <v>6.6069341780000004</v>
      </c>
    </row>
    <row r="126" spans="1:6" ht="14.3" customHeight="1" x14ac:dyDescent="0.2">
      <c r="A126" s="41">
        <v>43070</v>
      </c>
      <c r="B126" s="42">
        <v>6.77</v>
      </c>
      <c r="C126" s="43">
        <v>1.0573956227405601</v>
      </c>
      <c r="D126" s="43">
        <v>2.30573383338404E-2</v>
      </c>
      <c r="E126" s="43">
        <v>6.8998907136849903</v>
      </c>
      <c r="F126" s="44">
        <v>6.5023060780000002</v>
      </c>
    </row>
    <row r="127" spans="1:6" ht="14.3" customHeight="1" x14ac:dyDescent="0.2">
      <c r="A127" s="41">
        <v>43101</v>
      </c>
      <c r="B127" s="42">
        <v>5.55</v>
      </c>
      <c r="C127" s="43">
        <v>1.0131394072122</v>
      </c>
      <c r="D127" s="43">
        <v>2.3056109931614301E-2</v>
      </c>
      <c r="E127" s="43">
        <v>6.5100076071426303</v>
      </c>
      <c r="F127" s="44">
        <v>6.4025231939999996</v>
      </c>
    </row>
    <row r="128" spans="1:6" ht="14.3" customHeight="1" x14ac:dyDescent="0.2">
      <c r="A128" s="41">
        <v>43132</v>
      </c>
      <c r="B128" s="42">
        <v>5.34</v>
      </c>
      <c r="C128" s="43">
        <v>1.00332443209185</v>
      </c>
      <c r="D128" s="43">
        <v>2.3046634358950699E-2</v>
      </c>
      <c r="E128" s="43">
        <v>5.5193566013208102</v>
      </c>
      <c r="F128" s="44">
        <v>5.4780220379999998</v>
      </c>
    </row>
    <row r="129" spans="1:6" ht="14.3" customHeight="1" x14ac:dyDescent="0.2">
      <c r="A129" s="41">
        <v>43160</v>
      </c>
      <c r="B129" s="42">
        <v>5.04</v>
      </c>
      <c r="C129" s="43">
        <v>0.98483383370702804</v>
      </c>
      <c r="D129" s="43">
        <v>2.30448467357693E-2</v>
      </c>
      <c r="E129" s="43">
        <v>5.2642827154860097</v>
      </c>
      <c r="F129" s="44">
        <v>5.3223063540000002</v>
      </c>
    </row>
    <row r="130" spans="1:6" ht="14.3" customHeight="1" x14ac:dyDescent="0.2">
      <c r="A130" s="41">
        <v>43191</v>
      </c>
      <c r="B130" s="42">
        <v>4.55</v>
      </c>
      <c r="C130" s="43">
        <v>1.0194501014183199</v>
      </c>
      <c r="D130" s="43">
        <v>2.3042569369702001E-2</v>
      </c>
      <c r="E130" s="43">
        <v>5.24064346650845</v>
      </c>
      <c r="F130" s="44">
        <v>5.117614594</v>
      </c>
    </row>
    <row r="131" spans="1:6" ht="14.3" customHeight="1" x14ac:dyDescent="0.2">
      <c r="A131" s="41">
        <v>43221</v>
      </c>
      <c r="B131" s="42">
        <v>4.51</v>
      </c>
      <c r="C131" s="43">
        <v>1.0146157021320401</v>
      </c>
      <c r="D131" s="43">
        <v>2.30357947029915E-2</v>
      </c>
      <c r="E131" s="43">
        <v>4.5517956340863703</v>
      </c>
      <c r="F131" s="44">
        <v>4.4631904919999998</v>
      </c>
    </row>
    <row r="132" spans="1:6" ht="14.3" customHeight="1" x14ac:dyDescent="0.2">
      <c r="A132" s="41">
        <v>43252</v>
      </c>
      <c r="B132" s="42">
        <v>4.6500000000000004</v>
      </c>
      <c r="C132" s="43">
        <v>1.0136842568706099</v>
      </c>
      <c r="D132" s="43">
        <v>2.30353827673789E-2</v>
      </c>
      <c r="E132" s="43">
        <v>4.5292103001929798</v>
      </c>
      <c r="F132" s="44">
        <v>4.445032726</v>
      </c>
    </row>
    <row r="133" spans="1:6" ht="14.3" customHeight="1" x14ac:dyDescent="0.2">
      <c r="A133" s="41">
        <v>43282</v>
      </c>
      <c r="B133" s="42">
        <v>4.8099999999999996</v>
      </c>
      <c r="C133" s="43">
        <v>0.99044116691629402</v>
      </c>
      <c r="D133" s="43">
        <v>2.3036574358340101E-2</v>
      </c>
      <c r="E133" s="43">
        <v>4.5661950370316502</v>
      </c>
      <c r="F133" s="44">
        <v>4.5872272049999996</v>
      </c>
    </row>
    <row r="134" spans="1:6" ht="14.3" customHeight="1" x14ac:dyDescent="0.2">
      <c r="A134" s="41">
        <v>43313</v>
      </c>
      <c r="B134" s="42">
        <v>4.9000000000000004</v>
      </c>
      <c r="C134" s="43">
        <v>0.98381307144160701</v>
      </c>
      <c r="D134" s="43">
        <v>2.3039035937796999E-2</v>
      </c>
      <c r="E134" s="43">
        <v>4.8004772778526901</v>
      </c>
      <c r="F134" s="44">
        <v>4.8564217249999997</v>
      </c>
    </row>
    <row r="135" spans="1:6" ht="14.3" customHeight="1" x14ac:dyDescent="0.2">
      <c r="A135" s="41">
        <v>43344</v>
      </c>
      <c r="B135" s="42">
        <v>5.0199999999999996</v>
      </c>
      <c r="C135" s="43">
        <v>0.93552559464792495</v>
      </c>
      <c r="D135" s="43">
        <v>2.3040047539746901E-2</v>
      </c>
      <c r="E135" s="43">
        <v>4.6810529353644297</v>
      </c>
      <c r="F135" s="44">
        <v>4.9806209560000001</v>
      </c>
    </row>
    <row r="136" spans="1:6" ht="14.3" customHeight="1" x14ac:dyDescent="0.2">
      <c r="A136" s="41">
        <v>43374</v>
      </c>
      <c r="B136" s="42">
        <v>4.9000000000000004</v>
      </c>
      <c r="C136" s="43">
        <v>0.96413855940390802</v>
      </c>
      <c r="D136" s="43">
        <v>2.30436706053966E-2</v>
      </c>
      <c r="E136" s="43">
        <v>5.1957535322884096</v>
      </c>
      <c r="F136" s="44">
        <v>5.3659675680000003</v>
      </c>
    </row>
    <row r="137" spans="1:6" ht="14.3" customHeight="1" x14ac:dyDescent="0.2">
      <c r="A137" s="41">
        <v>43405</v>
      </c>
      <c r="B137" s="42">
        <v>4.72</v>
      </c>
      <c r="C137" s="43">
        <v>1.0196382514176601</v>
      </c>
      <c r="D137" s="43">
        <v>2.3040603063605999E-2</v>
      </c>
      <c r="E137" s="43">
        <v>5.2055567817639998</v>
      </c>
      <c r="F137" s="44">
        <v>5.0822570599999999</v>
      </c>
    </row>
    <row r="138" spans="1:6" ht="14.3" customHeight="1" x14ac:dyDescent="0.2">
      <c r="A138" s="41">
        <v>43435</v>
      </c>
      <c r="B138" s="42">
        <v>4.83</v>
      </c>
      <c r="C138" s="43">
        <v>1.0573956227405601</v>
      </c>
      <c r="D138" s="43">
        <v>2.3035841014113601E-2</v>
      </c>
      <c r="E138" s="43">
        <v>4.9191403699246496</v>
      </c>
      <c r="F138" s="44">
        <v>4.6290927130000004</v>
      </c>
    </row>
    <row r="139" spans="1:6" ht="14.3" customHeight="1" x14ac:dyDescent="0.2">
      <c r="A139" s="41">
        <v>43466</v>
      </c>
      <c r="B139" s="42">
        <v>4.37</v>
      </c>
      <c r="C139" s="43">
        <v>1.0131394072122</v>
      </c>
      <c r="D139" s="43">
        <v>2.3034997995965902E-2</v>
      </c>
      <c r="E139" s="43">
        <v>4.6511829395262199</v>
      </c>
      <c r="F139" s="44">
        <v>4.5678267400000001</v>
      </c>
    </row>
    <row r="140" spans="1:6" ht="14.3" customHeight="1" x14ac:dyDescent="0.2">
      <c r="A140" s="41">
        <v>43497</v>
      </c>
      <c r="B140" s="42">
        <v>3.94</v>
      </c>
      <c r="C140" s="43">
        <v>1.00332443209185</v>
      </c>
      <c r="D140" s="43">
        <v>2.3032222633192299E-2</v>
      </c>
      <c r="E140" s="43">
        <v>4.3507736096140901</v>
      </c>
      <c r="F140" s="44">
        <v>4.3133254599999997</v>
      </c>
    </row>
    <row r="141" spans="1:6" ht="14.3" customHeight="1" x14ac:dyDescent="0.2">
      <c r="A141" s="41">
        <v>43525</v>
      </c>
      <c r="B141" s="42">
        <v>4</v>
      </c>
      <c r="C141" s="43">
        <v>0.98483383370702804</v>
      </c>
      <c r="D141" s="43">
        <v>2.3028128507738201E-2</v>
      </c>
      <c r="E141" s="43">
        <v>3.8900673146634799</v>
      </c>
      <c r="F141" s="44">
        <v>3.9269451379999998</v>
      </c>
    </row>
    <row r="142" spans="1:6" ht="14.3" customHeight="1" x14ac:dyDescent="0.2">
      <c r="A142" s="41">
        <v>43556</v>
      </c>
      <c r="B142" s="42">
        <v>4.41</v>
      </c>
      <c r="C142" s="43">
        <v>1.0194501014183199</v>
      </c>
      <c r="D142" s="43">
        <v>2.3029244763918402E-2</v>
      </c>
      <c r="E142" s="43">
        <v>4.1640745602177596</v>
      </c>
      <c r="F142" s="44">
        <v>4.0615988840000004</v>
      </c>
    </row>
    <row r="143" spans="1:6" ht="14.3" customHeight="1" x14ac:dyDescent="0.2">
      <c r="A143" s="41">
        <v>43586</v>
      </c>
      <c r="B143" s="42">
        <v>4.28</v>
      </c>
      <c r="C143" s="43">
        <v>1.0146157021320401</v>
      </c>
      <c r="D143" s="43">
        <v>2.3031657098170399E-2</v>
      </c>
      <c r="E143" s="43">
        <v>4.4124553389284804</v>
      </c>
      <c r="F143" s="44">
        <v>4.3258615540000003</v>
      </c>
    </row>
    <row r="144" spans="1:6" ht="14.3" customHeight="1" x14ac:dyDescent="0.2">
      <c r="A144" s="41">
        <v>43617</v>
      </c>
      <c r="B144" s="42">
        <v>3.95</v>
      </c>
      <c r="C144" s="43">
        <v>1.0136842568706099</v>
      </c>
      <c r="D144" s="43">
        <v>2.3030351625185401E-2</v>
      </c>
      <c r="E144" s="43">
        <v>4.2994163465612001</v>
      </c>
      <c r="F144" s="44">
        <v>4.2183459130000003</v>
      </c>
    </row>
    <row r="145" spans="1:8" ht="14.3" customHeight="1" x14ac:dyDescent="0.2">
      <c r="A145" s="41">
        <v>43647</v>
      </c>
      <c r="B145" s="42">
        <v>3.78</v>
      </c>
      <c r="C145" s="43">
        <v>0.99044116691629402</v>
      </c>
      <c r="D145" s="43">
        <v>2.3026904631269898E-2</v>
      </c>
      <c r="E145" s="43">
        <v>3.8822359832176701</v>
      </c>
      <c r="F145" s="44">
        <v>3.8966768730000001</v>
      </c>
    </row>
    <row r="146" spans="1:8" ht="14.3" customHeight="1" x14ac:dyDescent="0.2">
      <c r="A146" s="41">
        <v>43678</v>
      </c>
      <c r="B146" s="42">
        <v>3.16</v>
      </c>
      <c r="C146" s="43">
        <v>0.98381307144160701</v>
      </c>
      <c r="D146" s="43">
        <v>2.3025872404554899E-2</v>
      </c>
      <c r="E146" s="43">
        <v>3.7773571531059802</v>
      </c>
      <c r="F146" s="44">
        <v>3.8164811059999999</v>
      </c>
    </row>
    <row r="147" spans="1:8" ht="14.3" customHeight="1" x14ac:dyDescent="0.2">
      <c r="A147" s="41">
        <v>43709</v>
      </c>
      <c r="B147" s="42">
        <v>3</v>
      </c>
      <c r="C147" s="43">
        <v>0.93552559464792495</v>
      </c>
      <c r="D147" s="43">
        <v>2.30195972576695E-2</v>
      </c>
      <c r="E147" s="43">
        <v>3.0264364192615099</v>
      </c>
      <c r="F147" s="44">
        <v>3.21199229</v>
      </c>
    </row>
    <row r="148" spans="1:8" ht="14.3" customHeight="1" x14ac:dyDescent="0.2">
      <c r="A148" s="41">
        <v>43739</v>
      </c>
      <c r="B148" s="42">
        <v>3.02</v>
      </c>
      <c r="C148" s="43">
        <v>0.96413855940390802</v>
      </c>
      <c r="D148" s="43">
        <v>2.30193146740672E-2</v>
      </c>
      <c r="E148" s="43">
        <v>3.1139485345302802</v>
      </c>
      <c r="F148" s="44">
        <v>3.206753527</v>
      </c>
    </row>
    <row r="149" spans="1:8" ht="14.3" customHeight="1" x14ac:dyDescent="0.2">
      <c r="A149" s="41">
        <v>43770</v>
      </c>
      <c r="B149" s="42">
        <v>2.97</v>
      </c>
      <c r="C149" s="43">
        <v>1.0196382514176601</v>
      </c>
      <c r="D149" s="43">
        <v>2.3018340244265401E-2</v>
      </c>
      <c r="E149" s="43">
        <v>3.21731372278184</v>
      </c>
      <c r="F149" s="44">
        <v>3.1323298610000001</v>
      </c>
    </row>
    <row r="150" spans="1:8" ht="14.3" customHeight="1" x14ac:dyDescent="0.2">
      <c r="A150" s="41">
        <v>43800</v>
      </c>
      <c r="B150" s="42">
        <v>2.83</v>
      </c>
      <c r="C150" s="43">
        <v>1.0573956227405601</v>
      </c>
      <c r="D150" s="43">
        <v>2.3015914739706E-2</v>
      </c>
      <c r="E150" s="43">
        <v>3.1043165135661699</v>
      </c>
      <c r="F150" s="44">
        <v>2.9127977459999999</v>
      </c>
    </row>
    <row r="151" spans="1:8" ht="14.3" customHeight="1" x14ac:dyDescent="0.2">
      <c r="A151" s="41">
        <v>43831</v>
      </c>
      <c r="B151" s="42">
        <v>3.24</v>
      </c>
      <c r="C151" s="43">
        <v>1.0131394072122</v>
      </c>
      <c r="D151" s="43">
        <v>2.3013320474062501E-2</v>
      </c>
      <c r="E151" s="43">
        <v>2.7348689377080899</v>
      </c>
      <c r="F151" s="44">
        <v>2.676387096</v>
      </c>
      <c r="H151" s="3"/>
    </row>
    <row r="152" spans="1:8" ht="14.3" customHeight="1" x14ac:dyDescent="0.2">
      <c r="A152" s="41">
        <v>43862</v>
      </c>
      <c r="B152" s="42">
        <v>3.7</v>
      </c>
      <c r="C152" s="43">
        <v>1.00332443209185</v>
      </c>
      <c r="D152" s="43">
        <v>2.3018306274226699E-2</v>
      </c>
      <c r="E152" s="43">
        <v>3.23170673068666</v>
      </c>
      <c r="F152" s="44">
        <v>3.1979804330000001</v>
      </c>
    </row>
    <row r="153" spans="1:8" ht="14.3" customHeight="1" x14ac:dyDescent="0.2">
      <c r="A153" s="41">
        <v>43891</v>
      </c>
      <c r="B153" s="42">
        <v>3.25</v>
      </c>
      <c r="C153" s="43">
        <v>0.98483383370702804</v>
      </c>
      <c r="D153" s="43">
        <v>2.3022973690411699E-2</v>
      </c>
      <c r="E153" s="43">
        <v>3.6544852775428098</v>
      </c>
      <c r="F153" s="44">
        <v>3.6877403580000001</v>
      </c>
      <c r="H153" s="3"/>
    </row>
    <row r="154" spans="1:8" ht="14.3" customHeight="1" x14ac:dyDescent="0.2">
      <c r="A154" s="41">
        <v>43922</v>
      </c>
      <c r="B154" s="42">
        <v>2.15</v>
      </c>
      <c r="C154" s="43">
        <v>1.0194501014183199</v>
      </c>
      <c r="D154" s="43">
        <v>2.3018866548032001E-2</v>
      </c>
      <c r="E154" s="43">
        <v>3.3877019687118501</v>
      </c>
      <c r="F154" s="44">
        <v>3.3000490930000002</v>
      </c>
    </row>
    <row r="155" spans="1:8" ht="14.3" customHeight="1" x14ac:dyDescent="0.2">
      <c r="A155" s="41">
        <v>43952</v>
      </c>
      <c r="B155" s="42">
        <v>2.84</v>
      </c>
      <c r="C155" s="43">
        <v>1.0146157021320401</v>
      </c>
      <c r="D155" s="43">
        <v>2.3006725669660499E-2</v>
      </c>
      <c r="E155" s="43">
        <v>2.1631473331190101</v>
      </c>
      <c r="F155" s="44">
        <v>2.1089801229999998</v>
      </c>
    </row>
    <row r="156" spans="1:8" ht="14.3" customHeight="1" x14ac:dyDescent="0.2">
      <c r="A156" s="41">
        <v>43983</v>
      </c>
      <c r="B156" s="42">
        <v>3.33</v>
      </c>
      <c r="C156" s="43">
        <v>1.0136842568706099</v>
      </c>
      <c r="D156" s="43">
        <v>2.30133966946156E-2</v>
      </c>
      <c r="E156" s="43">
        <v>2.8607211194207198</v>
      </c>
      <c r="F156" s="44">
        <v>2.799089344</v>
      </c>
    </row>
    <row r="157" spans="1:8" ht="14.3" customHeight="1" x14ac:dyDescent="0.2">
      <c r="A157" s="41">
        <v>44013</v>
      </c>
      <c r="B157" s="42">
        <v>3.62</v>
      </c>
      <c r="C157" s="43">
        <v>0.99044116691629402</v>
      </c>
      <c r="D157" s="43">
        <v>2.3018026132997499E-2</v>
      </c>
      <c r="E157" s="43">
        <v>3.2764433675284899</v>
      </c>
      <c r="F157" s="44">
        <v>3.2850465789999999</v>
      </c>
    </row>
    <row r="158" spans="1:8" ht="14.3" customHeight="1" x14ac:dyDescent="0.2">
      <c r="A158" s="41">
        <v>44044</v>
      </c>
      <c r="B158" s="42">
        <v>4.05</v>
      </c>
      <c r="C158" s="43">
        <v>0.98381307144160701</v>
      </c>
      <c r="D158" s="43">
        <v>2.30214948562689E-2</v>
      </c>
      <c r="E158" s="43">
        <v>3.61842357662404</v>
      </c>
      <c r="F158" s="44">
        <v>3.654936932</v>
      </c>
    </row>
    <row r="159" spans="1:8" ht="14.3" customHeight="1" x14ac:dyDescent="0.2">
      <c r="A159" s="41">
        <v>44075</v>
      </c>
      <c r="B159" s="42">
        <v>4.01</v>
      </c>
      <c r="C159" s="43">
        <v>0.93552559464792495</v>
      </c>
      <c r="D159" s="43">
        <v>2.30258816288775E-2</v>
      </c>
      <c r="E159" s="43">
        <v>3.8727593513614802</v>
      </c>
      <c r="F159" s="44">
        <v>4.1166356879999997</v>
      </c>
    </row>
    <row r="160" spans="1:8" ht="14.3" customHeight="1" x14ac:dyDescent="0.2">
      <c r="A160" s="41">
        <v>44105</v>
      </c>
      <c r="B160" s="42">
        <v>4.09</v>
      </c>
      <c r="C160" s="43">
        <v>0.96413855940390802</v>
      </c>
      <c r="D160" s="43">
        <v>2.30273486186576E-2</v>
      </c>
      <c r="E160" s="43">
        <v>4.1548470379988398</v>
      </c>
      <c r="F160" s="44">
        <v>4.2863605470000001</v>
      </c>
    </row>
    <row r="161" spans="1:6" ht="14.3" customHeight="1" x14ac:dyDescent="0.2">
      <c r="A161" s="41">
        <v>44136</v>
      </c>
      <c r="B161" s="42">
        <v>3.33</v>
      </c>
      <c r="C161" s="43">
        <v>1.0196382514176601</v>
      </c>
      <c r="D161" s="43">
        <v>2.3026676028215499E-2</v>
      </c>
      <c r="E161" s="43">
        <v>4.3489157244400403</v>
      </c>
      <c r="F161" s="44">
        <v>4.2421288519999996</v>
      </c>
    </row>
    <row r="162" spans="1:6" ht="14.3" customHeight="1" x14ac:dyDescent="0.2">
      <c r="A162" s="41">
        <v>44166</v>
      </c>
      <c r="B162" s="42">
        <v>3.15</v>
      </c>
      <c r="C162" s="43">
        <v>1.0573956227405601</v>
      </c>
      <c r="D162" s="43">
        <v>2.3016683114326399E-2</v>
      </c>
      <c r="E162" s="43">
        <v>3.4776481849593499</v>
      </c>
      <c r="F162" s="44">
        <v>3.2658641390000001</v>
      </c>
    </row>
    <row r="163" spans="1:6" ht="14.3" customHeight="1" x14ac:dyDescent="0.2">
      <c r="A163" s="41">
        <v>44197</v>
      </c>
      <c r="B163" s="42">
        <v>3.54</v>
      </c>
      <c r="C163" s="43">
        <v>1.0131394072122</v>
      </c>
      <c r="D163" s="43">
        <v>2.3013584480495199E-2</v>
      </c>
      <c r="E163" s="43">
        <v>3.0414759314980402</v>
      </c>
      <c r="F163" s="44">
        <v>2.9790174390000002</v>
      </c>
    </row>
    <row r="164" spans="1:6" ht="14.3" customHeight="1" x14ac:dyDescent="0.2">
      <c r="A164" s="41">
        <v>44228</v>
      </c>
      <c r="B164" s="42">
        <v>3.76</v>
      </c>
      <c r="C164" s="43">
        <v>1.00332443209185</v>
      </c>
      <c r="D164" s="43">
        <v>2.3018505067582701E-2</v>
      </c>
      <c r="E164" s="43">
        <v>3.5288006247350001</v>
      </c>
      <c r="F164" s="44">
        <v>3.4940897319999999</v>
      </c>
    </row>
    <row r="165" spans="1:6" ht="14.3" customHeight="1" x14ac:dyDescent="0.2">
      <c r="A165" s="41">
        <v>44256</v>
      </c>
      <c r="B165" s="42">
        <v>4.67</v>
      </c>
      <c r="C165" s="43">
        <v>0.98483383370702804</v>
      </c>
      <c r="D165" s="43">
        <v>2.3020809400736301E-2</v>
      </c>
      <c r="E165" s="43">
        <v>3.7133773861976498</v>
      </c>
      <c r="F165" s="44">
        <v>3.747541553</v>
      </c>
    </row>
    <row r="166" spans="1:6" ht="14.3" customHeight="1" x14ac:dyDescent="0.2">
      <c r="A166" s="41">
        <v>44287</v>
      </c>
      <c r="B166" s="42">
        <v>6.08</v>
      </c>
      <c r="C166" s="43">
        <v>1.0194501014183199</v>
      </c>
      <c r="D166" s="43">
        <v>2.3030522944088101E-2</v>
      </c>
      <c r="E166" s="43">
        <v>4.8576259268051896</v>
      </c>
      <c r="F166" s="44">
        <v>4.7419166969999997</v>
      </c>
    </row>
    <row r="167" spans="1:6" ht="14.3" customHeight="1" x14ac:dyDescent="0.2">
      <c r="A167" s="41">
        <v>44317</v>
      </c>
      <c r="B167" s="42">
        <v>5.89</v>
      </c>
      <c r="C167" s="43">
        <v>1.0146157021320401</v>
      </c>
      <c r="D167" s="43">
        <v>2.3042513467915599E-2</v>
      </c>
      <c r="E167" s="43">
        <v>6.0745469405576902</v>
      </c>
      <c r="F167" s="44">
        <v>5.9639996030000004</v>
      </c>
    </row>
    <row r="168" spans="1:6" ht="14.3" customHeight="1" x14ac:dyDescent="0.2">
      <c r="A168" s="41">
        <v>44348</v>
      </c>
      <c r="B168" s="42">
        <v>5.88</v>
      </c>
      <c r="C168" s="43">
        <v>1.0136842568706099</v>
      </c>
      <c r="D168" s="43">
        <v>2.3040694582793099E-2</v>
      </c>
      <c r="E168" s="43">
        <v>5.9079488065494896</v>
      </c>
      <c r="F168" s="44">
        <v>5.805153604</v>
      </c>
    </row>
    <row r="169" spans="1:6" ht="14.3" customHeight="1" x14ac:dyDescent="0.2">
      <c r="A169" s="41">
        <v>44378</v>
      </c>
      <c r="B169" s="42">
        <v>5.81</v>
      </c>
      <c r="C169" s="43">
        <v>0.99044116691629402</v>
      </c>
      <c r="D169" s="43">
        <v>2.3040418867684001E-2</v>
      </c>
      <c r="E169" s="43">
        <v>5.76799578210254</v>
      </c>
      <c r="F169" s="44">
        <v>5.8006227880000001</v>
      </c>
    </row>
    <row r="170" spans="1:6" ht="14.3" customHeight="1" x14ac:dyDescent="0.2">
      <c r="A170" s="41">
        <v>44409</v>
      </c>
      <c r="B170" s="42">
        <v>5.59</v>
      </c>
      <c r="C170" s="43">
        <v>0.98381307144160701</v>
      </c>
      <c r="D170" s="43">
        <v>2.3040842963726299E-2</v>
      </c>
      <c r="E170" s="43">
        <v>5.7937869918329303</v>
      </c>
      <c r="F170" s="44">
        <v>5.8660728110000004</v>
      </c>
    </row>
    <row r="171" spans="1:6" ht="14.3" customHeight="1" x14ac:dyDescent="0.2">
      <c r="A171" s="41">
        <v>44440</v>
      </c>
      <c r="B171" s="42">
        <v>6</v>
      </c>
      <c r="C171" s="43">
        <v>0.93552559464792495</v>
      </c>
      <c r="D171" s="43">
        <v>2.3038771564212E-2</v>
      </c>
      <c r="E171" s="43">
        <v>5.3371851871710403</v>
      </c>
      <c r="F171" s="44">
        <v>5.6819737019999996</v>
      </c>
    </row>
    <row r="172" spans="1:6" ht="14.3" customHeight="1" x14ac:dyDescent="0.2">
      <c r="A172" s="41">
        <v>44470</v>
      </c>
      <c r="B172" s="42">
        <v>6.24</v>
      </c>
      <c r="C172" s="43">
        <v>0.96413855940390802</v>
      </c>
      <c r="D172" s="43">
        <v>2.3045856510007401E-2</v>
      </c>
      <c r="E172" s="43">
        <v>6.2057288501797103</v>
      </c>
      <c r="F172" s="44">
        <v>6.413507053</v>
      </c>
    </row>
    <row r="173" spans="1:6" ht="14.3" customHeight="1" x14ac:dyDescent="0.2">
      <c r="A173" s="41">
        <v>44501</v>
      </c>
      <c r="B173" s="42">
        <v>7.37</v>
      </c>
      <c r="C173" s="43">
        <v>1.0196382514176601</v>
      </c>
      <c r="D173" s="43">
        <v>2.3046211968768899E-2</v>
      </c>
      <c r="E173" s="43">
        <v>6.6226982885875998</v>
      </c>
      <c r="F173" s="44">
        <v>6.4720987860000001</v>
      </c>
    </row>
    <row r="174" spans="1:6" ht="14.3" customHeight="1" x14ac:dyDescent="0.2">
      <c r="A174" s="41">
        <v>44531</v>
      </c>
      <c r="B174" s="42">
        <v>7.36</v>
      </c>
      <c r="C174" s="43">
        <v>1.0573956227405601</v>
      </c>
      <c r="D174" s="43">
        <v>2.3053541055436302E-2</v>
      </c>
      <c r="E174" s="43">
        <v>7.6672890195670398</v>
      </c>
      <c r="F174" s="44">
        <v>7.228053665</v>
      </c>
    </row>
    <row r="175" spans="1:6" ht="14.3" customHeight="1" x14ac:dyDescent="0.2">
      <c r="A175" s="41">
        <v>44562</v>
      </c>
      <c r="B175" s="42">
        <v>7.07</v>
      </c>
      <c r="C175" s="43">
        <v>1.0131394072122</v>
      </c>
      <c r="D175" s="43">
        <v>2.3050634962267801E-2</v>
      </c>
      <c r="E175" s="43">
        <v>7.0753082118780304</v>
      </c>
      <c r="F175" s="44">
        <v>6.960497889</v>
      </c>
    </row>
    <row r="176" spans="1:6" ht="14.3" customHeight="1" x14ac:dyDescent="0.2">
      <c r="A176" s="41">
        <v>44593</v>
      </c>
      <c r="B176" s="42">
        <v>7.28</v>
      </c>
      <c r="C176" s="43">
        <v>1.00332443209185</v>
      </c>
      <c r="D176" s="43">
        <v>2.3050582568571201E-2</v>
      </c>
      <c r="E176" s="43">
        <v>7.02463528193279</v>
      </c>
      <c r="F176" s="44">
        <v>6.9783091539999997</v>
      </c>
    </row>
    <row r="177" spans="1:6" ht="14.3" customHeight="1" x14ac:dyDescent="0.2">
      <c r="A177" s="41">
        <v>44621</v>
      </c>
      <c r="B177" s="42">
        <v>7.45</v>
      </c>
      <c r="C177" s="43">
        <v>0.98483383370702804</v>
      </c>
      <c r="D177" s="43">
        <v>2.30531277544542E-2</v>
      </c>
      <c r="E177" s="43">
        <v>7.1685379681441797</v>
      </c>
      <c r="F177" s="44">
        <v>7.2558783250000003</v>
      </c>
    </row>
    <row r="178" spans="1:6" ht="14.3" customHeight="1" x14ac:dyDescent="0.2">
      <c r="A178" s="41">
        <v>44652</v>
      </c>
      <c r="B178" s="42">
        <v>7.68</v>
      </c>
      <c r="C178" s="43">
        <v>1.0194501014183199</v>
      </c>
      <c r="D178" s="43">
        <v>2.3055985719140502E-2</v>
      </c>
      <c r="E178" s="43">
        <v>7.7353670738775797</v>
      </c>
      <c r="F178" s="44">
        <v>7.5647279220000003</v>
      </c>
    </row>
    <row r="179" spans="1:6" ht="14.3" customHeight="1" x14ac:dyDescent="0.2">
      <c r="A179" s="41">
        <v>44682</v>
      </c>
      <c r="B179" s="42">
        <v>7.65</v>
      </c>
      <c r="C179" s="43">
        <v>1.0146157021320401</v>
      </c>
      <c r="D179" s="43">
        <v>2.3055442611892699E-2</v>
      </c>
      <c r="E179" s="43">
        <v>7.6669725967166498</v>
      </c>
      <c r="F179" s="44">
        <v>7.5334731829999999</v>
      </c>
    </row>
    <row r="180" spans="1:6" ht="14.3" customHeight="1" x14ac:dyDescent="0.2">
      <c r="A180" s="41">
        <v>44713</v>
      </c>
      <c r="B180" s="42">
        <v>7.99</v>
      </c>
      <c r="C180" s="43">
        <v>1.0136842568706099</v>
      </c>
      <c r="D180" s="43">
        <v>2.3055275330855399E-2</v>
      </c>
      <c r="E180" s="43">
        <v>7.6663478581728199</v>
      </c>
      <c r="F180" s="44">
        <v>7.5398005210000001</v>
      </c>
    </row>
    <row r="181" spans="1:6" ht="14.3" customHeight="1" x14ac:dyDescent="0.2">
      <c r="A181" s="41">
        <v>44743</v>
      </c>
      <c r="B181" s="42">
        <v>8.15</v>
      </c>
      <c r="C181" s="43">
        <v>0.99044116691629402</v>
      </c>
      <c r="D181" s="43">
        <v>2.3058468160769001E-2</v>
      </c>
      <c r="E181" s="43">
        <v>7.8296327952275</v>
      </c>
      <c r="F181" s="44">
        <v>7.8821387879999998</v>
      </c>
    </row>
    <row r="182" spans="1:6" ht="14.3" customHeight="1" x14ac:dyDescent="0.2">
      <c r="A182" s="41">
        <v>44774</v>
      </c>
      <c r="B182" s="42">
        <v>8.6999999999999993</v>
      </c>
      <c r="C182" s="43">
        <v>0.98381307144160701</v>
      </c>
      <c r="D182" s="43">
        <v>2.3061702751731802E-2</v>
      </c>
      <c r="E182" s="43">
        <v>8.1181480846835807</v>
      </c>
      <c r="F182" s="44">
        <v>8.2286563529999999</v>
      </c>
    </row>
    <row r="183" spans="1:6" ht="14.3" customHeight="1" x14ac:dyDescent="0.2">
      <c r="A183" s="41">
        <v>44805</v>
      </c>
      <c r="B183" s="42">
        <v>8.6999999999999993</v>
      </c>
      <c r="C183" s="43">
        <v>0.93552559464792495</v>
      </c>
      <c r="D183" s="43">
        <v>2.3067617004471502E-2</v>
      </c>
      <c r="E183" s="43">
        <v>8.2945672678182891</v>
      </c>
      <c r="F183" s="44">
        <v>8.8431433290000001</v>
      </c>
    </row>
    <row r="184" spans="1:6" ht="14.3" customHeight="1" x14ac:dyDescent="0.2">
      <c r="A184" s="41">
        <v>44835</v>
      </c>
      <c r="B184" s="42">
        <v>8.41</v>
      </c>
      <c r="C184" s="43">
        <v>0.96413855940390802</v>
      </c>
      <c r="D184" s="43">
        <v>2.3071950747284201E-2</v>
      </c>
      <c r="E184" s="43">
        <v>8.9883332617178109</v>
      </c>
      <c r="F184" s="44">
        <v>9.2995852279999998</v>
      </c>
    </row>
    <row r="185" spans="1:6" ht="14.3" customHeight="1" x14ac:dyDescent="0.2">
      <c r="A185" s="41">
        <v>44866</v>
      </c>
      <c r="B185" s="42">
        <v>7.8</v>
      </c>
      <c r="C185" s="43">
        <v>1.0196382514176601</v>
      </c>
      <c r="D185" s="43">
        <v>2.3065952301769499E-2</v>
      </c>
      <c r="E185" s="43">
        <v>8.9176323415559793</v>
      </c>
      <c r="F185" s="44">
        <v>8.7228126269999997</v>
      </c>
    </row>
    <row r="186" spans="1:6" ht="14.3" customHeight="1" x14ac:dyDescent="0.2">
      <c r="A186" s="41">
        <v>44896</v>
      </c>
      <c r="B186" s="42">
        <v>7.82</v>
      </c>
      <c r="C186" s="43">
        <v>1.0573956227405601</v>
      </c>
      <c r="D186" s="43">
        <v>2.3054991234547802E-2</v>
      </c>
      <c r="E186" s="43">
        <v>8.1132135233534299</v>
      </c>
      <c r="F186" s="44">
        <v>7.6497718570000002</v>
      </c>
    </row>
    <row r="187" spans="1:6" ht="14.3" customHeight="1" x14ac:dyDescent="0.2">
      <c r="A187" s="41">
        <v>44927</v>
      </c>
      <c r="B187" s="42">
        <v>7.91</v>
      </c>
      <c r="C187" s="43">
        <v>1.0131394072122</v>
      </c>
      <c r="D187" s="43">
        <v>2.3052218256137E-2</v>
      </c>
      <c r="E187" s="43">
        <v>7.5160569850527201</v>
      </c>
      <c r="F187" s="44">
        <v>7.3955290070000004</v>
      </c>
    </row>
    <row r="188" spans="1:6" ht="14.3" customHeight="1" x14ac:dyDescent="0.2">
      <c r="A188" s="41">
        <v>44958</v>
      </c>
      <c r="B188" s="42">
        <v>7.62</v>
      </c>
      <c r="C188" s="43">
        <v>1.00332443209185</v>
      </c>
      <c r="D188" s="43">
        <v>2.3056106595808201E-2</v>
      </c>
      <c r="E188" s="43">
        <v>7.8565031691877802</v>
      </c>
      <c r="F188" s="44">
        <v>7.8074151929999998</v>
      </c>
    </row>
    <row r="189" spans="1:6" ht="14.3" customHeight="1" x14ac:dyDescent="0.2">
      <c r="A189" s="41">
        <v>44986</v>
      </c>
      <c r="B189" s="42">
        <v>6.85</v>
      </c>
      <c r="C189" s="43">
        <v>0.98483383370702804</v>
      </c>
      <c r="D189" s="43">
        <v>2.3053749400452201E-2</v>
      </c>
      <c r="E189" s="43">
        <v>7.5022726077119097</v>
      </c>
      <c r="F189" s="44">
        <v>7.5947517639999997</v>
      </c>
    </row>
    <row r="190" spans="1:6" ht="14.3" customHeight="1" x14ac:dyDescent="0.2">
      <c r="A190" s="41">
        <v>45017</v>
      </c>
      <c r="B190" s="42">
        <v>6.25</v>
      </c>
      <c r="C190" s="43">
        <v>1.0194501014183199</v>
      </c>
      <c r="D190" s="43">
        <v>2.3047126226213199E-2</v>
      </c>
      <c r="E190" s="43">
        <v>7.1142684329204702</v>
      </c>
      <c r="F190" s="44">
        <v>6.9554880890000002</v>
      </c>
    </row>
    <row r="191" spans="1:6" ht="14.3" customHeight="1" x14ac:dyDescent="0.2">
      <c r="A191" s="41">
        <v>45047</v>
      </c>
      <c r="B191" s="42">
        <v>5.84</v>
      </c>
      <c r="C191" s="43">
        <v>1.0146157021320401</v>
      </c>
      <c r="D191" s="43">
        <v>2.3038648435767899E-2</v>
      </c>
      <c r="E191" s="43">
        <v>6.2437368512028204</v>
      </c>
      <c r="F191" s="44">
        <v>6.1307561709999998</v>
      </c>
    </row>
    <row r="192" spans="1:6" ht="14.3" customHeight="1" x14ac:dyDescent="0.2">
      <c r="A192" s="41">
        <v>45078</v>
      </c>
      <c r="B192" s="42">
        <v>5.0599999999999996</v>
      </c>
      <c r="C192" s="43">
        <v>1.0136842568706099</v>
      </c>
      <c r="D192" s="43">
        <v>2.30346692261977E-2</v>
      </c>
      <c r="E192" s="43">
        <v>5.8579886001225097</v>
      </c>
      <c r="F192" s="44">
        <v>5.7558738619999996</v>
      </c>
    </row>
    <row r="193" spans="1:6" ht="14.3" customHeight="1" x14ac:dyDescent="0.2">
      <c r="A193" s="41">
        <v>45108</v>
      </c>
      <c r="B193" s="42">
        <v>4.79</v>
      </c>
      <c r="C193" s="43">
        <v>0.99044116691629402</v>
      </c>
      <c r="D193" s="43">
        <v>2.3026797064874201E-2</v>
      </c>
      <c r="E193" s="43">
        <v>4.96678433230122</v>
      </c>
      <c r="F193" s="44">
        <v>4.9916923989999997</v>
      </c>
    </row>
    <row r="194" spans="1:6" ht="14.3" customHeight="1" x14ac:dyDescent="0.2">
      <c r="A194" s="41">
        <v>45139</v>
      </c>
      <c r="B194" s="42">
        <v>4.6399999999999997</v>
      </c>
      <c r="C194" s="43">
        <v>0.98381307144160701</v>
      </c>
      <c r="D194" s="43">
        <v>2.30250121599428E-2</v>
      </c>
      <c r="E194" s="43">
        <v>4.7805973223526399</v>
      </c>
      <c r="F194" s="44">
        <v>4.8362287029999997</v>
      </c>
    </row>
    <row r="195" spans="1:6" ht="14.3" customHeight="1" x14ac:dyDescent="0.2">
      <c r="A195" s="41">
        <v>45170</v>
      </c>
      <c r="B195" s="42">
        <v>4.45</v>
      </c>
      <c r="C195" s="43">
        <v>0.93552559464792495</v>
      </c>
      <c r="D195" s="43">
        <v>2.3023583053881601E-2</v>
      </c>
      <c r="E195" s="43">
        <v>4.4337988428023802</v>
      </c>
      <c r="F195" s="44">
        <v>4.7163431090000003</v>
      </c>
    </row>
    <row r="196" spans="1:6" ht="14.3" customHeight="1" x14ac:dyDescent="0.2">
      <c r="A196" s="41">
        <v>45200</v>
      </c>
      <c r="B196" s="42">
        <v>4.26</v>
      </c>
      <c r="C196" s="43">
        <v>0.96413855940390802</v>
      </c>
      <c r="D196" s="43">
        <v>2.3023756230941501E-2</v>
      </c>
      <c r="E196" s="43">
        <v>4.6083009342001402</v>
      </c>
      <c r="F196" s="44">
        <v>4.756684398</v>
      </c>
    </row>
    <row r="197" spans="1:6" ht="14.3" customHeight="1" x14ac:dyDescent="0.2">
      <c r="A197" s="41">
        <v>45231</v>
      </c>
      <c r="B197" s="42">
        <v>4.32</v>
      </c>
      <c r="C197" s="43">
        <v>1.0196382514176601</v>
      </c>
      <c r="D197" s="43">
        <v>2.3020143669958401E-2</v>
      </c>
      <c r="E197" s="43">
        <v>4.5286949473206697</v>
      </c>
      <c r="F197" s="44">
        <v>4.4184520559999996</v>
      </c>
    </row>
    <row r="198" spans="1:6" ht="14.3" customHeight="1" x14ac:dyDescent="0.2">
      <c r="A198" s="41">
        <v>45261</v>
      </c>
      <c r="B198" s="42">
        <v>4.66</v>
      </c>
      <c r="C198" s="43">
        <v>1.0573956227405601</v>
      </c>
      <c r="D198" s="43">
        <v>2.30180969151704E-2</v>
      </c>
      <c r="E198" s="43">
        <v>4.50430954192852</v>
      </c>
      <c r="F198" s="44">
        <v>4.2367967210000002</v>
      </c>
    </row>
    <row r="199" spans="1:6" ht="14.3" customHeight="1" x14ac:dyDescent="0.2">
      <c r="A199" s="41">
        <v>45292</v>
      </c>
      <c r="B199" s="42">
        <v>4.88</v>
      </c>
      <c r="C199" s="43">
        <v>1.0131394072122</v>
      </c>
      <c r="D199" s="43">
        <v>2.30195693106931E-2</v>
      </c>
      <c r="E199" s="43">
        <v>4.4882824847625198</v>
      </c>
      <c r="F199" s="44">
        <v>4.40705437</v>
      </c>
    </row>
    <row r="200" spans="1:6" ht="14.3" customHeight="1" x14ac:dyDescent="0.2">
      <c r="A200" s="41">
        <v>45323</v>
      </c>
      <c r="B200" s="42">
        <v>4.4000000000000004</v>
      </c>
      <c r="C200" s="43">
        <v>1.00332443209185</v>
      </c>
      <c r="D200" s="43">
        <v>2.3023435683992299E-2</v>
      </c>
      <c r="E200" s="43">
        <v>4.8558240742632597</v>
      </c>
      <c r="F200" s="44">
        <v>4.8167112689999998</v>
      </c>
    </row>
    <row r="201" spans="1:6" ht="14.3" customHeight="1" x14ac:dyDescent="0.2">
      <c r="A201" s="41">
        <v>45352</v>
      </c>
      <c r="B201" s="42">
        <v>4.42</v>
      </c>
      <c r="C201" s="43">
        <v>0.98483383370702804</v>
      </c>
      <c r="D201" s="43">
        <v>2.3018892546601399E-2</v>
      </c>
      <c r="E201" s="43">
        <v>4.3415807263672699</v>
      </c>
      <c r="F201" s="44">
        <v>4.3854209659999999</v>
      </c>
    </row>
    <row r="202" spans="1:6" ht="12.85" customHeight="1" x14ac:dyDescent="0.2">
      <c r="A202" s="45">
        <v>45383</v>
      </c>
      <c r="B202" s="15"/>
      <c r="C202" s="21"/>
      <c r="D202" s="21"/>
      <c r="E202" s="46">
        <v>4.5988814366425297</v>
      </c>
      <c r="F202" s="15"/>
    </row>
    <row r="203" spans="1:6" ht="12.85" customHeight="1" x14ac:dyDescent="0.2">
      <c r="A203" s="45">
        <v>45413</v>
      </c>
      <c r="B203" s="15"/>
      <c r="C203" s="15"/>
      <c r="D203" s="15"/>
      <c r="E203" s="46">
        <v>4.6004825619382403</v>
      </c>
      <c r="F203" s="15"/>
    </row>
    <row r="204" spans="1:6" ht="12.85" customHeight="1" x14ac:dyDescent="0.2">
      <c r="A204" s="45">
        <v>45444</v>
      </c>
      <c r="B204" s="15"/>
      <c r="C204" s="15"/>
      <c r="D204" s="15"/>
      <c r="E204" s="46">
        <v>4.6196474749577803</v>
      </c>
      <c r="F204" s="15"/>
    </row>
    <row r="205" spans="1:6" ht="12.85" customHeight="1" x14ac:dyDescent="0.2">
      <c r="A205" s="45">
        <v>45474</v>
      </c>
      <c r="B205" s="15"/>
      <c r="C205" s="15"/>
      <c r="D205" s="15"/>
      <c r="E205" s="46">
        <v>4.5365741089071197</v>
      </c>
      <c r="F205" s="15"/>
    </row>
    <row r="206" spans="1:6" ht="12.85" customHeight="1" x14ac:dyDescent="0.2">
      <c r="A206" s="45">
        <v>45505</v>
      </c>
      <c r="D206" s="15"/>
      <c r="E206" s="46">
        <v>4.5289141442467598</v>
      </c>
      <c r="F206" s="15"/>
    </row>
    <row r="207" spans="1:6" ht="12.85" customHeight="1" x14ac:dyDescent="0.2">
      <c r="A207" s="45">
        <v>45536</v>
      </c>
      <c r="D207" s="15"/>
      <c r="E207" s="46">
        <v>4.3282111110346904</v>
      </c>
      <c r="F207" s="15"/>
    </row>
    <row r="208" spans="1:6" ht="12.85" customHeight="1" x14ac:dyDescent="0.2">
      <c r="A208" s="45">
        <v>45566</v>
      </c>
      <c r="D208" s="15"/>
      <c r="E208" s="46">
        <v>4.4828341895177299</v>
      </c>
      <c r="F208" s="15"/>
    </row>
    <row r="209" spans="1:6" ht="12.85" customHeight="1" x14ac:dyDescent="0.2">
      <c r="A209" s="45">
        <v>45597</v>
      </c>
      <c r="D209" s="15"/>
      <c r="E209" s="46">
        <v>4.7644098067360199</v>
      </c>
      <c r="F209" s="15"/>
    </row>
    <row r="210" spans="1:6" ht="12.85" customHeight="1" x14ac:dyDescent="0.2">
      <c r="A210" s="45">
        <v>45627</v>
      </c>
      <c r="D210" s="15"/>
      <c r="E210" s="46">
        <v>4.96523349758119</v>
      </c>
      <c r="F210" s="15"/>
    </row>
    <row r="211" spans="1:6" ht="12.85" customHeight="1" x14ac:dyDescent="0.2">
      <c r="A211" s="45">
        <v>45658</v>
      </c>
      <c r="D211" s="15"/>
      <c r="E211" s="46">
        <v>4.7807944248630498</v>
      </c>
      <c r="F211" s="15"/>
    </row>
    <row r="212" spans="1:6" ht="12.85" customHeight="1" x14ac:dyDescent="0.2">
      <c r="A212" s="45">
        <v>45689</v>
      </c>
      <c r="D212" s="15"/>
      <c r="E212" s="46">
        <v>4.7576288515062597</v>
      </c>
      <c r="F212" s="15"/>
    </row>
    <row r="213" spans="1:6" ht="12.85" customHeight="1" x14ac:dyDescent="0.2">
      <c r="A213" s="45">
        <v>45717</v>
      </c>
      <c r="D213" s="15"/>
      <c r="E213" s="46">
        <v>4.69267156336395</v>
      </c>
      <c r="F213" s="15"/>
    </row>
    <row r="214" spans="1:6" ht="12.85" customHeight="1" x14ac:dyDescent="0.2">
      <c r="A214" s="45">
        <v>45748</v>
      </c>
      <c r="D214" s="15"/>
      <c r="E214" s="46">
        <v>4.88113722783417</v>
      </c>
      <c r="F214" s="15"/>
    </row>
    <row r="215" spans="1:6" ht="12.85" customHeight="1" x14ac:dyDescent="0.2">
      <c r="A215" s="45">
        <v>45778</v>
      </c>
      <c r="D215" s="15"/>
      <c r="E215" s="46">
        <v>4.8813998499568596</v>
      </c>
      <c r="F215" s="15"/>
    </row>
    <row r="216" spans="1:6" ht="12.85" customHeight="1" x14ac:dyDescent="0.2">
      <c r="A216" s="45">
        <v>45809</v>
      </c>
      <c r="D216" s="15"/>
      <c r="E216" s="46">
        <v>4.9003068731406403</v>
      </c>
      <c r="F216" s="15"/>
    </row>
    <row r="217" spans="1:6" ht="12.85" customHeight="1" x14ac:dyDescent="0.2">
      <c r="A217" s="45">
        <v>45839</v>
      </c>
      <c r="D217" s="15"/>
      <c r="E217" s="46">
        <v>4.81079817814582</v>
      </c>
      <c r="F217" s="15"/>
    </row>
    <row r="218" spans="1:6" ht="12.85" customHeight="1" x14ac:dyDescent="0.2">
      <c r="A218" s="45">
        <v>45870</v>
      </c>
      <c r="D218" s="15"/>
      <c r="E218" s="46">
        <v>4.8013030885198402</v>
      </c>
      <c r="F218" s="15"/>
    </row>
    <row r="219" spans="1:6" ht="12.85" customHeight="1" x14ac:dyDescent="0.2">
      <c r="A219" s="45">
        <v>45901</v>
      </c>
      <c r="D219" s="15"/>
      <c r="E219" s="46">
        <v>4.5872306712171902</v>
      </c>
      <c r="F219" s="15"/>
    </row>
    <row r="220" spans="1:6" ht="12.85" customHeight="1" x14ac:dyDescent="0.2">
      <c r="A220" s="45">
        <v>45931</v>
      </c>
      <c r="D220" s="15"/>
      <c r="E220" s="46">
        <v>4.7497758392603799</v>
      </c>
      <c r="F220" s="15"/>
    </row>
    <row r="221" spans="1:6" ht="12.85" customHeight="1" x14ac:dyDescent="0.2">
      <c r="A221" s="45">
        <v>45962</v>
      </c>
      <c r="D221" s="15"/>
      <c r="E221" s="46">
        <v>5.0467176911363998</v>
      </c>
      <c r="F221" s="15"/>
    </row>
    <row r="222" spans="1:6" ht="12.85" customHeight="1" x14ac:dyDescent="0.2">
      <c r="A222" s="45">
        <v>45992</v>
      </c>
      <c r="D222" s="15"/>
      <c r="E222" s="46">
        <v>5.2579952891431097</v>
      </c>
      <c r="F222" s="15"/>
    </row>
    <row r="223" spans="1:6" ht="12.85" customHeight="1" x14ac:dyDescent="0.2">
      <c r="A223" s="45">
        <v>46023</v>
      </c>
      <c r="D223" s="15"/>
      <c r="E223" s="46">
        <v>5.0613029701780796</v>
      </c>
      <c r="F223" s="15"/>
    </row>
    <row r="224" spans="1:6" ht="12.85" customHeight="1" x14ac:dyDescent="0.2">
      <c r="A224" s="45">
        <v>46054</v>
      </c>
      <c r="D224" s="15"/>
      <c r="E224" s="46">
        <v>5.03541991848246</v>
      </c>
      <c r="F224" s="15"/>
    </row>
    <row r="225" spans="1:6" ht="12.85" customHeight="1" x14ac:dyDescent="0.2">
      <c r="A225" s="45">
        <v>46082</v>
      </c>
      <c r="D225" s="15"/>
      <c r="E225" s="46">
        <v>4.9653431267279098</v>
      </c>
      <c r="F225" s="15"/>
    </row>
    <row r="226" spans="1:6" ht="12.85" customHeight="1" x14ac:dyDescent="0.2">
      <c r="A226" s="45">
        <v>46113</v>
      </c>
      <c r="D226" s="15"/>
      <c r="E226" s="46">
        <v>5.1633930190258104</v>
      </c>
      <c r="F226" s="15"/>
    </row>
    <row r="227" spans="1:6" ht="12.85" customHeight="1" x14ac:dyDescent="0.2">
      <c r="A227" s="45">
        <v>46143</v>
      </c>
      <c r="D227" s="15"/>
      <c r="E227" s="46">
        <v>5.1623171379754798</v>
      </c>
      <c r="F227" s="15"/>
    </row>
    <row r="228" spans="1:6" ht="12.85" customHeight="1" x14ac:dyDescent="0.2">
      <c r="A228" s="45">
        <v>46174</v>
      </c>
      <c r="D228" s="15"/>
      <c r="E228" s="46">
        <v>5.1809662713235101</v>
      </c>
      <c r="F228" s="15"/>
    </row>
    <row r="229" spans="1:6" ht="12.85" customHeight="1" x14ac:dyDescent="0.2">
      <c r="A229" s="45">
        <v>46204</v>
      </c>
      <c r="D229" s="15"/>
      <c r="E229" s="46">
        <v>5.0850222473845097</v>
      </c>
      <c r="F229" s="15"/>
    </row>
    <row r="230" spans="1:6" ht="12.85" customHeight="1" x14ac:dyDescent="0.2">
      <c r="A230" s="45">
        <v>46235</v>
      </c>
      <c r="D230" s="15"/>
      <c r="E230" s="46">
        <v>5.0736920327929296</v>
      </c>
      <c r="F230" s="15"/>
    </row>
    <row r="231" spans="1:6" ht="12.85" customHeight="1" x14ac:dyDescent="0.2">
      <c r="A231" s="45">
        <v>46266</v>
      </c>
      <c r="E231" s="46">
        <v>4.84625023139969</v>
      </c>
    </row>
    <row r="232" spans="1:6" ht="12.85" customHeight="1" x14ac:dyDescent="0.2">
      <c r="A232" s="45">
        <v>46296</v>
      </c>
      <c r="E232" s="46">
        <v>5.0167174890030397</v>
      </c>
    </row>
    <row r="233" spans="1:6" ht="12.85" customHeight="1" x14ac:dyDescent="0.2">
      <c r="A233" s="45">
        <v>46327</v>
      </c>
      <c r="E233" s="46">
        <v>5.3290255755367699</v>
      </c>
    </row>
    <row r="234" spans="1:6" ht="12.85" customHeight="1" x14ac:dyDescent="0.2">
      <c r="A234" s="45">
        <v>46357</v>
      </c>
      <c r="E234" s="46">
        <v>5.5507570807050399</v>
      </c>
    </row>
    <row r="235" spans="1:6" ht="12.85" customHeight="1" x14ac:dyDescent="0.2">
      <c r="A235" s="45">
        <v>46388</v>
      </c>
      <c r="E235" s="46">
        <v>5.3418115154930996</v>
      </c>
    </row>
    <row r="236" spans="1:6" ht="12.85" customHeight="1" x14ac:dyDescent="0.2">
      <c r="A236" s="45">
        <v>46419</v>
      </c>
      <c r="E236" s="46">
        <v>5.3132109854586602</v>
      </c>
    </row>
    <row r="237" spans="1:6" ht="12.85" customHeight="1" x14ac:dyDescent="0.2">
      <c r="A237" s="45">
        <v>46447</v>
      </c>
      <c r="E237" s="46">
        <v>5.2380146900918598</v>
      </c>
    </row>
    <row r="238" spans="1:6" ht="12.85" customHeight="1" x14ac:dyDescent="0.2">
      <c r="A238" s="45">
        <v>46478</v>
      </c>
      <c r="E238" s="46">
        <v>5.4456488102174596</v>
      </c>
    </row>
    <row r="239" spans="1:6" ht="12.85" customHeight="1" x14ac:dyDescent="0.2">
      <c r="A239" s="45">
        <v>46508</v>
      </c>
      <c r="E239" s="46">
        <v>5.4432344259940999</v>
      </c>
    </row>
    <row r="240" spans="1:6" ht="12.85" customHeight="1" x14ac:dyDescent="0.2">
      <c r="A240" s="45">
        <v>46539</v>
      </c>
      <c r="E240" s="46">
        <v>5.4616256695063701</v>
      </c>
    </row>
    <row r="241" spans="1:5" ht="12.85" customHeight="1" x14ac:dyDescent="0.2">
      <c r="A241" s="45">
        <v>46569</v>
      </c>
      <c r="E241" s="46">
        <v>5.35924631662321</v>
      </c>
    </row>
    <row r="242" spans="1:5" ht="12.85" customHeight="1" x14ac:dyDescent="0.2">
      <c r="A242" s="45">
        <v>46600</v>
      </c>
      <c r="E242" s="46">
        <v>5.3460809770660198</v>
      </c>
    </row>
    <row r="243" spans="1:5" ht="12.85" customHeight="1" x14ac:dyDescent="0.2">
      <c r="A243" s="45">
        <v>46631</v>
      </c>
      <c r="E243" s="46">
        <v>5.1052697915821996</v>
      </c>
    </row>
    <row r="244" spans="1:5" ht="12.85" customHeight="1" x14ac:dyDescent="0.2">
      <c r="A244" s="45">
        <v>46661</v>
      </c>
      <c r="E244" s="46">
        <v>5.2836591387456897</v>
      </c>
    </row>
    <row r="245" spans="1:5" ht="12.85" customHeight="1" x14ac:dyDescent="0.2">
      <c r="A245" s="45">
        <v>46692</v>
      </c>
      <c r="E245" s="46">
        <v>5.6113334599371401</v>
      </c>
    </row>
    <row r="246" spans="1:5" ht="12.85" customHeight="1" x14ac:dyDescent="0.2">
      <c r="A246" s="45">
        <v>46722</v>
      </c>
      <c r="E246" s="46">
        <v>5.8435188722669702</v>
      </c>
    </row>
    <row r="247" spans="1:5" ht="12.85" customHeight="1" x14ac:dyDescent="0.2">
      <c r="A247" s="45">
        <v>46753</v>
      </c>
      <c r="E247" s="46">
        <v>5.6223200608081303</v>
      </c>
    </row>
    <row r="248" spans="1:5" ht="12.85" customHeight="1" x14ac:dyDescent="0.2">
      <c r="A248" s="45">
        <v>46784</v>
      </c>
      <c r="E248" s="46">
        <v>5.5910020524348596</v>
      </c>
    </row>
    <row r="249" spans="1:5" ht="12.85" customHeight="1" x14ac:dyDescent="0.2">
      <c r="A249" s="45">
        <v>46813</v>
      </c>
      <c r="E249" s="46">
        <v>5.5106862534558196</v>
      </c>
    </row>
    <row r="250" spans="1:5" ht="12.85" customHeight="1" x14ac:dyDescent="0.2">
      <c r="A250" s="1"/>
    </row>
    <row r="251" spans="1:5" ht="12.85" customHeight="1" x14ac:dyDescent="0.2">
      <c r="A251" s="1"/>
    </row>
    <row r="252" spans="1:5" ht="12.85" customHeight="1" x14ac:dyDescent="0.2">
      <c r="A252" s="1"/>
    </row>
    <row r="253" spans="1:5" ht="12.85" customHeight="1" x14ac:dyDescent="0.2">
      <c r="A253" s="21"/>
      <c r="B253" s="13" t="s">
        <v>224</v>
      </c>
      <c r="C253" s="15"/>
    </row>
    <row r="254" spans="1:5" ht="12.85" customHeight="1" x14ac:dyDescent="0.2">
      <c r="A254" s="14"/>
      <c r="B254" s="14" t="s">
        <v>222</v>
      </c>
      <c r="C254" s="14" t="s">
        <v>223</v>
      </c>
    </row>
    <row r="255" spans="1:5" ht="12.85" customHeight="1" x14ac:dyDescent="0.2">
      <c r="A255" s="47">
        <v>1</v>
      </c>
      <c r="B255" s="48">
        <v>1</v>
      </c>
      <c r="C255" s="48">
        <v>0</v>
      </c>
    </row>
    <row r="256" spans="1:5" ht="12.85" customHeight="1" x14ac:dyDescent="0.2">
      <c r="A256" s="47">
        <v>2</v>
      </c>
      <c r="B256" s="48">
        <v>0.96512879119615003</v>
      </c>
      <c r="C256" s="48">
        <v>8.3333333333333301E-2</v>
      </c>
    </row>
    <row r="257" spans="1:3" ht="12.85" customHeight="1" x14ac:dyDescent="0.2">
      <c r="A257" s="47">
        <v>3</v>
      </c>
      <c r="B257" s="48">
        <v>0.90734697969238798</v>
      </c>
      <c r="C257" s="48">
        <v>0.16666666666666699</v>
      </c>
    </row>
    <row r="258" spans="1:3" ht="12.85" customHeight="1" x14ac:dyDescent="0.2">
      <c r="A258" s="47">
        <v>4</v>
      </c>
      <c r="B258" s="48">
        <v>0.84877824082794695</v>
      </c>
      <c r="C258" s="48">
        <v>0.25</v>
      </c>
    </row>
    <row r="259" spans="1:3" ht="12.85" customHeight="1" x14ac:dyDescent="0.2">
      <c r="A259" s="47">
        <v>5</v>
      </c>
      <c r="B259" s="48">
        <v>0.79490281362276205</v>
      </c>
      <c r="C259" s="48">
        <v>0.33333333333333298</v>
      </c>
    </row>
    <row r="260" spans="1:3" ht="12.85" customHeight="1" x14ac:dyDescent="0.2">
      <c r="A260" s="47">
        <v>6</v>
      </c>
      <c r="B260" s="48">
        <v>0.74519873581088303</v>
      </c>
      <c r="C260" s="48">
        <v>0.41666666666666702</v>
      </c>
    </row>
    <row r="261" spans="1:3" ht="12.85" customHeight="1" x14ac:dyDescent="0.2">
      <c r="A261" s="47">
        <v>7</v>
      </c>
      <c r="B261" s="48">
        <v>0.698230390312228</v>
      </c>
      <c r="C261" s="48">
        <v>0.5</v>
      </c>
    </row>
    <row r="262" spans="1:3" ht="12.85" customHeight="1" x14ac:dyDescent="0.2">
      <c r="A262" s="47">
        <v>8</v>
      </c>
      <c r="B262" s="48">
        <v>0.64856181827218395</v>
      </c>
      <c r="C262" s="48">
        <v>0.58333333333333304</v>
      </c>
    </row>
    <row r="263" spans="1:3" ht="12.85" customHeight="1" x14ac:dyDescent="0.2">
      <c r="A263" s="47">
        <v>9</v>
      </c>
      <c r="B263" s="48">
        <v>0.58527772754402996</v>
      </c>
      <c r="C263" s="48">
        <v>0.66666666666666696</v>
      </c>
    </row>
    <row r="264" spans="1:3" ht="12.85" customHeight="1" x14ac:dyDescent="0.2">
      <c r="A264" s="47">
        <v>10</v>
      </c>
      <c r="B264" s="48">
        <v>0.50852296386006901</v>
      </c>
      <c r="C264" s="48">
        <v>0.75</v>
      </c>
    </row>
    <row r="265" spans="1:3" ht="12.85" customHeight="1" x14ac:dyDescent="0.2">
      <c r="A265" s="47">
        <v>11</v>
      </c>
      <c r="B265" s="48">
        <v>0.42433805940444003</v>
      </c>
      <c r="C265" s="48">
        <v>0.83333333333333304</v>
      </c>
    </row>
    <row r="266" spans="1:3" ht="12.85" customHeight="1" x14ac:dyDescent="0.2">
      <c r="A266" s="47">
        <v>12</v>
      </c>
      <c r="B266" s="48">
        <v>0.33742013733764198</v>
      </c>
      <c r="C266" s="48">
        <v>0.91666666666666696</v>
      </c>
    </row>
    <row r="267" spans="1:3" ht="12.85" customHeight="1" x14ac:dyDescent="0.2">
      <c r="A267" s="47">
        <v>13</v>
      </c>
      <c r="B267" s="48">
        <v>0.25786775035200799</v>
      </c>
      <c r="C267" s="48">
        <v>1</v>
      </c>
    </row>
    <row r="268" spans="1:3" ht="12.85" customHeight="1" x14ac:dyDescent="0.2">
      <c r="A268" s="47">
        <v>14</v>
      </c>
      <c r="B268" s="48">
        <v>0.20814606171700101</v>
      </c>
      <c r="C268" s="48">
        <v>1.0833333333333299</v>
      </c>
    </row>
    <row r="269" spans="1:3" ht="12.85" customHeight="1" x14ac:dyDescent="0.2">
      <c r="A269" s="47">
        <v>15</v>
      </c>
      <c r="B269" s="48">
        <v>0.16692185455190101</v>
      </c>
      <c r="C269" s="48">
        <v>1.1666666666666701</v>
      </c>
    </row>
    <row r="270" spans="1:3" ht="12.85" customHeight="1" x14ac:dyDescent="0.2">
      <c r="A270" s="47">
        <v>16</v>
      </c>
      <c r="B270" s="48">
        <v>0.122585576473284</v>
      </c>
      <c r="C270" s="48">
        <v>1.25</v>
      </c>
    </row>
    <row r="271" spans="1:3" ht="12.85" customHeight="1" x14ac:dyDescent="0.2">
      <c r="A271" s="47">
        <v>17</v>
      </c>
      <c r="B271" s="48">
        <v>7.1150214794456698E-2</v>
      </c>
      <c r="C271" s="48">
        <v>1.3333333333333299</v>
      </c>
    </row>
    <row r="272" spans="1:3" ht="12.85" customHeight="1" x14ac:dyDescent="0.2">
      <c r="A272" s="47">
        <v>18</v>
      </c>
      <c r="B272" s="48">
        <v>1.53624201915811E-2</v>
      </c>
      <c r="C272" s="48">
        <v>1.4166666666666701</v>
      </c>
    </row>
    <row r="273" spans="1:3" ht="12.85" customHeight="1" x14ac:dyDescent="0.2">
      <c r="A273" s="47">
        <v>19</v>
      </c>
      <c r="B273" s="48">
        <v>-4.1118582514842801E-2</v>
      </c>
      <c r="C273" s="48">
        <v>1.5</v>
      </c>
    </row>
    <row r="274" spans="1:3" ht="12.85" customHeight="1" x14ac:dyDescent="0.2">
      <c r="A274" s="47">
        <v>20</v>
      </c>
      <c r="B274" s="48">
        <v>-9.3111506526411703E-2</v>
      </c>
      <c r="C274" s="48">
        <v>1.5833333333333299</v>
      </c>
    </row>
    <row r="275" spans="1:3" ht="12.85" customHeight="1" x14ac:dyDescent="0.2">
      <c r="A275" s="47">
        <v>21</v>
      </c>
      <c r="B275" s="48">
        <v>-0.13299627746311801</v>
      </c>
      <c r="C275" s="48">
        <v>1.6666666666666701</v>
      </c>
    </row>
    <row r="276" spans="1:3" ht="12.85" customHeight="1" x14ac:dyDescent="0.2">
      <c r="A276" s="47">
        <v>22</v>
      </c>
      <c r="B276" s="48">
        <v>-0.162265067043603</v>
      </c>
      <c r="C276" s="48">
        <v>1.75</v>
      </c>
    </row>
    <row r="277" spans="1:3" ht="12.85" customHeight="1" x14ac:dyDescent="0.2">
      <c r="A277" s="47">
        <v>23</v>
      </c>
      <c r="B277" s="48">
        <v>-0.18943075038879201</v>
      </c>
      <c r="C277" s="48">
        <v>1.8333333333333299</v>
      </c>
    </row>
    <row r="278" spans="1:3" ht="12.85" customHeight="1" x14ac:dyDescent="0.2">
      <c r="A278" s="1"/>
    </row>
    <row r="279" spans="1:3" ht="12.85" customHeight="1" x14ac:dyDescent="0.2">
      <c r="A279" s="1"/>
    </row>
    <row r="280" spans="1:3" ht="12.85" customHeight="1" x14ac:dyDescent="0.2">
      <c r="A280" s="1"/>
    </row>
    <row r="281" spans="1:3" ht="12.85" customHeight="1" x14ac:dyDescent="0.2">
      <c r="A281" s="1"/>
    </row>
    <row r="282" spans="1:3" ht="12.85" customHeight="1" x14ac:dyDescent="0.2">
      <c r="A282" s="1"/>
    </row>
    <row r="283" spans="1:3" ht="12.85" customHeight="1" x14ac:dyDescent="0.2">
      <c r="A283" s="1"/>
    </row>
    <row r="284" spans="1:3" ht="12.85" customHeight="1" x14ac:dyDescent="0.2">
      <c r="A284" s="1"/>
    </row>
    <row r="285" spans="1:3" ht="12.85" customHeight="1" x14ac:dyDescent="0.2">
      <c r="A285" s="1"/>
    </row>
    <row r="286" spans="1:3" ht="12.85" customHeight="1" x14ac:dyDescent="0.2">
      <c r="A286" s="1"/>
    </row>
    <row r="287" spans="1:3" ht="12.85" customHeight="1" x14ac:dyDescent="0.2">
      <c r="A287" s="1"/>
    </row>
    <row r="288" spans="1:3" ht="12.85" customHeight="1" x14ac:dyDescent="0.2">
      <c r="A288" s="1"/>
    </row>
    <row r="289" spans="1:1" ht="12.85" customHeight="1" x14ac:dyDescent="0.2">
      <c r="A289" s="1"/>
    </row>
    <row r="290" spans="1:1" ht="12.85" customHeight="1" x14ac:dyDescent="0.2">
      <c r="A290" s="1"/>
    </row>
    <row r="291" spans="1:1" ht="12.85" customHeight="1" x14ac:dyDescent="0.2">
      <c r="A291" s="1"/>
    </row>
    <row r="292" spans="1:1" ht="12.85" customHeight="1" x14ac:dyDescent="0.2">
      <c r="A292" s="1"/>
    </row>
    <row r="293" spans="1:1" ht="12.85" customHeight="1" x14ac:dyDescent="0.2">
      <c r="A293" s="1"/>
    </row>
    <row r="294" spans="1:1" ht="12.85" customHeight="1" x14ac:dyDescent="0.2">
      <c r="A294" s="1"/>
    </row>
    <row r="295" spans="1:1" ht="12.85" customHeight="1" x14ac:dyDescent="0.2">
      <c r="A295" s="1"/>
    </row>
    <row r="296" spans="1:1" ht="12.85" customHeight="1" x14ac:dyDescent="0.2">
      <c r="A296" s="1"/>
    </row>
    <row r="297" spans="1:1" ht="12.85" customHeight="1" x14ac:dyDescent="0.2">
      <c r="A297" s="1"/>
    </row>
    <row r="298" spans="1:1" ht="12.85" customHeight="1" x14ac:dyDescent="0.2">
      <c r="A298" s="1"/>
    </row>
    <row r="299" spans="1:1" ht="12.85" customHeight="1" x14ac:dyDescent="0.2">
      <c r="A299" s="1"/>
    </row>
    <row r="300" spans="1:1" ht="12.85" customHeight="1" x14ac:dyDescent="0.2">
      <c r="A300" s="1"/>
    </row>
    <row r="301" spans="1:1" ht="12.85" customHeight="1" x14ac:dyDescent="0.2">
      <c r="A301" s="1"/>
    </row>
    <row r="302" spans="1:1" ht="12.85" customHeight="1" x14ac:dyDescent="0.2">
      <c r="A302" s="1"/>
    </row>
    <row r="303" spans="1:1" ht="12.85" customHeight="1" x14ac:dyDescent="0.2">
      <c r="A303" s="1"/>
    </row>
    <row r="304" spans="1:1" ht="12.85" customHeight="1" x14ac:dyDescent="0.2">
      <c r="A304" s="1"/>
    </row>
    <row r="305" spans="1:1" ht="12.85" customHeight="1" x14ac:dyDescent="0.2">
      <c r="A305" s="1"/>
    </row>
    <row r="306" spans="1:1" ht="12.85" customHeight="1" x14ac:dyDescent="0.2">
      <c r="A306" s="1"/>
    </row>
    <row r="307" spans="1:1" ht="12.85" customHeight="1" x14ac:dyDescent="0.2">
      <c r="A307" s="1"/>
    </row>
    <row r="308" spans="1:1" ht="12.85" customHeight="1" x14ac:dyDescent="0.2">
      <c r="A308" s="1"/>
    </row>
    <row r="309" spans="1:1" ht="12.85" customHeight="1" x14ac:dyDescent="0.2">
      <c r="A309" s="1"/>
    </row>
    <row r="310" spans="1:1" ht="12.85" customHeight="1" x14ac:dyDescent="0.2">
      <c r="A310" s="1"/>
    </row>
    <row r="311" spans="1:1" ht="12.85" customHeight="1" x14ac:dyDescent="0.2">
      <c r="A311" s="1"/>
    </row>
    <row r="312" spans="1:1" ht="12.85" customHeight="1" x14ac:dyDescent="0.2">
      <c r="A312" s="1"/>
    </row>
    <row r="313" spans="1:1" ht="12.85" customHeight="1" x14ac:dyDescent="0.2">
      <c r="A313" s="1"/>
    </row>
    <row r="314" spans="1:1" ht="12.85" customHeight="1" x14ac:dyDescent="0.2">
      <c r="A314" s="1"/>
    </row>
    <row r="315" spans="1:1" ht="12.85" customHeight="1" x14ac:dyDescent="0.2">
      <c r="A315" s="1"/>
    </row>
    <row r="316" spans="1:1" ht="12.85" customHeight="1" x14ac:dyDescent="0.2">
      <c r="A316" s="1"/>
    </row>
    <row r="317" spans="1:1" ht="12.85" customHeight="1" x14ac:dyDescent="0.2">
      <c r="A317" s="1"/>
    </row>
    <row r="318" spans="1:1" ht="12.85" customHeight="1" x14ac:dyDescent="0.2">
      <c r="A318" s="1"/>
    </row>
    <row r="319" spans="1:1" ht="12.85" customHeight="1" x14ac:dyDescent="0.2">
      <c r="A319" s="1"/>
    </row>
    <row r="320" spans="1:1" ht="12.85" customHeight="1" x14ac:dyDescent="0.2">
      <c r="A320" s="1"/>
    </row>
    <row r="321" spans="1:1" ht="12.85" customHeight="1" x14ac:dyDescent="0.2">
      <c r="A321" s="1"/>
    </row>
    <row r="322" spans="1:1" ht="12.85" customHeight="1" x14ac:dyDescent="0.2">
      <c r="A322" s="1"/>
    </row>
    <row r="323" spans="1:1" ht="12.85" customHeight="1" x14ac:dyDescent="0.2">
      <c r="A323" s="1"/>
    </row>
    <row r="324" spans="1:1" ht="12.85" customHeight="1" x14ac:dyDescent="0.2">
      <c r="A324" s="1"/>
    </row>
    <row r="325" spans="1:1" ht="12.85" customHeight="1" x14ac:dyDescent="0.2">
      <c r="A325" s="1"/>
    </row>
    <row r="326" spans="1:1" ht="12.85" customHeight="1" x14ac:dyDescent="0.2">
      <c r="A326" s="1"/>
    </row>
    <row r="327" spans="1:1" ht="12.85" customHeight="1" x14ac:dyDescent="0.2">
      <c r="A327" s="1"/>
    </row>
    <row r="328" spans="1:1" ht="12.85" customHeight="1" x14ac:dyDescent="0.2">
      <c r="A328" s="1"/>
    </row>
    <row r="329" spans="1:1" ht="12.85" customHeight="1" x14ac:dyDescent="0.2">
      <c r="A329" s="1"/>
    </row>
    <row r="330" spans="1:1" ht="12.85" customHeight="1" x14ac:dyDescent="0.2">
      <c r="A330" s="1"/>
    </row>
    <row r="331" spans="1:1" ht="12.85" customHeight="1" x14ac:dyDescent="0.2">
      <c r="A331" s="1"/>
    </row>
    <row r="332" spans="1:1" ht="12.85" customHeight="1" x14ac:dyDescent="0.2">
      <c r="A332" s="1"/>
    </row>
    <row r="333" spans="1:1" ht="12.85" customHeight="1" x14ac:dyDescent="0.2">
      <c r="A333" s="1"/>
    </row>
    <row r="334" spans="1:1" ht="12.85" customHeight="1" x14ac:dyDescent="0.2">
      <c r="A334" s="1"/>
    </row>
    <row r="335" spans="1:1" ht="12.85" customHeight="1" x14ac:dyDescent="0.2">
      <c r="A335" s="1"/>
    </row>
    <row r="336" spans="1:1" ht="12.85" customHeight="1" x14ac:dyDescent="0.2">
      <c r="A336" s="1"/>
    </row>
    <row r="337" spans="1:1" ht="12.85" customHeight="1" x14ac:dyDescent="0.2">
      <c r="A337" s="1"/>
    </row>
    <row r="338" spans="1:1" ht="12.85" customHeight="1" x14ac:dyDescent="0.2">
      <c r="A338" s="1"/>
    </row>
    <row r="339" spans="1:1" ht="12.85" customHeight="1" x14ac:dyDescent="0.2">
      <c r="A339" s="1"/>
    </row>
    <row r="340" spans="1:1" ht="12.85" customHeight="1" x14ac:dyDescent="0.2">
      <c r="A340" s="1"/>
    </row>
    <row r="341" spans="1:1" ht="12.85" customHeight="1" x14ac:dyDescent="0.2">
      <c r="A341" s="1"/>
    </row>
    <row r="342" spans="1:1" ht="12.85" customHeight="1" x14ac:dyDescent="0.2">
      <c r="A342" s="1"/>
    </row>
    <row r="343" spans="1:1" ht="12.85" customHeight="1" x14ac:dyDescent="0.2">
      <c r="A343" s="1"/>
    </row>
    <row r="344" spans="1:1" ht="12.85" customHeight="1" x14ac:dyDescent="0.2">
      <c r="A344" s="1"/>
    </row>
    <row r="345" spans="1:1" ht="12.85" customHeight="1" x14ac:dyDescent="0.2">
      <c r="A345" s="1"/>
    </row>
    <row r="346" spans="1:1" ht="12.85" customHeight="1" x14ac:dyDescent="0.2">
      <c r="A346" s="1"/>
    </row>
    <row r="347" spans="1:1" ht="12.85" customHeight="1" x14ac:dyDescent="0.2">
      <c r="A347" s="1"/>
    </row>
    <row r="348" spans="1:1" ht="12.85" customHeight="1" x14ac:dyDescent="0.2">
      <c r="A348" s="1"/>
    </row>
    <row r="349" spans="1:1" ht="12.85" customHeight="1" x14ac:dyDescent="0.2">
      <c r="A349" s="1"/>
    </row>
    <row r="350" spans="1:1" ht="12.85" customHeight="1" x14ac:dyDescent="0.2">
      <c r="A350" s="1"/>
    </row>
    <row r="351" spans="1:1" ht="12.85" customHeight="1" x14ac:dyDescent="0.2">
      <c r="A351" s="1"/>
    </row>
    <row r="352" spans="1:1" ht="12.85" customHeight="1" x14ac:dyDescent="0.2">
      <c r="A352" s="1"/>
    </row>
    <row r="353" spans="1:1" ht="12.85" customHeight="1" x14ac:dyDescent="0.2">
      <c r="A353" s="1"/>
    </row>
    <row r="354" spans="1:1" ht="12.85" customHeight="1" x14ac:dyDescent="0.2">
      <c r="A354" s="1"/>
    </row>
    <row r="355" spans="1:1" ht="12.85" customHeight="1" x14ac:dyDescent="0.2">
      <c r="A355" s="1"/>
    </row>
    <row r="356" spans="1:1" ht="12.85" customHeight="1" x14ac:dyDescent="0.2">
      <c r="A356" s="1"/>
    </row>
    <row r="357" spans="1:1" ht="12.85" customHeight="1" x14ac:dyDescent="0.2">
      <c r="A357" s="1"/>
    </row>
    <row r="358" spans="1:1" ht="12.85" customHeight="1" x14ac:dyDescent="0.2">
      <c r="A358" s="1"/>
    </row>
    <row r="359" spans="1:1" ht="12.85" customHeight="1" x14ac:dyDescent="0.2">
      <c r="A359" s="1"/>
    </row>
    <row r="360" spans="1:1" ht="12.85" customHeight="1" x14ac:dyDescent="0.2">
      <c r="A360" s="1"/>
    </row>
    <row r="361" spans="1:1" ht="12.85" customHeight="1" x14ac:dyDescent="0.2">
      <c r="A361" s="1"/>
    </row>
    <row r="362" spans="1:1" ht="12.85" customHeight="1" x14ac:dyDescent="0.2">
      <c r="A362" s="1"/>
    </row>
    <row r="363" spans="1:1" ht="12.85" customHeight="1" x14ac:dyDescent="0.2">
      <c r="A363" s="1"/>
    </row>
    <row r="364" spans="1:1" ht="12.85" customHeight="1" x14ac:dyDescent="0.2">
      <c r="A364" s="1"/>
    </row>
    <row r="365" spans="1:1" ht="12.85" customHeight="1" x14ac:dyDescent="0.2">
      <c r="A365" s="1"/>
    </row>
    <row r="366" spans="1:1" ht="12.85" customHeight="1" x14ac:dyDescent="0.2">
      <c r="A366" s="1"/>
    </row>
    <row r="367" spans="1:1" ht="12.85" customHeight="1" x14ac:dyDescent="0.2">
      <c r="A367" s="1"/>
    </row>
    <row r="368" spans="1:1" ht="12.85" customHeight="1" x14ac:dyDescent="0.2">
      <c r="A368" s="1"/>
    </row>
    <row r="369" spans="1:1" ht="12.85" customHeight="1" x14ac:dyDescent="0.2">
      <c r="A369" s="1"/>
    </row>
    <row r="370" spans="1:1" ht="12.85" customHeight="1" x14ac:dyDescent="0.2">
      <c r="A370" s="1"/>
    </row>
    <row r="371" spans="1:1" ht="12.85" customHeight="1" x14ac:dyDescent="0.2">
      <c r="A371" s="1"/>
    </row>
    <row r="372" spans="1:1" ht="12.85" customHeight="1" x14ac:dyDescent="0.2">
      <c r="A372" s="1"/>
    </row>
    <row r="373" spans="1:1" ht="12.85" customHeight="1" x14ac:dyDescent="0.2">
      <c r="A373" s="1"/>
    </row>
    <row r="374" spans="1:1" ht="12.85" customHeight="1" x14ac:dyDescent="0.2">
      <c r="A374" s="1"/>
    </row>
    <row r="375" spans="1:1" ht="12.85" customHeight="1" x14ac:dyDescent="0.2">
      <c r="A375" s="1"/>
    </row>
    <row r="376" spans="1:1" ht="12.85" customHeight="1" x14ac:dyDescent="0.2">
      <c r="A376" s="1"/>
    </row>
    <row r="377" spans="1:1" ht="12.85" customHeight="1" x14ac:dyDescent="0.2">
      <c r="A377" s="1"/>
    </row>
    <row r="378" spans="1:1" ht="12.85" customHeight="1" x14ac:dyDescent="0.2">
      <c r="A378" s="1"/>
    </row>
    <row r="379" spans="1:1" ht="12.85" customHeight="1" x14ac:dyDescent="0.2">
      <c r="A379" s="1"/>
    </row>
    <row r="380" spans="1:1" ht="12.85" customHeight="1" x14ac:dyDescent="0.2">
      <c r="A380" s="1"/>
    </row>
    <row r="381" spans="1:1" ht="12.85" customHeight="1" x14ac:dyDescent="0.2">
      <c r="A381" s="1"/>
    </row>
    <row r="382" spans="1:1" ht="12.85" customHeight="1" x14ac:dyDescent="0.2">
      <c r="A382" s="1"/>
    </row>
    <row r="383" spans="1:1" ht="12.85" customHeight="1" x14ac:dyDescent="0.2">
      <c r="A383" s="1"/>
    </row>
    <row r="384" spans="1:1" ht="12.85" customHeight="1" x14ac:dyDescent="0.2">
      <c r="A384" s="1"/>
    </row>
    <row r="385" spans="1:1" ht="12.85" customHeight="1" x14ac:dyDescent="0.2">
      <c r="A385" s="1"/>
    </row>
    <row r="386" spans="1:1" ht="12.85" customHeight="1" x14ac:dyDescent="0.2">
      <c r="A386" s="1"/>
    </row>
    <row r="387" spans="1:1" ht="12.85" customHeight="1" x14ac:dyDescent="0.2">
      <c r="A387" s="1"/>
    </row>
    <row r="388" spans="1:1" ht="12.85" customHeight="1" x14ac:dyDescent="0.2">
      <c r="A388" s="1"/>
    </row>
    <row r="389" spans="1:1" ht="12.85" customHeight="1" x14ac:dyDescent="0.2">
      <c r="A389" s="1"/>
    </row>
    <row r="390" spans="1:1" ht="12.85" customHeight="1" x14ac:dyDescent="0.2">
      <c r="A390" s="1"/>
    </row>
    <row r="391" spans="1:1" ht="12.85" customHeight="1" x14ac:dyDescent="0.2">
      <c r="A391" s="1"/>
    </row>
    <row r="392" spans="1:1" ht="12.85" customHeight="1" x14ac:dyDescent="0.2">
      <c r="A392" s="1"/>
    </row>
    <row r="393" spans="1:1" ht="12.85" customHeight="1" x14ac:dyDescent="0.2">
      <c r="A393" s="1"/>
    </row>
    <row r="394" spans="1:1" ht="12.85" customHeight="1" x14ac:dyDescent="0.2">
      <c r="A394" s="1"/>
    </row>
    <row r="395" spans="1:1" ht="12.85" customHeight="1" x14ac:dyDescent="0.2">
      <c r="A395" s="1"/>
    </row>
    <row r="396" spans="1:1" ht="12.85" customHeight="1" x14ac:dyDescent="0.2">
      <c r="A396" s="1"/>
    </row>
    <row r="397" spans="1:1" ht="12.85" customHeight="1" x14ac:dyDescent="0.2">
      <c r="A397" s="1"/>
    </row>
    <row r="398" spans="1:1" ht="12.85" customHeight="1" x14ac:dyDescent="0.2">
      <c r="A398" s="1"/>
    </row>
    <row r="399" spans="1:1" ht="12.85" customHeight="1" x14ac:dyDescent="0.2">
      <c r="A399" s="1"/>
    </row>
    <row r="400" spans="1:1" ht="12.85" customHeight="1" x14ac:dyDescent="0.2">
      <c r="A400" s="1"/>
    </row>
    <row r="401" spans="1:1" ht="12.85" customHeight="1" x14ac:dyDescent="0.2">
      <c r="A401" s="1"/>
    </row>
    <row r="402" spans="1:1" ht="12.85" customHeight="1" x14ac:dyDescent="0.2">
      <c r="A402" s="1"/>
    </row>
    <row r="403" spans="1:1" ht="12.85" customHeight="1" x14ac:dyDescent="0.2">
      <c r="A403" s="1"/>
    </row>
    <row r="404" spans="1:1" ht="12.85" customHeight="1" x14ac:dyDescent="0.2">
      <c r="A404" s="1"/>
    </row>
    <row r="405" spans="1:1" ht="12.85" customHeight="1" x14ac:dyDescent="0.2">
      <c r="A405" s="1"/>
    </row>
    <row r="406" spans="1:1" ht="12.85" customHeight="1" x14ac:dyDescent="0.2">
      <c r="A406" s="1"/>
    </row>
    <row r="407" spans="1:1" ht="12.85" customHeight="1" x14ac:dyDescent="0.2">
      <c r="A407" s="1"/>
    </row>
    <row r="408" spans="1:1" ht="12.85" customHeight="1" x14ac:dyDescent="0.2">
      <c r="A408" s="1"/>
    </row>
    <row r="409" spans="1:1" ht="12.85" customHeight="1" x14ac:dyDescent="0.2">
      <c r="A409" s="1"/>
    </row>
    <row r="410" spans="1:1" ht="12.85" customHeight="1" x14ac:dyDescent="0.2">
      <c r="A410" s="1"/>
    </row>
    <row r="411" spans="1:1" ht="12.85" customHeight="1" x14ac:dyDescent="0.2">
      <c r="A411" s="1"/>
    </row>
    <row r="412" spans="1:1" ht="12.85" customHeight="1" x14ac:dyDescent="0.2">
      <c r="A412" s="1"/>
    </row>
    <row r="413" spans="1:1" ht="12.85" customHeight="1" x14ac:dyDescent="0.2">
      <c r="A413" s="1"/>
    </row>
    <row r="414" spans="1:1" ht="12.85" customHeight="1" x14ac:dyDescent="0.2">
      <c r="A414" s="1"/>
    </row>
    <row r="415" spans="1:1" ht="12.85" customHeight="1" x14ac:dyDescent="0.2">
      <c r="A415" s="1"/>
    </row>
    <row r="416" spans="1:1" ht="12.85" customHeight="1" x14ac:dyDescent="0.2">
      <c r="A416" s="1"/>
    </row>
    <row r="417" spans="1:1" ht="12.85" customHeight="1" x14ac:dyDescent="0.2">
      <c r="A417" s="1"/>
    </row>
    <row r="418" spans="1:1" ht="12.85" customHeight="1" x14ac:dyDescent="0.2">
      <c r="A418" s="1"/>
    </row>
    <row r="419" spans="1:1" ht="12.85" customHeight="1" x14ac:dyDescent="0.2">
      <c r="A419" s="1"/>
    </row>
    <row r="420" spans="1:1" ht="12.85" customHeight="1" x14ac:dyDescent="0.2">
      <c r="A420" s="1"/>
    </row>
    <row r="421" spans="1:1" ht="12.85" customHeight="1" x14ac:dyDescent="0.2">
      <c r="A421" s="1"/>
    </row>
    <row r="422" spans="1:1" ht="12.85" customHeight="1" x14ac:dyDescent="0.2">
      <c r="A422" s="1"/>
    </row>
    <row r="423" spans="1:1" ht="12.85" customHeight="1" x14ac:dyDescent="0.2">
      <c r="A423" s="1"/>
    </row>
    <row r="424" spans="1:1" ht="12.85" customHeight="1" x14ac:dyDescent="0.2">
      <c r="A424" s="1"/>
    </row>
    <row r="425" spans="1:1" ht="12.85" customHeight="1" x14ac:dyDescent="0.2">
      <c r="A425" s="1"/>
    </row>
    <row r="426" spans="1:1" ht="12.85" customHeight="1" x14ac:dyDescent="0.2">
      <c r="A426" s="1"/>
    </row>
    <row r="427" spans="1:1" ht="12.85" customHeight="1" x14ac:dyDescent="0.2">
      <c r="A427" s="1"/>
    </row>
    <row r="428" spans="1:1" ht="12.85" customHeight="1" x14ac:dyDescent="0.2">
      <c r="A428" s="1"/>
    </row>
    <row r="429" spans="1:1" ht="12.85" customHeight="1" x14ac:dyDescent="0.2">
      <c r="A429" s="1"/>
    </row>
    <row r="430" spans="1:1" ht="12.85" customHeight="1" x14ac:dyDescent="0.2">
      <c r="A430" s="1"/>
    </row>
    <row r="431" spans="1:1" ht="12.85" customHeight="1" x14ac:dyDescent="0.2">
      <c r="A431" s="1"/>
    </row>
    <row r="432" spans="1:1" ht="12.85" customHeight="1" x14ac:dyDescent="0.2">
      <c r="A432" s="1"/>
    </row>
    <row r="433" spans="1:1" ht="12.85" customHeight="1" x14ac:dyDescent="0.2">
      <c r="A433" s="1"/>
    </row>
    <row r="434" spans="1:1" ht="12.85" customHeight="1" x14ac:dyDescent="0.2">
      <c r="A434" s="1"/>
    </row>
    <row r="435" spans="1:1" ht="12.85" customHeight="1" x14ac:dyDescent="0.2">
      <c r="A435" s="1"/>
    </row>
    <row r="436" spans="1:1" ht="12.85" customHeight="1" x14ac:dyDescent="0.2">
      <c r="A436" s="1"/>
    </row>
    <row r="437" spans="1:1" ht="12.85" customHeight="1" x14ac:dyDescent="0.2">
      <c r="A437" s="1"/>
    </row>
    <row r="438" spans="1:1" ht="12.85" customHeight="1" x14ac:dyDescent="0.2">
      <c r="A438" s="1"/>
    </row>
    <row r="439" spans="1:1" ht="12.85" customHeight="1" x14ac:dyDescent="0.2">
      <c r="A439" s="1"/>
    </row>
    <row r="440" spans="1:1" ht="12.85" customHeight="1" x14ac:dyDescent="0.2">
      <c r="A440" s="1"/>
    </row>
    <row r="441" spans="1:1" ht="12.85" customHeight="1" x14ac:dyDescent="0.2">
      <c r="A441" s="1"/>
    </row>
    <row r="442" spans="1:1" ht="12.85" customHeight="1" x14ac:dyDescent="0.2">
      <c r="A442" s="1"/>
    </row>
    <row r="443" spans="1:1" ht="12.85" customHeight="1" x14ac:dyDescent="0.2">
      <c r="A443" s="1"/>
    </row>
    <row r="444" spans="1:1" ht="12.85" customHeight="1" x14ac:dyDescent="0.2">
      <c r="A444" s="1"/>
    </row>
    <row r="445" spans="1:1" ht="12.85" customHeight="1" x14ac:dyDescent="0.2">
      <c r="A445" s="1"/>
    </row>
    <row r="446" spans="1:1" ht="12.85" customHeight="1" x14ac:dyDescent="0.2">
      <c r="A446" s="1"/>
    </row>
    <row r="447" spans="1:1" ht="12.85" customHeight="1" x14ac:dyDescent="0.2">
      <c r="A447" s="1"/>
    </row>
    <row r="448" spans="1:1" ht="12.85" customHeight="1" x14ac:dyDescent="0.2">
      <c r="A448" s="1"/>
    </row>
    <row r="449" spans="1:1" ht="12.85" customHeight="1" x14ac:dyDescent="0.2">
      <c r="A449" s="1"/>
    </row>
    <row r="450" spans="1:1" ht="12.85" customHeight="1" x14ac:dyDescent="0.2">
      <c r="A450" s="1"/>
    </row>
    <row r="451" spans="1:1" ht="12.85" customHeight="1" x14ac:dyDescent="0.2">
      <c r="A451" s="1"/>
    </row>
    <row r="452" spans="1:1" ht="12.85" customHeight="1" x14ac:dyDescent="0.2">
      <c r="A452" s="1"/>
    </row>
    <row r="453" spans="1:1" ht="12.85" customHeight="1" x14ac:dyDescent="0.2">
      <c r="A453" s="1"/>
    </row>
    <row r="454" spans="1:1" ht="12.85" customHeight="1" x14ac:dyDescent="0.2">
      <c r="A454" s="1"/>
    </row>
    <row r="455" spans="1:1" ht="12.85" customHeight="1" x14ac:dyDescent="0.2">
      <c r="A455" s="1"/>
    </row>
    <row r="456" spans="1:1" ht="12.85" customHeight="1" x14ac:dyDescent="0.2">
      <c r="A456" s="1"/>
    </row>
    <row r="457" spans="1:1" ht="12.85" customHeight="1" x14ac:dyDescent="0.2">
      <c r="A457" s="1"/>
    </row>
    <row r="458" spans="1:1" ht="12.85" customHeight="1" x14ac:dyDescent="0.2">
      <c r="A458" s="1"/>
    </row>
    <row r="459" spans="1:1" ht="12.85" customHeight="1" x14ac:dyDescent="0.2">
      <c r="A459" s="1"/>
    </row>
    <row r="460" spans="1:1" ht="12.85" customHeight="1" x14ac:dyDescent="0.2">
      <c r="A460" s="1"/>
    </row>
    <row r="461" spans="1:1" ht="12.85" customHeight="1" x14ac:dyDescent="0.2">
      <c r="A461" s="1"/>
    </row>
    <row r="462" spans="1:1" ht="12.85" customHeight="1" x14ac:dyDescent="0.2">
      <c r="A462" s="1"/>
    </row>
    <row r="463" spans="1:1" ht="12.85" customHeight="1" x14ac:dyDescent="0.2">
      <c r="A463" s="1"/>
    </row>
    <row r="464" spans="1:1" ht="12.85" customHeight="1" x14ac:dyDescent="0.2">
      <c r="A464" s="1"/>
    </row>
    <row r="465" spans="1:1" ht="12.85" customHeight="1" x14ac:dyDescent="0.2">
      <c r="A465" s="1"/>
    </row>
    <row r="466" spans="1:1" ht="12.85" customHeight="1" x14ac:dyDescent="0.2">
      <c r="A466" s="1"/>
    </row>
    <row r="467" spans="1:1" ht="12.85" customHeight="1" x14ac:dyDescent="0.2">
      <c r="A467" s="1"/>
    </row>
    <row r="468" spans="1:1" ht="12.85" customHeight="1" x14ac:dyDescent="0.2">
      <c r="A468" s="1"/>
    </row>
    <row r="469" spans="1:1" ht="12.85" customHeight="1" x14ac:dyDescent="0.2">
      <c r="A469" s="1"/>
    </row>
    <row r="470" spans="1:1" ht="12.85" customHeight="1" x14ac:dyDescent="0.2">
      <c r="A470" s="1"/>
    </row>
    <row r="471" spans="1:1" ht="12.85" customHeight="1" x14ac:dyDescent="0.2">
      <c r="A471" s="1"/>
    </row>
    <row r="472" spans="1:1" ht="12.85" customHeight="1" x14ac:dyDescent="0.2">
      <c r="A472" s="1"/>
    </row>
    <row r="473" spans="1:1" ht="12.85" customHeight="1" x14ac:dyDescent="0.2">
      <c r="A473" s="1"/>
    </row>
    <row r="474" spans="1:1" ht="12.85" customHeight="1" x14ac:dyDescent="0.2">
      <c r="A474" s="1"/>
    </row>
    <row r="475" spans="1:1" ht="12.85" customHeight="1" x14ac:dyDescent="0.2">
      <c r="A475" s="1"/>
    </row>
    <row r="476" spans="1:1" ht="12.85" customHeight="1" x14ac:dyDescent="0.2">
      <c r="A476" s="1"/>
    </row>
    <row r="477" spans="1:1" ht="12.85" customHeight="1" x14ac:dyDescent="0.2">
      <c r="A477" s="1"/>
    </row>
    <row r="478" spans="1:1" ht="12.85" customHeight="1" x14ac:dyDescent="0.2">
      <c r="A478" s="1"/>
    </row>
    <row r="479" spans="1:1" ht="12.85" customHeight="1" x14ac:dyDescent="0.2">
      <c r="A479" s="1"/>
    </row>
    <row r="480" spans="1:1" ht="12.85" customHeight="1" x14ac:dyDescent="0.2">
      <c r="A480" s="1"/>
    </row>
    <row r="481" spans="1:1" ht="12.85" customHeight="1" x14ac:dyDescent="0.2">
      <c r="A481" s="1"/>
    </row>
    <row r="482" spans="1:1" ht="12.85" customHeight="1" x14ac:dyDescent="0.2">
      <c r="A482" s="1"/>
    </row>
    <row r="483" spans="1:1" ht="12.85" customHeight="1" x14ac:dyDescent="0.2">
      <c r="A483" s="1"/>
    </row>
    <row r="484" spans="1:1" ht="12.85" customHeight="1" x14ac:dyDescent="0.2">
      <c r="A484" s="1"/>
    </row>
    <row r="485" spans="1:1" ht="12.85" customHeight="1" x14ac:dyDescent="0.2">
      <c r="A485" s="1"/>
    </row>
    <row r="486" spans="1:1" ht="12.85" customHeight="1" x14ac:dyDescent="0.2">
      <c r="A486" s="1"/>
    </row>
    <row r="487" spans="1:1" ht="12.85" customHeight="1" x14ac:dyDescent="0.2">
      <c r="A487" s="1"/>
    </row>
    <row r="488" spans="1:1" ht="12.85" customHeight="1" x14ac:dyDescent="0.2">
      <c r="A488" s="1"/>
    </row>
    <row r="489" spans="1:1" ht="12.85" customHeight="1" x14ac:dyDescent="0.2">
      <c r="A489" s="1"/>
    </row>
    <row r="490" spans="1:1" ht="12.85" customHeight="1" x14ac:dyDescent="0.2">
      <c r="A490" s="1"/>
    </row>
    <row r="491" spans="1:1" ht="12.85" customHeight="1" x14ac:dyDescent="0.2">
      <c r="A491" s="1"/>
    </row>
    <row r="492" spans="1:1" ht="12.85" customHeight="1" x14ac:dyDescent="0.2">
      <c r="A492" s="1"/>
    </row>
    <row r="493" spans="1:1" ht="12.85" customHeight="1" x14ac:dyDescent="0.2">
      <c r="A493" s="1"/>
    </row>
    <row r="494" spans="1:1" ht="12.85" customHeight="1" x14ac:dyDescent="0.2">
      <c r="A494" s="1"/>
    </row>
    <row r="495" spans="1:1" ht="12.85" customHeight="1" x14ac:dyDescent="0.2">
      <c r="A495" s="1"/>
    </row>
    <row r="496" spans="1:1" ht="12.85" customHeight="1" x14ac:dyDescent="0.2">
      <c r="A496" s="1"/>
    </row>
    <row r="497" spans="1:1" ht="12.85" customHeight="1" x14ac:dyDescent="0.2">
      <c r="A497" s="1"/>
    </row>
    <row r="498" spans="1:1" ht="12.85" customHeight="1" x14ac:dyDescent="0.2">
      <c r="A498" s="1"/>
    </row>
    <row r="499" spans="1:1" ht="12.85" customHeight="1" x14ac:dyDescent="0.2">
      <c r="A499" s="1"/>
    </row>
    <row r="500" spans="1:1" ht="12.85" customHeight="1" x14ac:dyDescent="0.2">
      <c r="A500" s="1"/>
    </row>
    <row r="501" spans="1:1" ht="12.85" customHeight="1" x14ac:dyDescent="0.2">
      <c r="A501" s="1"/>
    </row>
    <row r="502" spans="1:1" ht="12.85" customHeight="1" x14ac:dyDescent="0.2">
      <c r="A502" s="1"/>
    </row>
    <row r="503" spans="1:1" ht="12.85" customHeight="1" x14ac:dyDescent="0.2">
      <c r="A503" s="1"/>
    </row>
    <row r="504" spans="1:1" ht="12.85" customHeight="1" x14ac:dyDescent="0.2">
      <c r="A504" s="1"/>
    </row>
    <row r="505" spans="1:1" ht="12.85" customHeight="1" x14ac:dyDescent="0.2">
      <c r="A505" s="1"/>
    </row>
    <row r="506" spans="1:1" ht="12.85" customHeight="1" x14ac:dyDescent="0.2">
      <c r="A506" s="1"/>
    </row>
    <row r="507" spans="1:1" ht="12.85" customHeight="1" x14ac:dyDescent="0.2">
      <c r="A507" s="1"/>
    </row>
    <row r="508" spans="1:1" ht="12.85" customHeight="1" x14ac:dyDescent="0.2">
      <c r="A508" s="1"/>
    </row>
    <row r="509" spans="1:1" ht="12.85" customHeight="1" x14ac:dyDescent="0.2">
      <c r="A509" s="1"/>
    </row>
    <row r="510" spans="1:1" ht="12.85" customHeight="1" x14ac:dyDescent="0.2">
      <c r="A510" s="1"/>
    </row>
    <row r="511" spans="1:1" ht="12.85" customHeight="1" x14ac:dyDescent="0.2">
      <c r="A511" s="1"/>
    </row>
    <row r="512" spans="1:1" ht="12.85" customHeight="1" x14ac:dyDescent="0.2">
      <c r="A512" s="1"/>
    </row>
    <row r="513" spans="1:1" ht="12.85" customHeight="1" x14ac:dyDescent="0.2">
      <c r="A513" s="1"/>
    </row>
    <row r="514" spans="1:1" ht="12.85" customHeight="1" x14ac:dyDescent="0.2">
      <c r="A514" s="1"/>
    </row>
    <row r="515" spans="1:1" ht="12.85" customHeight="1" x14ac:dyDescent="0.2">
      <c r="A515" s="1"/>
    </row>
    <row r="516" spans="1:1" ht="12.85" customHeight="1" x14ac:dyDescent="0.2">
      <c r="A516" s="1"/>
    </row>
    <row r="517" spans="1:1" ht="12.85" customHeight="1" x14ac:dyDescent="0.2">
      <c r="A517" s="1"/>
    </row>
    <row r="518" spans="1:1" ht="12.85" customHeight="1" x14ac:dyDescent="0.2">
      <c r="A518" s="1"/>
    </row>
    <row r="519" spans="1:1" ht="12.85" customHeight="1" x14ac:dyDescent="0.2">
      <c r="A519" s="1"/>
    </row>
    <row r="520" spans="1:1" ht="12.85" customHeight="1" x14ac:dyDescent="0.2">
      <c r="A520" s="1"/>
    </row>
    <row r="521" spans="1:1" ht="12.85" customHeight="1" x14ac:dyDescent="0.2">
      <c r="A521" s="1"/>
    </row>
    <row r="522" spans="1:1" ht="12.85" customHeight="1" x14ac:dyDescent="0.2">
      <c r="A522" s="1"/>
    </row>
    <row r="523" spans="1:1" ht="12.85" customHeight="1" x14ac:dyDescent="0.2">
      <c r="A523" s="1"/>
    </row>
    <row r="524" spans="1:1" ht="12.85" customHeight="1" x14ac:dyDescent="0.2">
      <c r="A524" s="1"/>
    </row>
    <row r="525" spans="1:1" ht="12.85" customHeight="1" x14ac:dyDescent="0.2">
      <c r="A525" s="1"/>
    </row>
    <row r="526" spans="1:1" ht="12.85" customHeight="1" x14ac:dyDescent="0.2">
      <c r="A526" s="1"/>
    </row>
    <row r="527" spans="1:1" ht="12.85" customHeight="1" x14ac:dyDescent="0.2">
      <c r="A527" s="1"/>
    </row>
    <row r="528" spans="1:1" ht="12.85" customHeight="1" x14ac:dyDescent="0.2">
      <c r="A528" s="1"/>
    </row>
    <row r="529" spans="1:1" ht="12.85" customHeight="1" x14ac:dyDescent="0.2">
      <c r="A529" s="1"/>
    </row>
    <row r="530" spans="1:1" ht="12.85" customHeight="1" x14ac:dyDescent="0.2">
      <c r="A530" s="1"/>
    </row>
    <row r="531" spans="1:1" ht="12.85" customHeight="1" x14ac:dyDescent="0.2">
      <c r="A531" s="1"/>
    </row>
    <row r="532" spans="1:1" ht="12.85" customHeight="1" x14ac:dyDescent="0.2">
      <c r="A532" s="1"/>
    </row>
    <row r="533" spans="1:1" ht="12.85" customHeight="1" x14ac:dyDescent="0.2">
      <c r="A533" s="1"/>
    </row>
    <row r="534" spans="1:1" ht="12.85" customHeight="1" x14ac:dyDescent="0.2">
      <c r="A534" s="1"/>
    </row>
    <row r="535" spans="1:1" ht="12.85" customHeight="1" x14ac:dyDescent="0.2">
      <c r="A535" s="1"/>
    </row>
    <row r="536" spans="1:1" ht="12.85" customHeight="1" x14ac:dyDescent="0.2">
      <c r="A536" s="1"/>
    </row>
    <row r="537" spans="1:1" ht="12.85" customHeight="1" x14ac:dyDescent="0.2">
      <c r="A537" s="1"/>
    </row>
    <row r="538" spans="1:1" ht="12.85" customHeight="1" x14ac:dyDescent="0.2">
      <c r="A538" s="1"/>
    </row>
    <row r="539" spans="1:1" ht="12.85" customHeight="1" x14ac:dyDescent="0.2">
      <c r="A539" s="1"/>
    </row>
    <row r="540" spans="1:1" ht="12.85" customHeight="1" x14ac:dyDescent="0.2">
      <c r="A540" s="1"/>
    </row>
    <row r="541" spans="1:1" ht="12.85" customHeight="1" x14ac:dyDescent="0.2">
      <c r="A541" s="1"/>
    </row>
    <row r="542" spans="1:1" ht="12.85" customHeight="1" x14ac:dyDescent="0.2">
      <c r="A542" s="1"/>
    </row>
    <row r="543" spans="1:1" ht="12.85" customHeight="1" x14ac:dyDescent="0.2">
      <c r="A543" s="1"/>
    </row>
    <row r="544" spans="1:1" ht="12.85" customHeight="1" x14ac:dyDescent="0.2">
      <c r="A544" s="1"/>
    </row>
    <row r="545" spans="1:1" ht="12.85" customHeight="1" x14ac:dyDescent="0.2">
      <c r="A545" s="1"/>
    </row>
    <row r="546" spans="1:1" ht="12.85" customHeight="1" x14ac:dyDescent="0.2">
      <c r="A546" s="1"/>
    </row>
    <row r="547" spans="1:1" ht="12.85" customHeight="1" x14ac:dyDescent="0.2">
      <c r="A547" s="1"/>
    </row>
    <row r="548" spans="1:1" ht="12.85" customHeight="1" x14ac:dyDescent="0.2">
      <c r="A548" s="1"/>
    </row>
    <row r="549" spans="1:1" ht="12.85" customHeight="1" x14ac:dyDescent="0.2">
      <c r="A549" s="1"/>
    </row>
    <row r="550" spans="1:1" ht="12.85" customHeight="1" x14ac:dyDescent="0.2">
      <c r="A550" s="1"/>
    </row>
    <row r="551" spans="1:1" ht="12.85" customHeight="1" x14ac:dyDescent="0.2">
      <c r="A551" s="1"/>
    </row>
    <row r="552" spans="1:1" ht="12.85" customHeight="1" x14ac:dyDescent="0.2">
      <c r="A552" s="1"/>
    </row>
    <row r="553" spans="1:1" ht="12.85" customHeight="1" x14ac:dyDescent="0.2">
      <c r="A553" s="1"/>
    </row>
    <row r="554" spans="1:1" ht="12.85" customHeight="1" x14ac:dyDescent="0.2">
      <c r="A554" s="1"/>
    </row>
    <row r="555" spans="1:1" ht="12.85" customHeight="1" x14ac:dyDescent="0.2">
      <c r="A555" s="1"/>
    </row>
    <row r="556" spans="1:1" ht="12.85" customHeight="1" x14ac:dyDescent="0.2">
      <c r="A556" s="1"/>
    </row>
    <row r="557" spans="1:1" ht="12.85" customHeight="1" x14ac:dyDescent="0.2">
      <c r="A557" s="1"/>
    </row>
    <row r="558" spans="1:1" ht="12.85" customHeight="1" x14ac:dyDescent="0.2">
      <c r="A558" s="1"/>
    </row>
    <row r="559" spans="1:1" ht="12.85" customHeight="1" x14ac:dyDescent="0.2">
      <c r="A559" s="1"/>
    </row>
    <row r="560" spans="1:1" ht="12.85" customHeight="1" x14ac:dyDescent="0.2">
      <c r="A560" s="1"/>
    </row>
    <row r="561" spans="1:1" ht="12.85" customHeight="1" x14ac:dyDescent="0.2">
      <c r="A561" s="1"/>
    </row>
    <row r="562" spans="1:1" ht="12.85" customHeight="1" x14ac:dyDescent="0.2">
      <c r="A562" s="1"/>
    </row>
    <row r="563" spans="1:1" ht="12.85" customHeight="1" x14ac:dyDescent="0.2">
      <c r="A563" s="1"/>
    </row>
    <row r="564" spans="1:1" ht="12.85" customHeight="1" x14ac:dyDescent="0.2">
      <c r="A564" s="1"/>
    </row>
    <row r="565" spans="1:1" ht="12.85" customHeight="1" x14ac:dyDescent="0.2">
      <c r="A565" s="1"/>
    </row>
    <row r="566" spans="1:1" ht="12.85" customHeight="1" x14ac:dyDescent="0.2">
      <c r="A566" s="1"/>
    </row>
    <row r="567" spans="1:1" ht="12.85" customHeight="1" x14ac:dyDescent="0.2">
      <c r="A567" s="1"/>
    </row>
    <row r="568" spans="1:1" ht="12.85" customHeight="1" x14ac:dyDescent="0.2">
      <c r="A568" s="1"/>
    </row>
    <row r="569" spans="1:1" ht="12.85" customHeight="1" x14ac:dyDescent="0.2">
      <c r="A569" s="1"/>
    </row>
    <row r="570" spans="1:1" ht="12.85" customHeight="1" x14ac:dyDescent="0.2">
      <c r="A570" s="1"/>
    </row>
    <row r="571" spans="1:1" ht="12.85" customHeight="1" x14ac:dyDescent="0.2">
      <c r="A571" s="1"/>
    </row>
    <row r="572" spans="1:1" ht="12.85" customHeight="1" x14ac:dyDescent="0.2">
      <c r="A572" s="1"/>
    </row>
    <row r="573" spans="1:1" ht="12.85" customHeight="1" x14ac:dyDescent="0.2">
      <c r="A573" s="1"/>
    </row>
    <row r="574" spans="1:1" ht="12.85" customHeight="1" x14ac:dyDescent="0.2">
      <c r="A574" s="1"/>
    </row>
    <row r="575" spans="1:1" ht="12.85" customHeight="1" x14ac:dyDescent="0.2">
      <c r="A575" s="1"/>
    </row>
    <row r="576" spans="1:1" ht="12.85" customHeight="1" x14ac:dyDescent="0.2">
      <c r="A576" s="1"/>
    </row>
    <row r="577" spans="1:1" ht="12.85" customHeight="1" x14ac:dyDescent="0.2">
      <c r="A577" s="1"/>
    </row>
    <row r="578" spans="1:1" ht="12.85" customHeight="1" x14ac:dyDescent="0.2">
      <c r="A578" s="1"/>
    </row>
    <row r="579" spans="1:1" ht="12.85" customHeight="1" x14ac:dyDescent="0.2">
      <c r="A579" s="1"/>
    </row>
    <row r="580" spans="1:1" ht="12.85" customHeight="1" x14ac:dyDescent="0.2">
      <c r="A580" s="1"/>
    </row>
    <row r="581" spans="1:1" ht="12.85" customHeight="1" x14ac:dyDescent="0.2">
      <c r="A581" s="1"/>
    </row>
    <row r="582" spans="1:1" ht="12.85" customHeight="1" x14ac:dyDescent="0.2">
      <c r="A582" s="1"/>
    </row>
    <row r="583" spans="1:1" ht="12.85" customHeight="1" x14ac:dyDescent="0.2">
      <c r="A583" s="1"/>
    </row>
    <row r="584" spans="1:1" ht="12.85" customHeight="1" x14ac:dyDescent="0.2">
      <c r="A584" s="1"/>
    </row>
    <row r="585" spans="1:1" ht="12.85" customHeight="1" x14ac:dyDescent="0.2">
      <c r="A585" s="1"/>
    </row>
    <row r="586" spans="1:1" ht="12.85" customHeight="1" x14ac:dyDescent="0.2">
      <c r="A586" s="1"/>
    </row>
    <row r="587" spans="1:1" ht="12.85" customHeight="1" x14ac:dyDescent="0.2">
      <c r="A587" s="1"/>
    </row>
    <row r="588" spans="1:1" ht="12.85" customHeight="1" x14ac:dyDescent="0.2">
      <c r="A588" s="1"/>
    </row>
    <row r="589" spans="1:1" ht="12.85" customHeight="1" x14ac:dyDescent="0.2">
      <c r="A589" s="1"/>
    </row>
    <row r="590" spans="1:1" ht="12.85" customHeight="1" x14ac:dyDescent="0.2">
      <c r="A590" s="1"/>
    </row>
    <row r="591" spans="1:1" ht="12.85" customHeight="1" x14ac:dyDescent="0.2">
      <c r="A591" s="1"/>
    </row>
    <row r="592" spans="1:1" ht="12.85" customHeight="1" x14ac:dyDescent="0.2">
      <c r="A592" s="1"/>
    </row>
    <row r="593" spans="1:1" ht="12.85" customHeight="1" x14ac:dyDescent="0.2">
      <c r="A593" s="1"/>
    </row>
    <row r="594" spans="1:1" ht="12.85" customHeight="1" x14ac:dyDescent="0.2">
      <c r="A594" s="1"/>
    </row>
    <row r="595" spans="1:1" ht="12.85" customHeight="1" x14ac:dyDescent="0.2">
      <c r="A595" s="1"/>
    </row>
    <row r="596" spans="1:1" ht="12.85" customHeight="1" x14ac:dyDescent="0.2">
      <c r="A596" s="1"/>
    </row>
    <row r="597" spans="1:1" ht="12.85" customHeight="1" x14ac:dyDescent="0.2">
      <c r="A597" s="1"/>
    </row>
    <row r="598" spans="1:1" ht="12.85" customHeight="1" x14ac:dyDescent="0.2">
      <c r="A598" s="1"/>
    </row>
    <row r="599" spans="1:1" ht="12.85" customHeight="1" x14ac:dyDescent="0.2">
      <c r="A599" s="1"/>
    </row>
    <row r="600" spans="1:1" ht="12.85" customHeight="1" x14ac:dyDescent="0.2">
      <c r="A600" s="1"/>
    </row>
    <row r="601" spans="1:1" ht="12.85" customHeight="1" x14ac:dyDescent="0.2">
      <c r="A601" s="1"/>
    </row>
    <row r="602" spans="1:1" ht="12.85" customHeight="1" x14ac:dyDescent="0.2">
      <c r="A602" s="1"/>
    </row>
    <row r="603" spans="1:1" ht="12.85" customHeight="1" x14ac:dyDescent="0.2">
      <c r="A603" s="1"/>
    </row>
    <row r="604" spans="1:1" ht="12.85" customHeight="1" x14ac:dyDescent="0.2">
      <c r="A604" s="1"/>
    </row>
    <row r="605" spans="1:1" ht="12.85" customHeight="1" x14ac:dyDescent="0.2">
      <c r="A605" s="1"/>
    </row>
    <row r="606" spans="1:1" ht="12.85" customHeight="1" x14ac:dyDescent="0.2">
      <c r="A606" s="1"/>
    </row>
    <row r="607" spans="1:1" ht="12.85" customHeight="1" x14ac:dyDescent="0.2">
      <c r="A607" s="1"/>
    </row>
    <row r="608" spans="1:1" ht="12.85" customHeight="1" x14ac:dyDescent="0.2">
      <c r="A608" s="1"/>
    </row>
    <row r="609" spans="1:1" ht="12.85" customHeight="1" x14ac:dyDescent="0.2">
      <c r="A609" s="1"/>
    </row>
    <row r="610" spans="1:1" ht="12.85" customHeight="1" x14ac:dyDescent="0.2">
      <c r="A610" s="1"/>
    </row>
    <row r="611" spans="1:1" ht="12.85" customHeight="1" x14ac:dyDescent="0.2">
      <c r="A611" s="1"/>
    </row>
    <row r="612" spans="1:1" ht="12.85" customHeight="1" x14ac:dyDescent="0.2">
      <c r="A612" s="1"/>
    </row>
    <row r="613" spans="1:1" ht="12.85" customHeight="1" x14ac:dyDescent="0.2">
      <c r="A613" s="1"/>
    </row>
    <row r="614" spans="1:1" ht="12.85" customHeight="1" x14ac:dyDescent="0.2">
      <c r="A614" s="1"/>
    </row>
    <row r="615" spans="1:1" ht="12.85" customHeight="1" x14ac:dyDescent="0.2">
      <c r="A615" s="1"/>
    </row>
    <row r="616" spans="1:1" ht="12.85" customHeight="1" x14ac:dyDescent="0.2">
      <c r="A616" s="1"/>
    </row>
    <row r="617" spans="1:1" ht="12.85" customHeight="1" x14ac:dyDescent="0.2">
      <c r="A617" s="1"/>
    </row>
    <row r="618" spans="1:1" ht="12.85" customHeight="1" x14ac:dyDescent="0.2">
      <c r="A618" s="1"/>
    </row>
    <row r="619" spans="1:1" ht="12.85" customHeight="1" x14ac:dyDescent="0.2">
      <c r="A619" s="1"/>
    </row>
    <row r="620" spans="1:1" ht="12.85" customHeight="1" x14ac:dyDescent="0.2">
      <c r="A620" s="1"/>
    </row>
    <row r="621" spans="1:1" ht="12.85" customHeight="1" x14ac:dyDescent="0.2">
      <c r="A621" s="1"/>
    </row>
    <row r="622" spans="1:1" ht="12.85" customHeight="1" x14ac:dyDescent="0.2">
      <c r="A622" s="1"/>
    </row>
    <row r="623" spans="1:1" ht="12.85" customHeight="1" x14ac:dyDescent="0.2">
      <c r="A623" s="1"/>
    </row>
    <row r="624" spans="1:1" ht="12.85" customHeight="1" x14ac:dyDescent="0.2">
      <c r="A624" s="1"/>
    </row>
    <row r="625" spans="1:1" ht="12.85" customHeight="1" x14ac:dyDescent="0.2">
      <c r="A625" s="1"/>
    </row>
    <row r="626" spans="1:1" ht="12.85" customHeight="1" x14ac:dyDescent="0.2">
      <c r="A626" s="1"/>
    </row>
    <row r="627" spans="1:1" ht="12.85" customHeight="1" x14ac:dyDescent="0.2">
      <c r="A627" s="1"/>
    </row>
    <row r="628" spans="1:1" ht="12.85" customHeight="1" x14ac:dyDescent="0.2">
      <c r="A628" s="1"/>
    </row>
    <row r="629" spans="1:1" ht="12.85" customHeight="1" x14ac:dyDescent="0.2">
      <c r="A629" s="1"/>
    </row>
    <row r="630" spans="1:1" ht="12.85" customHeight="1" x14ac:dyDescent="0.2">
      <c r="A630" s="1"/>
    </row>
    <row r="631" spans="1:1" ht="12.85" customHeight="1" x14ac:dyDescent="0.2">
      <c r="A631" s="1"/>
    </row>
    <row r="632" spans="1:1" ht="12.85" customHeight="1" x14ac:dyDescent="0.2">
      <c r="A632" s="1"/>
    </row>
    <row r="633" spans="1:1" ht="12.85" customHeight="1" x14ac:dyDescent="0.2">
      <c r="A633" s="1"/>
    </row>
    <row r="634" spans="1:1" ht="12.85" customHeight="1" x14ac:dyDescent="0.2">
      <c r="A634" s="1"/>
    </row>
    <row r="635" spans="1:1" ht="12.85" customHeight="1" x14ac:dyDescent="0.2">
      <c r="A635" s="1"/>
    </row>
    <row r="636" spans="1:1" ht="12.85" customHeight="1" x14ac:dyDescent="0.2">
      <c r="A636" s="1"/>
    </row>
    <row r="637" spans="1:1" ht="12.85" customHeight="1" x14ac:dyDescent="0.2">
      <c r="A637" s="1"/>
    </row>
    <row r="638" spans="1:1" ht="12.85" customHeight="1" x14ac:dyDescent="0.2">
      <c r="A638" s="1"/>
    </row>
    <row r="639" spans="1:1" ht="12.85" customHeight="1" x14ac:dyDescent="0.2">
      <c r="A639" s="1"/>
    </row>
    <row r="640" spans="1:1" ht="12.85" customHeight="1" x14ac:dyDescent="0.2">
      <c r="A640" s="1"/>
    </row>
    <row r="641" spans="1:1" ht="12.85" customHeight="1" x14ac:dyDescent="0.2">
      <c r="A641" s="1"/>
    </row>
    <row r="642" spans="1:1" ht="12.85" customHeight="1" x14ac:dyDescent="0.2">
      <c r="A642" s="1"/>
    </row>
    <row r="643" spans="1:1" ht="12.85" customHeight="1" x14ac:dyDescent="0.2">
      <c r="A643" s="1"/>
    </row>
    <row r="644" spans="1:1" ht="12.85" customHeight="1" x14ac:dyDescent="0.2">
      <c r="A644" s="1"/>
    </row>
    <row r="645" spans="1:1" ht="12.85" customHeight="1" x14ac:dyDescent="0.2">
      <c r="A645" s="1"/>
    </row>
    <row r="646" spans="1:1" ht="12.85" customHeight="1" x14ac:dyDescent="0.2">
      <c r="A646" s="1"/>
    </row>
    <row r="647" spans="1:1" ht="12.85" customHeight="1" x14ac:dyDescent="0.2">
      <c r="A647" s="1"/>
    </row>
    <row r="648" spans="1:1" ht="12.85" customHeight="1" x14ac:dyDescent="0.2">
      <c r="A648" s="1"/>
    </row>
    <row r="649" spans="1:1" ht="12.85" customHeight="1" x14ac:dyDescent="0.2">
      <c r="A649" s="1"/>
    </row>
    <row r="650" spans="1:1" ht="12.85" customHeight="1" x14ac:dyDescent="0.2">
      <c r="A650" s="1"/>
    </row>
    <row r="651" spans="1:1" ht="12.85" customHeight="1" x14ac:dyDescent="0.2">
      <c r="A651" s="1"/>
    </row>
    <row r="652" spans="1:1" ht="12.85" customHeight="1" x14ac:dyDescent="0.2">
      <c r="A652" s="1"/>
    </row>
    <row r="653" spans="1:1" ht="12.85" customHeight="1" x14ac:dyDescent="0.2">
      <c r="A653" s="1"/>
    </row>
    <row r="654" spans="1:1" ht="12.85" customHeight="1" x14ac:dyDescent="0.2">
      <c r="A654" s="1"/>
    </row>
    <row r="655" spans="1:1" ht="12.85" customHeight="1" x14ac:dyDescent="0.2">
      <c r="A655" s="1"/>
    </row>
    <row r="656" spans="1:1" ht="12.85" customHeight="1" x14ac:dyDescent="0.2">
      <c r="A656" s="1"/>
    </row>
    <row r="657" spans="1:1" ht="12.85" customHeight="1" x14ac:dyDescent="0.2">
      <c r="A657" s="1"/>
    </row>
    <row r="658" spans="1:1" ht="12.85" customHeight="1" x14ac:dyDescent="0.2">
      <c r="A658" s="1"/>
    </row>
    <row r="659" spans="1:1" ht="12.85" customHeight="1" x14ac:dyDescent="0.2">
      <c r="A659" s="1"/>
    </row>
    <row r="660" spans="1:1" ht="12.85" customHeight="1" x14ac:dyDescent="0.2">
      <c r="A660" s="1"/>
    </row>
    <row r="661" spans="1:1" ht="12.85" customHeight="1" x14ac:dyDescent="0.2">
      <c r="A661" s="1"/>
    </row>
    <row r="662" spans="1:1" ht="12.85" customHeight="1" x14ac:dyDescent="0.2">
      <c r="A662" s="1"/>
    </row>
    <row r="663" spans="1:1" ht="12.85" customHeight="1" x14ac:dyDescent="0.2">
      <c r="A663" s="1"/>
    </row>
    <row r="664" spans="1:1" ht="12.85" customHeight="1" x14ac:dyDescent="0.2">
      <c r="A664" s="1"/>
    </row>
    <row r="665" spans="1:1" ht="12.85" customHeight="1" x14ac:dyDescent="0.2">
      <c r="A665" s="1"/>
    </row>
    <row r="666" spans="1:1" ht="12.85" customHeight="1" x14ac:dyDescent="0.2">
      <c r="A666" s="1"/>
    </row>
    <row r="667" spans="1:1" ht="12.85" customHeight="1" x14ac:dyDescent="0.2">
      <c r="A667" s="1"/>
    </row>
    <row r="668" spans="1:1" ht="12.85" customHeight="1" x14ac:dyDescent="0.2">
      <c r="A668" s="1"/>
    </row>
    <row r="669" spans="1:1" ht="12.85" customHeight="1" x14ac:dyDescent="0.2">
      <c r="A669" s="1"/>
    </row>
    <row r="670" spans="1:1" ht="12.85" customHeight="1" x14ac:dyDescent="0.2">
      <c r="A670" s="1"/>
    </row>
    <row r="671" spans="1:1" ht="12.85" customHeight="1" x14ac:dyDescent="0.2">
      <c r="A671" s="1"/>
    </row>
    <row r="672" spans="1:1" ht="12.85" customHeight="1" x14ac:dyDescent="0.2">
      <c r="A672" s="1"/>
    </row>
    <row r="673" spans="1:1" ht="12.85" customHeight="1" x14ac:dyDescent="0.2">
      <c r="A673" s="1"/>
    </row>
    <row r="674" spans="1:1" ht="12.85" customHeight="1" x14ac:dyDescent="0.2">
      <c r="A674" s="1"/>
    </row>
    <row r="675" spans="1:1" ht="12.85" customHeight="1" x14ac:dyDescent="0.2">
      <c r="A675" s="1"/>
    </row>
    <row r="676" spans="1:1" ht="12.85" customHeight="1" x14ac:dyDescent="0.2">
      <c r="A676" s="1"/>
    </row>
    <row r="677" spans="1:1" ht="12.85" customHeight="1" x14ac:dyDescent="0.2">
      <c r="A677" s="1"/>
    </row>
    <row r="678" spans="1:1" ht="12.85" customHeight="1" x14ac:dyDescent="0.2">
      <c r="A678" s="1"/>
    </row>
    <row r="679" spans="1:1" ht="12.85" customHeight="1" x14ac:dyDescent="0.2">
      <c r="A679" s="1"/>
    </row>
    <row r="680" spans="1:1" ht="12.85" customHeight="1" x14ac:dyDescent="0.2">
      <c r="A680" s="1"/>
    </row>
    <row r="681" spans="1:1" ht="12.85" customHeight="1" x14ac:dyDescent="0.2">
      <c r="A681" s="1"/>
    </row>
    <row r="682" spans="1:1" ht="12.85" customHeight="1" x14ac:dyDescent="0.2">
      <c r="A682" s="1"/>
    </row>
    <row r="683" spans="1:1" ht="12.85" customHeight="1" x14ac:dyDescent="0.2">
      <c r="A683" s="1"/>
    </row>
    <row r="684" spans="1:1" ht="12.85" customHeight="1" x14ac:dyDescent="0.2">
      <c r="A684" s="1"/>
    </row>
    <row r="685" spans="1:1" ht="12.85" customHeight="1" x14ac:dyDescent="0.2">
      <c r="A685" s="1"/>
    </row>
    <row r="686" spans="1:1" ht="12.85" customHeight="1" x14ac:dyDescent="0.2">
      <c r="A686" s="1"/>
    </row>
    <row r="687" spans="1:1" ht="12.85" customHeight="1" x14ac:dyDescent="0.2">
      <c r="A687" s="1"/>
    </row>
    <row r="688" spans="1:1" ht="12.85" customHeight="1" x14ac:dyDescent="0.2">
      <c r="A688" s="1"/>
    </row>
    <row r="689" spans="1:1" ht="12.85" customHeight="1" x14ac:dyDescent="0.2">
      <c r="A689" s="1"/>
    </row>
    <row r="690" spans="1:1" ht="12.85" customHeight="1" x14ac:dyDescent="0.2">
      <c r="A690" s="1"/>
    </row>
    <row r="691" spans="1:1" ht="12.85" customHeight="1" x14ac:dyDescent="0.2">
      <c r="A691" s="1"/>
    </row>
    <row r="692" spans="1:1" ht="12.85" customHeight="1" x14ac:dyDescent="0.2">
      <c r="A692" s="1"/>
    </row>
    <row r="693" spans="1:1" ht="12.85" customHeight="1" x14ac:dyDescent="0.2">
      <c r="A693" s="1"/>
    </row>
    <row r="694" spans="1:1" ht="12.85" customHeight="1" x14ac:dyDescent="0.2">
      <c r="A694" s="1"/>
    </row>
    <row r="695" spans="1:1" ht="12.85" customHeight="1" x14ac:dyDescent="0.2">
      <c r="A695" s="1"/>
    </row>
    <row r="696" spans="1:1" ht="12.85" customHeight="1" x14ac:dyDescent="0.2">
      <c r="A696" s="1"/>
    </row>
    <row r="697" spans="1:1" ht="12.85" customHeight="1" x14ac:dyDescent="0.2">
      <c r="A697" s="1"/>
    </row>
    <row r="698" spans="1:1" ht="12.85" customHeight="1" x14ac:dyDescent="0.2">
      <c r="A698" s="1"/>
    </row>
    <row r="699" spans="1:1" ht="12.85" customHeight="1" x14ac:dyDescent="0.2">
      <c r="A699" s="1"/>
    </row>
    <row r="700" spans="1:1" ht="12.85" customHeight="1" x14ac:dyDescent="0.2">
      <c r="A700" s="1"/>
    </row>
    <row r="701" spans="1:1" ht="12.85" customHeight="1" x14ac:dyDescent="0.2">
      <c r="A701" s="1"/>
    </row>
    <row r="702" spans="1:1" ht="12.85" customHeight="1" x14ac:dyDescent="0.2">
      <c r="A702" s="1"/>
    </row>
    <row r="703" spans="1:1" ht="12.85" customHeight="1" x14ac:dyDescent="0.2">
      <c r="A703" s="1"/>
    </row>
    <row r="704" spans="1:1" ht="12.85" customHeight="1" x14ac:dyDescent="0.2">
      <c r="A704" s="1"/>
    </row>
    <row r="705" spans="1:1" ht="12.85" customHeight="1" x14ac:dyDescent="0.2">
      <c r="A705" s="1"/>
    </row>
    <row r="706" spans="1:1" ht="12.85" customHeight="1" x14ac:dyDescent="0.2">
      <c r="A706" s="1"/>
    </row>
    <row r="707" spans="1:1" ht="12.85" customHeight="1" x14ac:dyDescent="0.2">
      <c r="A707" s="1"/>
    </row>
    <row r="708" spans="1:1" ht="12.85" customHeight="1" x14ac:dyDescent="0.2">
      <c r="A708" s="1"/>
    </row>
    <row r="709" spans="1:1" ht="12.85" customHeight="1" x14ac:dyDescent="0.2">
      <c r="A709" s="1"/>
    </row>
    <row r="710" spans="1:1" ht="12.85" customHeight="1" x14ac:dyDescent="0.2">
      <c r="A710" s="1"/>
    </row>
    <row r="711" spans="1:1" ht="12.85" customHeight="1" x14ac:dyDescent="0.2">
      <c r="A711" s="1"/>
    </row>
    <row r="712" spans="1:1" ht="12.85" customHeight="1" x14ac:dyDescent="0.2">
      <c r="A712" s="1"/>
    </row>
    <row r="713" spans="1:1" ht="12.85" customHeight="1" x14ac:dyDescent="0.2">
      <c r="A713" s="1"/>
    </row>
    <row r="714" spans="1:1" ht="12.85" customHeight="1" x14ac:dyDescent="0.2">
      <c r="A714" s="1"/>
    </row>
    <row r="715" spans="1:1" ht="12.85" customHeight="1" x14ac:dyDescent="0.2">
      <c r="A715" s="1"/>
    </row>
    <row r="716" spans="1:1" ht="12.85" customHeight="1" x14ac:dyDescent="0.2">
      <c r="A716" s="1"/>
    </row>
    <row r="717" spans="1:1" ht="12.85" customHeight="1" x14ac:dyDescent="0.2">
      <c r="A717" s="1"/>
    </row>
    <row r="718" spans="1:1" ht="12.85" customHeight="1" x14ac:dyDescent="0.2">
      <c r="A718" s="1"/>
    </row>
    <row r="719" spans="1:1" ht="12.85" customHeight="1" x14ac:dyDescent="0.2">
      <c r="A719" s="1"/>
    </row>
    <row r="720" spans="1:1" ht="12.85" customHeight="1" x14ac:dyDescent="0.2">
      <c r="A720" s="1"/>
    </row>
    <row r="721" spans="1:1" ht="12.85" customHeight="1" x14ac:dyDescent="0.2">
      <c r="A721" s="1"/>
    </row>
    <row r="722" spans="1:1" ht="12.85" customHeight="1" x14ac:dyDescent="0.2">
      <c r="A722" s="1"/>
    </row>
    <row r="723" spans="1:1" ht="12.85" customHeight="1" x14ac:dyDescent="0.2">
      <c r="A723" s="1"/>
    </row>
    <row r="724" spans="1:1" ht="12.85" customHeight="1" x14ac:dyDescent="0.2">
      <c r="A724" s="1"/>
    </row>
    <row r="725" spans="1:1" ht="12.85" customHeight="1" x14ac:dyDescent="0.2">
      <c r="A725" s="1"/>
    </row>
    <row r="726" spans="1:1" ht="12.85" customHeight="1" x14ac:dyDescent="0.2">
      <c r="A726" s="1"/>
    </row>
    <row r="727" spans="1:1" ht="12.85" customHeight="1" x14ac:dyDescent="0.2">
      <c r="A727" s="1"/>
    </row>
    <row r="728" spans="1:1" ht="12.85" customHeight="1" x14ac:dyDescent="0.2">
      <c r="A728" s="1"/>
    </row>
    <row r="729" spans="1:1" ht="12.85" customHeight="1" x14ac:dyDescent="0.2">
      <c r="A729" s="1"/>
    </row>
    <row r="730" spans="1:1" ht="12.85" customHeight="1" x14ac:dyDescent="0.2">
      <c r="A730" s="1"/>
    </row>
    <row r="731" spans="1:1" ht="12.85" customHeight="1" x14ac:dyDescent="0.2">
      <c r="A731" s="1"/>
    </row>
    <row r="732" spans="1:1" ht="12.85" customHeight="1" x14ac:dyDescent="0.2">
      <c r="A732" s="1"/>
    </row>
    <row r="733" spans="1:1" ht="12.85" customHeight="1" x14ac:dyDescent="0.2">
      <c r="A733" s="1"/>
    </row>
    <row r="734" spans="1:1" ht="12.85" customHeight="1" x14ac:dyDescent="0.2">
      <c r="A734" s="1"/>
    </row>
    <row r="735" spans="1:1" ht="12.85" customHeight="1" x14ac:dyDescent="0.2">
      <c r="A735" s="1"/>
    </row>
    <row r="736" spans="1:1" ht="12.85" customHeight="1" x14ac:dyDescent="0.2">
      <c r="A736" s="1"/>
    </row>
    <row r="737" spans="1:1" ht="12.85" customHeight="1" x14ac:dyDescent="0.2">
      <c r="A737" s="1"/>
    </row>
    <row r="738" spans="1:1" ht="12.85" customHeight="1" x14ac:dyDescent="0.2">
      <c r="A738" s="1"/>
    </row>
    <row r="739" spans="1:1" ht="12.85" customHeight="1" x14ac:dyDescent="0.2">
      <c r="A739" s="1"/>
    </row>
    <row r="740" spans="1:1" ht="12.85" customHeight="1" x14ac:dyDescent="0.2">
      <c r="A740" s="1"/>
    </row>
    <row r="741" spans="1:1" ht="12.85" customHeight="1" x14ac:dyDescent="0.2">
      <c r="A741" s="1"/>
    </row>
    <row r="742" spans="1:1" ht="12.85" customHeight="1" x14ac:dyDescent="0.2">
      <c r="A742" s="1"/>
    </row>
    <row r="743" spans="1:1" ht="12.85" customHeight="1" x14ac:dyDescent="0.2">
      <c r="A743" s="1"/>
    </row>
    <row r="744" spans="1:1" ht="12.85" customHeight="1" x14ac:dyDescent="0.2">
      <c r="A744" s="1"/>
    </row>
    <row r="745" spans="1:1" ht="12.85" customHeight="1" x14ac:dyDescent="0.2">
      <c r="A745" s="1"/>
    </row>
    <row r="746" spans="1:1" ht="12.85" customHeight="1" x14ac:dyDescent="0.2">
      <c r="A746" s="1"/>
    </row>
    <row r="747" spans="1:1" ht="12.85" customHeight="1" x14ac:dyDescent="0.2">
      <c r="A747" s="1"/>
    </row>
    <row r="748" spans="1:1" ht="12.85" customHeight="1" x14ac:dyDescent="0.2">
      <c r="A748" s="1"/>
    </row>
    <row r="749" spans="1:1" ht="12.85" customHeight="1" x14ac:dyDescent="0.2">
      <c r="A749" s="1"/>
    </row>
    <row r="750" spans="1:1" ht="12.85" customHeight="1" x14ac:dyDescent="0.2">
      <c r="A750" s="1"/>
    </row>
    <row r="751" spans="1:1" ht="12.85" customHeight="1" x14ac:dyDescent="0.2">
      <c r="A751" s="1"/>
    </row>
    <row r="752" spans="1:1" ht="12.85" customHeight="1" x14ac:dyDescent="0.2">
      <c r="A752" s="1"/>
    </row>
    <row r="753" spans="1:1" ht="12.85" customHeight="1" x14ac:dyDescent="0.2">
      <c r="A753" s="1"/>
    </row>
    <row r="754" spans="1:1" ht="12.85" customHeight="1" x14ac:dyDescent="0.2">
      <c r="A754" s="1"/>
    </row>
    <row r="755" spans="1:1" ht="12.85" customHeight="1" x14ac:dyDescent="0.2">
      <c r="A755" s="1"/>
    </row>
    <row r="756" spans="1:1" ht="12.85" customHeight="1" x14ac:dyDescent="0.2">
      <c r="A756" s="1"/>
    </row>
    <row r="757" spans="1:1" ht="12.85" customHeight="1" x14ac:dyDescent="0.2">
      <c r="A757" s="1"/>
    </row>
    <row r="758" spans="1:1" ht="12.85" customHeight="1" x14ac:dyDescent="0.2">
      <c r="A758" s="1"/>
    </row>
    <row r="759" spans="1:1" ht="12.85" customHeight="1" x14ac:dyDescent="0.2">
      <c r="A759" s="1"/>
    </row>
    <row r="760" spans="1:1" ht="12.85" customHeight="1" x14ac:dyDescent="0.2">
      <c r="A760" s="1"/>
    </row>
    <row r="761" spans="1:1" ht="12.85" customHeight="1" x14ac:dyDescent="0.2">
      <c r="A761" s="1"/>
    </row>
    <row r="762" spans="1:1" ht="12.85" customHeight="1" x14ac:dyDescent="0.2">
      <c r="A762" s="1"/>
    </row>
    <row r="763" spans="1:1" ht="12.85" customHeight="1" x14ac:dyDescent="0.2">
      <c r="A763" s="1"/>
    </row>
    <row r="764" spans="1:1" ht="12.85" customHeight="1" x14ac:dyDescent="0.2">
      <c r="A764" s="1"/>
    </row>
    <row r="765" spans="1:1" ht="12.85" customHeight="1" x14ac:dyDescent="0.2">
      <c r="A765" s="1"/>
    </row>
    <row r="766" spans="1:1" ht="12.85" customHeight="1" x14ac:dyDescent="0.2">
      <c r="A766" s="1"/>
    </row>
    <row r="767" spans="1:1" ht="12.85" customHeight="1" x14ac:dyDescent="0.2">
      <c r="A767" s="1"/>
    </row>
    <row r="768" spans="1:1" ht="12.85" customHeight="1" x14ac:dyDescent="0.2">
      <c r="A768" s="1"/>
    </row>
    <row r="769" spans="1:1" ht="12.85" customHeight="1" x14ac:dyDescent="0.2">
      <c r="A769" s="1"/>
    </row>
    <row r="770" spans="1:1" ht="12.85" customHeight="1" x14ac:dyDescent="0.2">
      <c r="A770" s="1"/>
    </row>
    <row r="771" spans="1:1" ht="12.85" customHeight="1" x14ac:dyDescent="0.2">
      <c r="A771" s="1"/>
    </row>
    <row r="772" spans="1:1" ht="12.85" customHeight="1" x14ac:dyDescent="0.2">
      <c r="A772" s="1"/>
    </row>
    <row r="773" spans="1:1" ht="12.85" customHeight="1" x14ac:dyDescent="0.2">
      <c r="A773" s="1"/>
    </row>
    <row r="774" spans="1:1" ht="12.85" customHeight="1" x14ac:dyDescent="0.2">
      <c r="A774" s="1"/>
    </row>
    <row r="775" spans="1:1" ht="12.85" customHeight="1" x14ac:dyDescent="0.2">
      <c r="A775" s="1"/>
    </row>
    <row r="776" spans="1:1" ht="12.85" customHeight="1" x14ac:dyDescent="0.2">
      <c r="A776" s="1"/>
    </row>
    <row r="777" spans="1:1" ht="12.85" customHeight="1" x14ac:dyDescent="0.2">
      <c r="A777" s="1"/>
    </row>
    <row r="778" spans="1:1" ht="12.85" customHeight="1" x14ac:dyDescent="0.2">
      <c r="A778" s="1"/>
    </row>
    <row r="779" spans="1:1" ht="12.85" customHeight="1" x14ac:dyDescent="0.2">
      <c r="A779" s="1"/>
    </row>
    <row r="780" spans="1:1" ht="12.85" customHeight="1" x14ac:dyDescent="0.2">
      <c r="A780" s="1"/>
    </row>
    <row r="781" spans="1:1" ht="12.85" customHeight="1" x14ac:dyDescent="0.2">
      <c r="A781" s="1"/>
    </row>
    <row r="782" spans="1:1" ht="12.85" customHeight="1" x14ac:dyDescent="0.2">
      <c r="A782" s="1"/>
    </row>
    <row r="783" spans="1:1" ht="12.85" customHeight="1" x14ac:dyDescent="0.2">
      <c r="A783" s="1"/>
    </row>
    <row r="784" spans="1:1" ht="12.85" customHeight="1" x14ac:dyDescent="0.2">
      <c r="A784" s="1"/>
    </row>
    <row r="785" spans="1:1" ht="12.85" customHeight="1" x14ac:dyDescent="0.2">
      <c r="A785" s="1"/>
    </row>
    <row r="786" spans="1:1" ht="12.85" customHeight="1" x14ac:dyDescent="0.2">
      <c r="A786" s="1"/>
    </row>
    <row r="787" spans="1:1" ht="12.85" customHeight="1" x14ac:dyDescent="0.2">
      <c r="A787" s="1"/>
    </row>
    <row r="788" spans="1:1" ht="12.85" customHeight="1" x14ac:dyDescent="0.2">
      <c r="A788" s="1"/>
    </row>
    <row r="789" spans="1:1" ht="12.85" customHeight="1" x14ac:dyDescent="0.2">
      <c r="A789" s="1"/>
    </row>
    <row r="790" spans="1:1" ht="12.85" customHeight="1" x14ac:dyDescent="0.2">
      <c r="A790" s="1"/>
    </row>
    <row r="791" spans="1:1" ht="12.85" customHeight="1" x14ac:dyDescent="0.2">
      <c r="A791" s="1"/>
    </row>
    <row r="792" spans="1:1" ht="12.85" customHeight="1" x14ac:dyDescent="0.2">
      <c r="A792" s="1"/>
    </row>
    <row r="793" spans="1:1" ht="12.85" customHeight="1" x14ac:dyDescent="0.2">
      <c r="A793" s="1"/>
    </row>
    <row r="794" spans="1:1" ht="12.85" customHeight="1" x14ac:dyDescent="0.2">
      <c r="A794" s="1"/>
    </row>
    <row r="795" spans="1:1" ht="12.85" customHeight="1" x14ac:dyDescent="0.2">
      <c r="A795" s="1"/>
    </row>
    <row r="796" spans="1:1" ht="12.85" customHeight="1" x14ac:dyDescent="0.2">
      <c r="A796" s="1"/>
    </row>
    <row r="797" spans="1:1" ht="12.85" customHeight="1" x14ac:dyDescent="0.2">
      <c r="A797" s="1"/>
    </row>
    <row r="798" spans="1:1" ht="12.85" customHeight="1" x14ac:dyDescent="0.2">
      <c r="A798" s="1"/>
    </row>
    <row r="799" spans="1:1" ht="12.85" customHeight="1" x14ac:dyDescent="0.2">
      <c r="A799" s="1"/>
    </row>
    <row r="800" spans="1:1" ht="12.85" customHeight="1" x14ac:dyDescent="0.2">
      <c r="A800" s="1"/>
    </row>
    <row r="801" spans="1:1" ht="12.85" customHeight="1" x14ac:dyDescent="0.2">
      <c r="A801" s="1"/>
    </row>
    <row r="802" spans="1:1" ht="12.85" customHeight="1" x14ac:dyDescent="0.2">
      <c r="A802" s="1"/>
    </row>
    <row r="803" spans="1:1" ht="12.85" customHeight="1" x14ac:dyDescent="0.2">
      <c r="A803" s="1"/>
    </row>
    <row r="804" spans="1:1" ht="12.85" customHeight="1" x14ac:dyDescent="0.2">
      <c r="A804" s="1"/>
    </row>
    <row r="805" spans="1:1" ht="12.85" customHeight="1" x14ac:dyDescent="0.2">
      <c r="A805" s="1"/>
    </row>
    <row r="806" spans="1:1" ht="12.85" customHeight="1" x14ac:dyDescent="0.2">
      <c r="A806" s="1"/>
    </row>
    <row r="807" spans="1:1" ht="12.85" customHeight="1" x14ac:dyDescent="0.2">
      <c r="A807" s="1"/>
    </row>
    <row r="808" spans="1:1" ht="12.85" customHeight="1" x14ac:dyDescent="0.2">
      <c r="A808" s="1"/>
    </row>
    <row r="809" spans="1:1" ht="12.85" customHeight="1" x14ac:dyDescent="0.2">
      <c r="A809" s="1"/>
    </row>
    <row r="810" spans="1:1" ht="12.85" customHeight="1" x14ac:dyDescent="0.2">
      <c r="A810" s="1"/>
    </row>
    <row r="811" spans="1:1" ht="12.85" customHeight="1" x14ac:dyDescent="0.2">
      <c r="A811" s="1"/>
    </row>
    <row r="812" spans="1:1" ht="12.85" customHeight="1" x14ac:dyDescent="0.2">
      <c r="A812" s="1"/>
    </row>
    <row r="813" spans="1:1" ht="12.85" customHeight="1" x14ac:dyDescent="0.2">
      <c r="A813" s="1"/>
    </row>
    <row r="814" spans="1:1" ht="12.85" customHeight="1" x14ac:dyDescent="0.2">
      <c r="A814" s="1"/>
    </row>
    <row r="815" spans="1:1" ht="12.85" customHeight="1" x14ac:dyDescent="0.2">
      <c r="A815" s="1"/>
    </row>
    <row r="816" spans="1:1" ht="12.85" customHeight="1" x14ac:dyDescent="0.2">
      <c r="A816" s="1"/>
    </row>
    <row r="817" spans="1:1" ht="12.85" customHeight="1" x14ac:dyDescent="0.2">
      <c r="A817" s="1"/>
    </row>
    <row r="818" spans="1:1" ht="12.85" customHeight="1" x14ac:dyDescent="0.2">
      <c r="A818" s="1"/>
    </row>
    <row r="819" spans="1:1" ht="12.85" customHeight="1" x14ac:dyDescent="0.2">
      <c r="A819" s="1"/>
    </row>
    <row r="820" spans="1:1" ht="12.85" customHeight="1" x14ac:dyDescent="0.2">
      <c r="A820" s="1"/>
    </row>
    <row r="821" spans="1:1" ht="12.85" customHeight="1" x14ac:dyDescent="0.2">
      <c r="A821" s="1"/>
    </row>
    <row r="822" spans="1:1" ht="12.85" customHeight="1" x14ac:dyDescent="0.2">
      <c r="A822" s="1"/>
    </row>
    <row r="823" spans="1:1" ht="12.85" customHeight="1" x14ac:dyDescent="0.2">
      <c r="A823" s="1"/>
    </row>
    <row r="824" spans="1:1" ht="12.85" customHeight="1" x14ac:dyDescent="0.2">
      <c r="A824" s="1"/>
    </row>
    <row r="825" spans="1:1" ht="12.85" customHeight="1" x14ac:dyDescent="0.2">
      <c r="A825" s="1"/>
    </row>
    <row r="826" spans="1:1" ht="12.85" customHeight="1" x14ac:dyDescent="0.2">
      <c r="A826" s="1"/>
    </row>
    <row r="827" spans="1:1" ht="12.85" customHeight="1" x14ac:dyDescent="0.2">
      <c r="A827" s="1"/>
    </row>
    <row r="828" spans="1:1" ht="12.85" customHeight="1" x14ac:dyDescent="0.2">
      <c r="A828" s="1"/>
    </row>
    <row r="829" spans="1:1" ht="12.85" customHeight="1" x14ac:dyDescent="0.2">
      <c r="A829" s="1"/>
    </row>
    <row r="830" spans="1:1" ht="12.85" customHeight="1" x14ac:dyDescent="0.2">
      <c r="A830" s="1"/>
    </row>
    <row r="831" spans="1:1" ht="12.85" customHeight="1" x14ac:dyDescent="0.2">
      <c r="A831" s="1"/>
    </row>
    <row r="832" spans="1:1" ht="12.85" customHeight="1" x14ac:dyDescent="0.2">
      <c r="A832" s="1"/>
    </row>
    <row r="833" spans="1:1" ht="12.85" customHeight="1" x14ac:dyDescent="0.2">
      <c r="A833" s="1"/>
    </row>
    <row r="834" spans="1:1" ht="12.85" customHeight="1" x14ac:dyDescent="0.2">
      <c r="A834" s="1"/>
    </row>
    <row r="835" spans="1:1" ht="12.85" customHeight="1" x14ac:dyDescent="0.2">
      <c r="A835" s="1"/>
    </row>
    <row r="836" spans="1:1" ht="12.85" customHeight="1" x14ac:dyDescent="0.2">
      <c r="A836" s="1"/>
    </row>
    <row r="837" spans="1:1" ht="12.85" customHeight="1" x14ac:dyDescent="0.2">
      <c r="A837" s="1"/>
    </row>
    <row r="838" spans="1:1" ht="12.85" customHeight="1" x14ac:dyDescent="0.2">
      <c r="A838" s="1"/>
    </row>
    <row r="839" spans="1:1" ht="12.85" customHeight="1" x14ac:dyDescent="0.2">
      <c r="A839" s="1"/>
    </row>
    <row r="840" spans="1:1" ht="12.85" customHeight="1" x14ac:dyDescent="0.2">
      <c r="A840" s="1"/>
    </row>
    <row r="841" spans="1:1" ht="12.85" customHeight="1" x14ac:dyDescent="0.2">
      <c r="A841" s="1"/>
    </row>
    <row r="842" spans="1:1" ht="12.85" customHeight="1" x14ac:dyDescent="0.2">
      <c r="A842" s="1"/>
    </row>
    <row r="843" spans="1:1" ht="12.85" customHeight="1" x14ac:dyDescent="0.2">
      <c r="A843" s="1"/>
    </row>
    <row r="844" spans="1:1" ht="12.85" customHeight="1" x14ac:dyDescent="0.2">
      <c r="A844" s="1"/>
    </row>
    <row r="845" spans="1:1" ht="12.85" customHeight="1" x14ac:dyDescent="0.2">
      <c r="A845" s="1"/>
    </row>
    <row r="846" spans="1:1" ht="12.85" customHeight="1" x14ac:dyDescent="0.2">
      <c r="A846" s="1"/>
    </row>
    <row r="847" spans="1:1" ht="12.85" customHeight="1" x14ac:dyDescent="0.2">
      <c r="A847" s="1"/>
    </row>
    <row r="848" spans="1:1" ht="12.85" customHeight="1" x14ac:dyDescent="0.2">
      <c r="A848" s="1"/>
    </row>
    <row r="849" spans="1:1" ht="12.85" customHeight="1" x14ac:dyDescent="0.2">
      <c r="A849" s="1"/>
    </row>
    <row r="850" spans="1:1" ht="12.85" customHeight="1" x14ac:dyDescent="0.2">
      <c r="A850" s="1"/>
    </row>
    <row r="851" spans="1:1" ht="12.85" customHeight="1" x14ac:dyDescent="0.2">
      <c r="A851" s="1"/>
    </row>
    <row r="852" spans="1:1" ht="12.85" customHeight="1" x14ac:dyDescent="0.2">
      <c r="A852" s="1"/>
    </row>
    <row r="853" spans="1:1" ht="12.85" customHeight="1" x14ac:dyDescent="0.2">
      <c r="A853" s="1"/>
    </row>
    <row r="854" spans="1:1" ht="12.85" customHeight="1" x14ac:dyDescent="0.2">
      <c r="A854" s="1"/>
    </row>
    <row r="855" spans="1:1" ht="12.85" customHeight="1" x14ac:dyDescent="0.2">
      <c r="A855" s="1"/>
    </row>
    <row r="856" spans="1:1" ht="12.85" customHeight="1" x14ac:dyDescent="0.2">
      <c r="A856" s="1"/>
    </row>
    <row r="857" spans="1:1" ht="12.85" customHeight="1" x14ac:dyDescent="0.2">
      <c r="A857" s="1"/>
    </row>
    <row r="858" spans="1:1" ht="12.85" customHeight="1" x14ac:dyDescent="0.2">
      <c r="A858" s="1"/>
    </row>
    <row r="859" spans="1:1" ht="12.85" customHeight="1" x14ac:dyDescent="0.2">
      <c r="A859" s="1"/>
    </row>
    <row r="860" spans="1:1" ht="12.85" customHeight="1" x14ac:dyDescent="0.2">
      <c r="A860" s="1"/>
    </row>
    <row r="861" spans="1:1" ht="12.85" customHeight="1" x14ac:dyDescent="0.2">
      <c r="A861" s="1"/>
    </row>
    <row r="862" spans="1:1" ht="12.85" customHeight="1" x14ac:dyDescent="0.2">
      <c r="A862" s="1"/>
    </row>
    <row r="863" spans="1:1" ht="12.85" customHeight="1" x14ac:dyDescent="0.2">
      <c r="A863" s="1"/>
    </row>
    <row r="864" spans="1:1" ht="12.85" customHeight="1" x14ac:dyDescent="0.2">
      <c r="A864" s="1"/>
    </row>
    <row r="865" spans="1:1" ht="12.85" customHeight="1" x14ac:dyDescent="0.2">
      <c r="A865" s="1"/>
    </row>
    <row r="866" spans="1:1" ht="12.85" customHeight="1" x14ac:dyDescent="0.2">
      <c r="A866" s="1"/>
    </row>
    <row r="867" spans="1:1" ht="12.85" customHeight="1" x14ac:dyDescent="0.2">
      <c r="A867" s="1"/>
    </row>
    <row r="868" spans="1:1" ht="12.85" customHeight="1" x14ac:dyDescent="0.2">
      <c r="A868" s="1"/>
    </row>
    <row r="869" spans="1:1" ht="12.85" customHeight="1" x14ac:dyDescent="0.2">
      <c r="A869" s="1"/>
    </row>
    <row r="870" spans="1:1" ht="12.85" customHeight="1" x14ac:dyDescent="0.2">
      <c r="A870" s="1"/>
    </row>
    <row r="871" spans="1:1" ht="12.85" customHeight="1" x14ac:dyDescent="0.2">
      <c r="A871" s="1"/>
    </row>
    <row r="872" spans="1:1" ht="12.85" customHeight="1" x14ac:dyDescent="0.2">
      <c r="A872" s="1"/>
    </row>
    <row r="873" spans="1:1" ht="12.85" customHeight="1" x14ac:dyDescent="0.2">
      <c r="A873" s="1"/>
    </row>
    <row r="874" spans="1:1" ht="12.85" customHeight="1" x14ac:dyDescent="0.2">
      <c r="A874" s="1"/>
    </row>
    <row r="875" spans="1:1" ht="12.85" customHeight="1" x14ac:dyDescent="0.2">
      <c r="A875" s="1"/>
    </row>
    <row r="876" spans="1:1" ht="12.85" customHeight="1" x14ac:dyDescent="0.2">
      <c r="A876" s="1"/>
    </row>
    <row r="877" spans="1:1" ht="12.85" customHeight="1" x14ac:dyDescent="0.2">
      <c r="A877" s="1"/>
    </row>
    <row r="878" spans="1:1" ht="12.85" customHeight="1" x14ac:dyDescent="0.2">
      <c r="A878" s="1"/>
    </row>
    <row r="879" spans="1:1" ht="12.85" customHeight="1" x14ac:dyDescent="0.2">
      <c r="A879" s="1"/>
    </row>
    <row r="880" spans="1:1" ht="12.85" customHeight="1" x14ac:dyDescent="0.2">
      <c r="A880" s="1"/>
    </row>
    <row r="881" spans="1:1" ht="12.85" customHeight="1" x14ac:dyDescent="0.2">
      <c r="A881" s="1"/>
    </row>
    <row r="882" spans="1:1" ht="12.85" customHeight="1" x14ac:dyDescent="0.2">
      <c r="A882" s="1"/>
    </row>
    <row r="883" spans="1:1" ht="12.85" customHeight="1" x14ac:dyDescent="0.2">
      <c r="A883" s="1"/>
    </row>
    <row r="884" spans="1:1" ht="12.85" customHeight="1" x14ac:dyDescent="0.2">
      <c r="A884" s="1"/>
    </row>
    <row r="885" spans="1:1" ht="12.85" customHeight="1" x14ac:dyDescent="0.2">
      <c r="A885" s="1"/>
    </row>
    <row r="886" spans="1:1" ht="12.85" customHeight="1" x14ac:dyDescent="0.2">
      <c r="A886" s="1"/>
    </row>
    <row r="887" spans="1:1" ht="12.85" customHeight="1" x14ac:dyDescent="0.2">
      <c r="A887" s="1"/>
    </row>
    <row r="888" spans="1:1" ht="12.85" customHeight="1" x14ac:dyDescent="0.2">
      <c r="A888" s="1"/>
    </row>
    <row r="889" spans="1:1" ht="12.85" customHeight="1" x14ac:dyDescent="0.2">
      <c r="A889" s="1"/>
    </row>
    <row r="890" spans="1:1" ht="12.85" customHeight="1" x14ac:dyDescent="0.2">
      <c r="A890" s="1"/>
    </row>
    <row r="891" spans="1:1" ht="12.85" customHeight="1" x14ac:dyDescent="0.2">
      <c r="A891" s="1"/>
    </row>
    <row r="892" spans="1:1" ht="12.85" customHeight="1" x14ac:dyDescent="0.2">
      <c r="A892" s="1"/>
    </row>
    <row r="893" spans="1:1" ht="12.85" customHeight="1" x14ac:dyDescent="0.2">
      <c r="A893" s="1"/>
    </row>
    <row r="894" spans="1:1" ht="12.85" customHeight="1" x14ac:dyDescent="0.2">
      <c r="A894" s="1"/>
    </row>
    <row r="895" spans="1:1" ht="12.85" customHeight="1" x14ac:dyDescent="0.2">
      <c r="A895" s="1"/>
    </row>
    <row r="896" spans="1:1" ht="12.85" customHeight="1" x14ac:dyDescent="0.2">
      <c r="A896" s="1"/>
    </row>
    <row r="897" spans="1:1" ht="12.85" customHeight="1" x14ac:dyDescent="0.2">
      <c r="A897" s="1"/>
    </row>
    <row r="898" spans="1:1" ht="12.85" customHeight="1" x14ac:dyDescent="0.2">
      <c r="A898" s="1"/>
    </row>
    <row r="899" spans="1:1" ht="12.85" customHeight="1" x14ac:dyDescent="0.2">
      <c r="A899" s="1"/>
    </row>
    <row r="900" spans="1:1" ht="12.85" customHeight="1" x14ac:dyDescent="0.2">
      <c r="A900" s="1"/>
    </row>
    <row r="901" spans="1:1" ht="12.85" customHeight="1" x14ac:dyDescent="0.2">
      <c r="A901" s="1"/>
    </row>
    <row r="902" spans="1:1" ht="12.85" customHeight="1" x14ac:dyDescent="0.2">
      <c r="A902" s="1"/>
    </row>
    <row r="903" spans="1:1" ht="12.85" customHeight="1" x14ac:dyDescent="0.2">
      <c r="A903" s="1"/>
    </row>
    <row r="904" spans="1:1" ht="12.85" customHeight="1" x14ac:dyDescent="0.2">
      <c r="A904" s="1"/>
    </row>
    <row r="905" spans="1:1" ht="12.85" customHeight="1" x14ac:dyDescent="0.2">
      <c r="A905" s="1"/>
    </row>
    <row r="906" spans="1:1" ht="12.85" customHeight="1" x14ac:dyDescent="0.2">
      <c r="A906" s="1"/>
    </row>
    <row r="907" spans="1:1" ht="12.85" customHeight="1" x14ac:dyDescent="0.2">
      <c r="A907" s="1"/>
    </row>
    <row r="908" spans="1:1" ht="12.85" customHeight="1" x14ac:dyDescent="0.2">
      <c r="A908" s="1"/>
    </row>
    <row r="909" spans="1:1" ht="12.85" customHeight="1" x14ac:dyDescent="0.2">
      <c r="A909" s="1"/>
    </row>
    <row r="910" spans="1:1" ht="12.85" customHeight="1" x14ac:dyDescent="0.2">
      <c r="A910" s="1"/>
    </row>
    <row r="911" spans="1:1" ht="12.85" customHeight="1" x14ac:dyDescent="0.2">
      <c r="A911" s="1"/>
    </row>
    <row r="912" spans="1:1" ht="12.85" customHeight="1" x14ac:dyDescent="0.2">
      <c r="A912" s="1"/>
    </row>
    <row r="913" spans="1:1" ht="12.85" customHeight="1" x14ac:dyDescent="0.2">
      <c r="A913" s="1"/>
    </row>
    <row r="914" spans="1:1" ht="12.85" customHeight="1" x14ac:dyDescent="0.2">
      <c r="A914" s="1"/>
    </row>
    <row r="915" spans="1:1" ht="12.85" customHeight="1" x14ac:dyDescent="0.2">
      <c r="A915" s="1"/>
    </row>
    <row r="916" spans="1:1" ht="12.85" customHeight="1" x14ac:dyDescent="0.2">
      <c r="A916" s="1"/>
    </row>
    <row r="917" spans="1:1" ht="12.85" customHeight="1" x14ac:dyDescent="0.2">
      <c r="A917" s="1"/>
    </row>
    <row r="918" spans="1:1" ht="12.85" customHeight="1" x14ac:dyDescent="0.2">
      <c r="A918" s="1"/>
    </row>
    <row r="919" spans="1:1" ht="12.85" customHeight="1" x14ac:dyDescent="0.2">
      <c r="A919" s="1"/>
    </row>
    <row r="920" spans="1:1" ht="12.85" customHeight="1" x14ac:dyDescent="0.2">
      <c r="A920" s="1"/>
    </row>
    <row r="921" spans="1:1" ht="12.85" customHeight="1" x14ac:dyDescent="0.2">
      <c r="A921" s="1"/>
    </row>
    <row r="922" spans="1:1" ht="12.85" customHeight="1" x14ac:dyDescent="0.2">
      <c r="A922" s="1"/>
    </row>
    <row r="923" spans="1:1" ht="12.85" customHeight="1" x14ac:dyDescent="0.2">
      <c r="A923" s="1"/>
    </row>
    <row r="924" spans="1:1" ht="12.85" customHeight="1" x14ac:dyDescent="0.2">
      <c r="A924" s="1"/>
    </row>
    <row r="925" spans="1:1" ht="12.85" customHeight="1" x14ac:dyDescent="0.2">
      <c r="A925" s="1"/>
    </row>
    <row r="926" spans="1:1" ht="12.85" customHeight="1" x14ac:dyDescent="0.2">
      <c r="A926" s="1"/>
    </row>
    <row r="927" spans="1:1" ht="12.85" customHeight="1" x14ac:dyDescent="0.2">
      <c r="A927" s="1"/>
    </row>
    <row r="928" spans="1:1" ht="12.85" customHeight="1" x14ac:dyDescent="0.2">
      <c r="A928" s="1"/>
    </row>
    <row r="929" spans="1:1" ht="12.85" customHeight="1" x14ac:dyDescent="0.2">
      <c r="A929" s="1"/>
    </row>
    <row r="930" spans="1:1" ht="12.85" customHeight="1" x14ac:dyDescent="0.2">
      <c r="A930" s="1"/>
    </row>
    <row r="931" spans="1:1" ht="12.85" customHeight="1" x14ac:dyDescent="0.2">
      <c r="A931" s="1"/>
    </row>
    <row r="932" spans="1:1" ht="12.85" customHeight="1" x14ac:dyDescent="0.2">
      <c r="A932" s="1"/>
    </row>
    <row r="933" spans="1:1" ht="12.85" customHeight="1" x14ac:dyDescent="0.2">
      <c r="A933" s="1"/>
    </row>
    <row r="934" spans="1:1" ht="12.85" customHeight="1" x14ac:dyDescent="0.2">
      <c r="A934" s="1"/>
    </row>
    <row r="935" spans="1:1" ht="12.85" customHeight="1" x14ac:dyDescent="0.2">
      <c r="A935" s="1"/>
    </row>
    <row r="936" spans="1:1" ht="12.85" customHeight="1" x14ac:dyDescent="0.2">
      <c r="A936" s="1"/>
    </row>
    <row r="937" spans="1:1" ht="12.85" customHeight="1" x14ac:dyDescent="0.2">
      <c r="A937" s="1"/>
    </row>
    <row r="938" spans="1:1" ht="12.85" customHeight="1" x14ac:dyDescent="0.2">
      <c r="A938" s="1"/>
    </row>
    <row r="939" spans="1:1" ht="12.85" customHeight="1" x14ac:dyDescent="0.2">
      <c r="A939" s="1"/>
    </row>
    <row r="940" spans="1:1" ht="12.85" customHeight="1" x14ac:dyDescent="0.2">
      <c r="A940" s="1"/>
    </row>
    <row r="941" spans="1:1" ht="12.85" customHeight="1" x14ac:dyDescent="0.2">
      <c r="A941" s="1"/>
    </row>
    <row r="942" spans="1:1" ht="12.85" customHeight="1" x14ac:dyDescent="0.2">
      <c r="A942" s="1"/>
    </row>
    <row r="943" spans="1:1" ht="12.85" customHeight="1" x14ac:dyDescent="0.2">
      <c r="A943" s="1"/>
    </row>
    <row r="944" spans="1:1" ht="12.85" customHeight="1" x14ac:dyDescent="0.2">
      <c r="A944" s="1"/>
    </row>
    <row r="945" spans="1:1" ht="12.85" customHeight="1" x14ac:dyDescent="0.2">
      <c r="A945" s="1"/>
    </row>
    <row r="946" spans="1:1" ht="12.85" customHeight="1" x14ac:dyDescent="0.2">
      <c r="A946" s="1"/>
    </row>
    <row r="947" spans="1:1" ht="12.85" customHeight="1" x14ac:dyDescent="0.2">
      <c r="A947" s="1"/>
    </row>
    <row r="948" spans="1:1" ht="12.85" customHeight="1" x14ac:dyDescent="0.2">
      <c r="A948" s="1"/>
    </row>
    <row r="949" spans="1:1" ht="12.85" customHeight="1" x14ac:dyDescent="0.2">
      <c r="A949" s="1"/>
    </row>
    <row r="950" spans="1:1" ht="12.85" customHeight="1" x14ac:dyDescent="0.2">
      <c r="A950" s="1"/>
    </row>
    <row r="951" spans="1:1" ht="12.85" customHeight="1" x14ac:dyDescent="0.2">
      <c r="A951" s="1"/>
    </row>
    <row r="952" spans="1:1" ht="12.85" customHeight="1" x14ac:dyDescent="0.2">
      <c r="A952" s="1"/>
    </row>
    <row r="953" spans="1:1" ht="12.85" customHeight="1" x14ac:dyDescent="0.2">
      <c r="A953" s="1"/>
    </row>
    <row r="954" spans="1:1" ht="12.85" customHeight="1" x14ac:dyDescent="0.2">
      <c r="A954" s="1"/>
    </row>
    <row r="955" spans="1:1" ht="12.85" customHeight="1" x14ac:dyDescent="0.2">
      <c r="A955" s="1"/>
    </row>
    <row r="956" spans="1:1" ht="12.85" customHeight="1" x14ac:dyDescent="0.2">
      <c r="A956" s="1"/>
    </row>
    <row r="957" spans="1:1" ht="12.85" customHeight="1" x14ac:dyDescent="0.2">
      <c r="A957" s="1"/>
    </row>
    <row r="958" spans="1:1" ht="12.85" customHeight="1" x14ac:dyDescent="0.2">
      <c r="A958" s="1"/>
    </row>
    <row r="959" spans="1:1" ht="12.85" customHeight="1" x14ac:dyDescent="0.2">
      <c r="A959" s="1"/>
    </row>
    <row r="960" spans="1:1" ht="12.85" customHeight="1" x14ac:dyDescent="0.2">
      <c r="A960" s="1"/>
    </row>
    <row r="961" spans="1:1" ht="12.85" customHeight="1" x14ac:dyDescent="0.2">
      <c r="A961" s="1"/>
    </row>
    <row r="962" spans="1:1" ht="12.85" customHeight="1" x14ac:dyDescent="0.2">
      <c r="A962" s="1"/>
    </row>
    <row r="963" spans="1:1" ht="12.85" customHeight="1" x14ac:dyDescent="0.2">
      <c r="A963" s="1"/>
    </row>
    <row r="964" spans="1:1" ht="12.85" customHeight="1" x14ac:dyDescent="0.2">
      <c r="A964" s="1"/>
    </row>
    <row r="965" spans="1:1" ht="12.85" customHeight="1" x14ac:dyDescent="0.2">
      <c r="A965" s="1"/>
    </row>
    <row r="966" spans="1:1" ht="12.85" customHeight="1" x14ac:dyDescent="0.2">
      <c r="A966" s="1"/>
    </row>
    <row r="967" spans="1:1" ht="12.85" customHeight="1" x14ac:dyDescent="0.2">
      <c r="A967" s="1"/>
    </row>
    <row r="968" spans="1:1" ht="12.85" customHeight="1" x14ac:dyDescent="0.2">
      <c r="A968" s="1"/>
    </row>
    <row r="969" spans="1:1" ht="12.85" customHeight="1" x14ac:dyDescent="0.2">
      <c r="A969" s="1"/>
    </row>
    <row r="970" spans="1:1" ht="12.85" customHeight="1" x14ac:dyDescent="0.2">
      <c r="A970" s="1"/>
    </row>
    <row r="971" spans="1:1" ht="12.85" customHeight="1" x14ac:dyDescent="0.2">
      <c r="A971" s="1"/>
    </row>
    <row r="972" spans="1:1" ht="12.85" customHeight="1" x14ac:dyDescent="0.2">
      <c r="A972" s="1"/>
    </row>
    <row r="973" spans="1:1" ht="12.85" customHeight="1" x14ac:dyDescent="0.2">
      <c r="A973" s="1"/>
    </row>
    <row r="974" spans="1:1" ht="12.85" customHeight="1" x14ac:dyDescent="0.2">
      <c r="A974" s="1"/>
    </row>
    <row r="975" spans="1:1" ht="12.85" customHeight="1" x14ac:dyDescent="0.2">
      <c r="A975" s="1"/>
    </row>
    <row r="976" spans="1:1" ht="12.85" customHeight="1" x14ac:dyDescent="0.2">
      <c r="A976" s="1"/>
    </row>
    <row r="977" spans="1:1" ht="12.85" customHeight="1" x14ac:dyDescent="0.2">
      <c r="A977" s="1"/>
    </row>
    <row r="978" spans="1:1" ht="12.85" customHeight="1" x14ac:dyDescent="0.2">
      <c r="A978" s="1"/>
    </row>
    <row r="979" spans="1:1" ht="12.85" customHeight="1" x14ac:dyDescent="0.2">
      <c r="A979" s="1"/>
    </row>
    <row r="980" spans="1:1" ht="12.85" customHeight="1" x14ac:dyDescent="0.2">
      <c r="A980" s="1"/>
    </row>
    <row r="981" spans="1:1" ht="12.85" customHeight="1" x14ac:dyDescent="0.2">
      <c r="A981" s="1"/>
    </row>
    <row r="982" spans="1:1" ht="12.85" customHeight="1" x14ac:dyDescent="0.2">
      <c r="A982" s="1"/>
    </row>
    <row r="983" spans="1:1" ht="12.85" customHeight="1" x14ac:dyDescent="0.2">
      <c r="A983" s="1"/>
    </row>
    <row r="984" spans="1:1" ht="12.85" customHeight="1" x14ac:dyDescent="0.2">
      <c r="A984" s="1"/>
    </row>
    <row r="985" spans="1:1" ht="12.85" customHeight="1" x14ac:dyDescent="0.2">
      <c r="A985" s="1"/>
    </row>
    <row r="986" spans="1:1" ht="12.85" customHeight="1" x14ac:dyDescent="0.2">
      <c r="A986" s="1"/>
    </row>
    <row r="987" spans="1:1" ht="12.85" customHeight="1" x14ac:dyDescent="0.2">
      <c r="A987" s="1"/>
    </row>
    <row r="988" spans="1:1" ht="12.85" customHeight="1" x14ac:dyDescent="0.2">
      <c r="A988" s="1"/>
    </row>
    <row r="989" spans="1:1" ht="12.85" customHeight="1" x14ac:dyDescent="0.2">
      <c r="A989" s="1"/>
    </row>
    <row r="990" spans="1:1" ht="12.85" customHeight="1" x14ac:dyDescent="0.2">
      <c r="A990" s="1"/>
    </row>
    <row r="991" spans="1:1" ht="12.85" customHeight="1" x14ac:dyDescent="0.2">
      <c r="A991" s="1"/>
    </row>
    <row r="992" spans="1:1" ht="12.85" customHeight="1" x14ac:dyDescent="0.2">
      <c r="A992" s="1"/>
    </row>
    <row r="993" spans="1:1" ht="12.85" customHeight="1" x14ac:dyDescent="0.2">
      <c r="A993" s="1"/>
    </row>
    <row r="994" spans="1:1" ht="12.85" customHeight="1" x14ac:dyDescent="0.2">
      <c r="A994" s="1"/>
    </row>
    <row r="995" spans="1:1" ht="12.85" customHeight="1" x14ac:dyDescent="0.2">
      <c r="A995" s="1"/>
    </row>
    <row r="996" spans="1:1" ht="12.85" customHeight="1" x14ac:dyDescent="0.2">
      <c r="A996" s="1"/>
    </row>
    <row r="997" spans="1:1" ht="12.85" customHeight="1" x14ac:dyDescent="0.2">
      <c r="A997" s="1"/>
    </row>
    <row r="998" spans="1:1" ht="12.85" customHeight="1" x14ac:dyDescent="0.2">
      <c r="A998" s="1"/>
    </row>
    <row r="999" spans="1:1" ht="12.85" customHeight="1" x14ac:dyDescent="0.2">
      <c r="A999" s="1"/>
    </row>
    <row r="1000" spans="1:1" ht="12.85" customHeight="1" x14ac:dyDescent="0.2">
      <c r="A1000" s="1"/>
    </row>
    <row r="1001" spans="1:1" ht="12.85" customHeight="1" x14ac:dyDescent="0.2">
      <c r="A1001" s="1"/>
    </row>
    <row r="1002" spans="1:1" ht="12.85" customHeight="1" x14ac:dyDescent="0.2">
      <c r="A1002" s="1"/>
    </row>
    <row r="1003" spans="1:1" ht="12.85" customHeight="1" x14ac:dyDescent="0.2">
      <c r="A1003" s="1"/>
    </row>
    <row r="1004" spans="1:1" ht="12.85" customHeight="1" x14ac:dyDescent="0.2">
      <c r="A1004" s="1"/>
    </row>
    <row r="1005" spans="1:1" ht="12.85" customHeight="1" x14ac:dyDescent="0.2">
      <c r="A1005" s="1"/>
    </row>
    <row r="1006" spans="1:1" ht="12.85" customHeight="1" x14ac:dyDescent="0.2">
      <c r="A1006" s="1"/>
    </row>
    <row r="1007" spans="1:1" ht="12.85" customHeight="1" x14ac:dyDescent="0.2">
      <c r="A1007" s="1"/>
    </row>
    <row r="1008" spans="1:1" ht="12.85" customHeight="1" x14ac:dyDescent="0.2">
      <c r="A1008" s="1"/>
    </row>
    <row r="1009" spans="1:1" ht="12.85" customHeight="1" x14ac:dyDescent="0.2">
      <c r="A1009" s="1"/>
    </row>
    <row r="1010" spans="1:1" ht="12.85" customHeight="1" x14ac:dyDescent="0.2">
      <c r="A1010" s="1"/>
    </row>
    <row r="1011" spans="1:1" ht="12.85" customHeight="1" x14ac:dyDescent="0.2">
      <c r="A1011" s="1"/>
    </row>
    <row r="1012" spans="1:1" ht="12.85" customHeight="1" x14ac:dyDescent="0.2">
      <c r="A1012" s="1"/>
    </row>
    <row r="1013" spans="1:1" ht="12.85" customHeight="1" x14ac:dyDescent="0.2">
      <c r="A1013" s="1"/>
    </row>
    <row r="1014" spans="1:1" ht="12.85" customHeight="1" x14ac:dyDescent="0.2">
      <c r="A1014" s="1"/>
    </row>
    <row r="1015" spans="1:1" ht="12.85" customHeight="1" x14ac:dyDescent="0.2">
      <c r="A1015" s="1"/>
    </row>
    <row r="1016" spans="1:1" ht="12.85" customHeight="1" x14ac:dyDescent="0.2">
      <c r="A1016" s="1"/>
    </row>
    <row r="1017" spans="1:1" ht="12.85" customHeight="1" x14ac:dyDescent="0.2">
      <c r="A1017" s="1"/>
    </row>
    <row r="1018" spans="1:1" ht="12.85" customHeight="1" x14ac:dyDescent="0.2">
      <c r="A1018" s="1"/>
    </row>
    <row r="1019" spans="1:1" ht="12.85" customHeight="1" x14ac:dyDescent="0.2">
      <c r="A1019" s="1"/>
    </row>
    <row r="1020" spans="1:1" ht="12.85" customHeight="1" x14ac:dyDescent="0.2">
      <c r="A1020" s="1"/>
    </row>
    <row r="1021" spans="1:1" ht="12.85" customHeight="1" x14ac:dyDescent="0.2">
      <c r="A1021" s="1"/>
    </row>
    <row r="1022" spans="1:1" ht="12.85" customHeight="1" x14ac:dyDescent="0.2">
      <c r="A1022" s="1"/>
    </row>
    <row r="1023" spans="1:1" ht="12.85" customHeight="1" x14ac:dyDescent="0.2">
      <c r="A1023" s="1"/>
    </row>
    <row r="1024" spans="1:1" ht="12.85" customHeight="1" x14ac:dyDescent="0.2">
      <c r="A1024" s="1"/>
    </row>
    <row r="1025" spans="1:1" ht="12.85" customHeight="1" x14ac:dyDescent="0.2">
      <c r="A1025" s="1"/>
    </row>
    <row r="1026" spans="1:1" ht="12.85" customHeight="1" x14ac:dyDescent="0.2">
      <c r="A1026" s="1"/>
    </row>
    <row r="1027" spans="1:1" ht="12.85" customHeight="1" x14ac:dyDescent="0.2">
      <c r="A1027" s="1"/>
    </row>
    <row r="1028" spans="1:1" ht="12.85" customHeight="1" x14ac:dyDescent="0.2">
      <c r="A1028" s="1"/>
    </row>
    <row r="1029" spans="1:1" ht="12.85" customHeight="1" x14ac:dyDescent="0.2">
      <c r="A1029" s="1"/>
    </row>
    <row r="1030" spans="1:1" ht="12.85" customHeight="1" x14ac:dyDescent="0.2">
      <c r="A1030" s="1"/>
    </row>
    <row r="1031" spans="1:1" ht="12.85" customHeight="1" x14ac:dyDescent="0.2">
      <c r="A1031" s="1"/>
    </row>
    <row r="1032" spans="1:1" ht="12.85" customHeight="1" x14ac:dyDescent="0.2">
      <c r="A1032" s="1"/>
    </row>
    <row r="1033" spans="1:1" ht="12.85" customHeight="1" x14ac:dyDescent="0.2">
      <c r="A1033" s="1"/>
    </row>
    <row r="1034" spans="1:1" ht="12.85" customHeight="1" x14ac:dyDescent="0.2">
      <c r="A1034" s="1"/>
    </row>
    <row r="1035" spans="1:1" ht="12.85" customHeight="1" x14ac:dyDescent="0.2">
      <c r="A1035" s="1"/>
    </row>
    <row r="1036" spans="1:1" ht="12.85" customHeight="1" x14ac:dyDescent="0.2">
      <c r="A1036" s="1"/>
    </row>
    <row r="1037" spans="1:1" ht="12.85" customHeight="1" x14ac:dyDescent="0.2">
      <c r="A1037" s="1"/>
    </row>
    <row r="1038" spans="1:1" ht="12.85" customHeight="1" x14ac:dyDescent="0.2">
      <c r="A1038" s="1"/>
    </row>
    <row r="1039" spans="1:1" ht="12.85" customHeight="1" x14ac:dyDescent="0.2">
      <c r="A1039" s="1"/>
    </row>
    <row r="1040" spans="1:1" ht="12.85" customHeight="1" x14ac:dyDescent="0.2">
      <c r="A1040" s="1"/>
    </row>
    <row r="1041" spans="1:1" ht="12.85" customHeight="1" x14ac:dyDescent="0.2">
      <c r="A1041" s="1"/>
    </row>
    <row r="1042" spans="1:1" ht="12.85" customHeight="1" x14ac:dyDescent="0.2">
      <c r="A1042" s="1"/>
    </row>
    <row r="1043" spans="1:1" ht="12.85" customHeight="1" x14ac:dyDescent="0.2">
      <c r="A1043" s="1"/>
    </row>
    <row r="1044" spans="1:1" ht="12.85" customHeight="1" x14ac:dyDescent="0.2">
      <c r="A1044" s="1"/>
    </row>
    <row r="1045" spans="1:1" ht="12.85" customHeight="1" x14ac:dyDescent="0.2">
      <c r="A1045" s="1"/>
    </row>
    <row r="1046" spans="1:1" ht="12.85" customHeight="1" x14ac:dyDescent="0.2">
      <c r="A1046" s="1"/>
    </row>
    <row r="1047" spans="1:1" ht="12.85" customHeight="1" x14ac:dyDescent="0.2">
      <c r="A1047" s="1"/>
    </row>
    <row r="1048" spans="1:1" ht="12.85" customHeight="1" x14ac:dyDescent="0.2">
      <c r="A1048" s="1"/>
    </row>
    <row r="1049" spans="1:1" ht="12.85" customHeight="1" x14ac:dyDescent="0.2">
      <c r="A1049" s="1"/>
    </row>
    <row r="1050" spans="1:1" ht="12.85" customHeight="1" x14ac:dyDescent="0.2">
      <c r="A1050" s="1"/>
    </row>
    <row r="1051" spans="1:1" ht="12.85" customHeight="1" x14ac:dyDescent="0.2">
      <c r="A1051" s="1"/>
    </row>
    <row r="1052" spans="1:1" ht="12.85" customHeight="1" x14ac:dyDescent="0.2">
      <c r="A1052" s="1"/>
    </row>
    <row r="1053" spans="1:1" ht="12.85" customHeight="1" x14ac:dyDescent="0.2">
      <c r="A1053" s="1"/>
    </row>
    <row r="1054" spans="1:1" ht="12.85" customHeight="1" x14ac:dyDescent="0.2">
      <c r="A1054" s="1"/>
    </row>
    <row r="1055" spans="1:1" ht="12.85" customHeight="1" x14ac:dyDescent="0.2">
      <c r="A1055" s="1"/>
    </row>
    <row r="1056" spans="1:1" ht="12.85" customHeight="1" x14ac:dyDescent="0.2">
      <c r="A1056" s="1"/>
    </row>
    <row r="1057" spans="1:1" ht="12.85" customHeight="1" x14ac:dyDescent="0.2">
      <c r="A1057" s="1"/>
    </row>
    <row r="1058" spans="1:1" ht="12.85" customHeight="1" x14ac:dyDescent="0.2">
      <c r="A1058" s="1"/>
    </row>
    <row r="1059" spans="1:1" ht="12.85" customHeight="1" x14ac:dyDescent="0.2">
      <c r="A1059" s="1"/>
    </row>
    <row r="1060" spans="1:1" ht="12.85" customHeight="1" x14ac:dyDescent="0.2">
      <c r="A1060" s="1"/>
    </row>
    <row r="1061" spans="1:1" ht="12.85" customHeight="1" x14ac:dyDescent="0.2">
      <c r="A1061" s="1"/>
    </row>
    <row r="1062" spans="1:1" ht="12.85" customHeight="1" x14ac:dyDescent="0.2">
      <c r="A1062" s="1"/>
    </row>
    <row r="1063" spans="1:1" ht="12.85" customHeight="1" x14ac:dyDescent="0.2">
      <c r="A1063" s="1"/>
    </row>
    <row r="1064" spans="1:1" ht="12.85" customHeight="1" x14ac:dyDescent="0.2">
      <c r="A1064" s="1"/>
    </row>
    <row r="1065" spans="1:1" ht="12.85" customHeight="1" x14ac:dyDescent="0.2">
      <c r="A1065" s="1"/>
    </row>
    <row r="1066" spans="1:1" ht="12.85" customHeight="1" x14ac:dyDescent="0.2">
      <c r="A1066" s="1"/>
    </row>
    <row r="1067" spans="1:1" ht="12.85" customHeight="1" x14ac:dyDescent="0.2">
      <c r="A1067" s="1"/>
    </row>
    <row r="1068" spans="1:1" ht="12.85" customHeight="1" x14ac:dyDescent="0.2">
      <c r="A1068" s="1"/>
    </row>
    <row r="1069" spans="1:1" ht="12.85" customHeight="1" x14ac:dyDescent="0.2">
      <c r="A1069" s="1"/>
    </row>
    <row r="1070" spans="1:1" ht="12.85" customHeight="1" x14ac:dyDescent="0.2">
      <c r="A1070" s="1"/>
    </row>
    <row r="1071" spans="1:1" ht="12.85" customHeight="1" x14ac:dyDescent="0.2">
      <c r="A1071" s="1"/>
    </row>
    <row r="1072" spans="1:1" ht="12.85" customHeight="1" x14ac:dyDescent="0.2">
      <c r="A1072" s="1"/>
    </row>
    <row r="1073" spans="1:1" ht="12.85" customHeight="1" x14ac:dyDescent="0.2">
      <c r="A1073" s="1"/>
    </row>
    <row r="1074" spans="1:1" ht="12.85" customHeight="1" x14ac:dyDescent="0.2">
      <c r="A1074" s="1"/>
    </row>
    <row r="1075" spans="1:1" ht="12.85" customHeight="1" x14ac:dyDescent="0.2">
      <c r="A1075" s="1"/>
    </row>
    <row r="1076" spans="1:1" ht="12.85" customHeight="1" x14ac:dyDescent="0.2">
      <c r="A1076" s="1"/>
    </row>
    <row r="1077" spans="1:1" ht="12.85" customHeight="1" x14ac:dyDescent="0.2">
      <c r="A1077" s="1"/>
    </row>
    <row r="1078" spans="1:1" ht="12.85" customHeight="1" x14ac:dyDescent="0.2">
      <c r="A1078" s="1"/>
    </row>
    <row r="1079" spans="1:1" ht="12.85" customHeight="1" x14ac:dyDescent="0.2">
      <c r="A1079" s="1"/>
    </row>
    <row r="1080" spans="1:1" ht="12.85" customHeight="1" x14ac:dyDescent="0.2">
      <c r="A1080" s="1"/>
    </row>
    <row r="1081" spans="1:1" ht="12.85" customHeight="1" x14ac:dyDescent="0.2">
      <c r="A1081" s="1"/>
    </row>
    <row r="1082" spans="1:1" ht="12.85" customHeight="1" x14ac:dyDescent="0.2">
      <c r="A1082" s="1"/>
    </row>
    <row r="1083" spans="1:1" ht="12.85" customHeight="1" x14ac:dyDescent="0.2">
      <c r="A1083" s="1"/>
    </row>
    <row r="1084" spans="1:1" ht="12.85" customHeight="1" x14ac:dyDescent="0.2">
      <c r="A1084" s="1"/>
    </row>
    <row r="1085" spans="1:1" ht="12.85" customHeight="1" x14ac:dyDescent="0.2">
      <c r="A1085" s="1"/>
    </row>
    <row r="1086" spans="1:1" ht="12.85" customHeight="1" x14ac:dyDescent="0.2">
      <c r="A1086" s="1"/>
    </row>
    <row r="1087" spans="1:1" ht="12.85" customHeight="1" x14ac:dyDescent="0.2">
      <c r="A1087" s="1"/>
    </row>
    <row r="1088" spans="1:1" ht="12.85" customHeight="1" x14ac:dyDescent="0.2">
      <c r="A1088" s="1"/>
    </row>
    <row r="1089" spans="1:1" ht="12.85" customHeight="1" x14ac:dyDescent="0.2">
      <c r="A1089" s="1"/>
    </row>
    <row r="1090" spans="1:1" ht="12.85" customHeight="1" x14ac:dyDescent="0.2">
      <c r="A1090" s="1"/>
    </row>
    <row r="1091" spans="1:1" ht="12.85" customHeight="1" x14ac:dyDescent="0.2">
      <c r="A1091" s="1"/>
    </row>
    <row r="1092" spans="1:1" ht="12.85" customHeight="1" x14ac:dyDescent="0.2">
      <c r="A1092" s="1"/>
    </row>
    <row r="1093" spans="1:1" ht="12.85" customHeight="1" x14ac:dyDescent="0.2">
      <c r="A1093" s="1"/>
    </row>
    <row r="1094" spans="1:1" ht="12.85" customHeight="1" x14ac:dyDescent="0.2">
      <c r="A1094" s="1"/>
    </row>
    <row r="1095" spans="1:1" ht="12.85" customHeight="1" x14ac:dyDescent="0.2">
      <c r="A1095" s="1"/>
    </row>
    <row r="1096" spans="1:1" ht="12.85" customHeight="1" x14ac:dyDescent="0.2">
      <c r="A1096" s="1"/>
    </row>
    <row r="1097" spans="1:1" ht="12.85" customHeight="1" x14ac:dyDescent="0.2">
      <c r="A1097" s="1"/>
    </row>
    <row r="1098" spans="1:1" ht="12.85" customHeight="1" x14ac:dyDescent="0.2">
      <c r="A1098" s="1"/>
    </row>
    <row r="1099" spans="1:1" ht="12.85" customHeight="1" x14ac:dyDescent="0.2">
      <c r="A1099" s="1"/>
    </row>
    <row r="1100" spans="1:1" ht="12.85" customHeight="1" x14ac:dyDescent="0.2">
      <c r="A1100" s="1"/>
    </row>
    <row r="1101" spans="1:1" ht="12.85" customHeight="1" x14ac:dyDescent="0.2">
      <c r="A1101" s="1"/>
    </row>
    <row r="1102" spans="1:1" ht="12.85" customHeight="1" x14ac:dyDescent="0.2">
      <c r="A1102" s="1"/>
    </row>
    <row r="1103" spans="1:1" ht="12.85" customHeight="1" x14ac:dyDescent="0.2">
      <c r="A1103" s="1"/>
    </row>
    <row r="1104" spans="1:1" ht="12.85" customHeight="1" x14ac:dyDescent="0.2">
      <c r="A1104" s="1"/>
    </row>
    <row r="1105" spans="1:1" ht="12.85" customHeight="1" x14ac:dyDescent="0.2">
      <c r="A1105" s="1"/>
    </row>
    <row r="1106" spans="1:1" ht="12.85" customHeight="1" x14ac:dyDescent="0.2">
      <c r="A1106" s="1"/>
    </row>
    <row r="1107" spans="1:1" ht="12.85" customHeight="1" x14ac:dyDescent="0.2">
      <c r="A1107" s="1"/>
    </row>
    <row r="1108" spans="1:1" ht="12.85" customHeight="1" x14ac:dyDescent="0.2">
      <c r="A1108" s="1"/>
    </row>
    <row r="1109" spans="1:1" ht="12.85" customHeight="1" x14ac:dyDescent="0.2">
      <c r="A1109" s="1"/>
    </row>
    <row r="1110" spans="1:1" ht="12.85" customHeight="1" x14ac:dyDescent="0.2">
      <c r="A1110" s="1"/>
    </row>
    <row r="1111" spans="1:1" ht="12.85" customHeight="1" x14ac:dyDescent="0.2">
      <c r="A1111" s="1"/>
    </row>
    <row r="1112" spans="1:1" ht="12.85" customHeight="1" x14ac:dyDescent="0.2">
      <c r="A1112" s="1"/>
    </row>
    <row r="1113" spans="1:1" ht="12.85" customHeight="1" x14ac:dyDescent="0.2">
      <c r="A1113" s="1"/>
    </row>
    <row r="1114" spans="1:1" ht="12.85" customHeight="1" x14ac:dyDescent="0.2">
      <c r="A1114" s="1"/>
    </row>
    <row r="1115" spans="1:1" ht="12.85" customHeight="1" x14ac:dyDescent="0.2">
      <c r="A1115" s="1"/>
    </row>
    <row r="1116" spans="1:1" ht="12.85" customHeight="1" x14ac:dyDescent="0.2">
      <c r="A1116" s="1"/>
    </row>
    <row r="1117" spans="1:1" ht="12.85" customHeight="1" x14ac:dyDescent="0.2">
      <c r="A1117" s="1"/>
    </row>
    <row r="1118" spans="1:1" ht="12.85" customHeight="1" x14ac:dyDescent="0.2">
      <c r="A1118" s="1"/>
    </row>
    <row r="1119" spans="1:1" ht="12.85" customHeight="1" x14ac:dyDescent="0.2">
      <c r="A1119" s="1"/>
    </row>
    <row r="1120" spans="1:1" ht="12.85" customHeight="1" x14ac:dyDescent="0.2">
      <c r="A1120" s="1"/>
    </row>
    <row r="1121" spans="1:1" ht="12.85" customHeight="1" x14ac:dyDescent="0.2">
      <c r="A1121" s="1"/>
    </row>
    <row r="1122" spans="1:1" ht="12.85" customHeight="1" x14ac:dyDescent="0.2">
      <c r="A1122" s="1"/>
    </row>
    <row r="1123" spans="1:1" ht="12.85" customHeight="1" x14ac:dyDescent="0.2">
      <c r="A1123" s="1"/>
    </row>
    <row r="1124" spans="1:1" ht="12.85" customHeight="1" x14ac:dyDescent="0.2">
      <c r="A1124" s="1"/>
    </row>
    <row r="1125" spans="1:1" ht="12.85" customHeight="1" x14ac:dyDescent="0.2">
      <c r="A1125" s="1"/>
    </row>
    <row r="1126" spans="1:1" ht="12.85" customHeight="1" x14ac:dyDescent="0.2">
      <c r="A1126" s="1"/>
    </row>
    <row r="1127" spans="1:1" ht="12.85" customHeight="1" x14ac:dyDescent="0.2">
      <c r="A1127" s="1"/>
    </row>
    <row r="1128" spans="1:1" ht="12.85" customHeight="1" x14ac:dyDescent="0.2">
      <c r="A1128" s="1"/>
    </row>
    <row r="1129" spans="1:1" ht="12.85" customHeight="1" x14ac:dyDescent="0.2">
      <c r="A1129" s="1"/>
    </row>
    <row r="1130" spans="1:1" ht="12.85" customHeight="1" x14ac:dyDescent="0.2">
      <c r="A1130" s="1"/>
    </row>
    <row r="1131" spans="1:1" ht="12.85" customHeight="1" x14ac:dyDescent="0.2">
      <c r="A1131" s="1"/>
    </row>
    <row r="1132" spans="1:1" ht="12.85" customHeight="1" x14ac:dyDescent="0.2">
      <c r="A1132" s="1"/>
    </row>
    <row r="1133" spans="1:1" ht="12.85" customHeight="1" x14ac:dyDescent="0.2">
      <c r="A1133" s="1"/>
    </row>
    <row r="1134" spans="1:1" ht="12.85" customHeight="1" x14ac:dyDescent="0.2">
      <c r="A1134" s="1"/>
    </row>
    <row r="1135" spans="1:1" ht="12.85" customHeight="1" x14ac:dyDescent="0.2">
      <c r="A1135" s="1"/>
    </row>
    <row r="1136" spans="1:1" ht="12.85" customHeight="1" x14ac:dyDescent="0.2">
      <c r="A1136" s="1"/>
    </row>
    <row r="1137" spans="1:1" ht="12.85" customHeight="1" x14ac:dyDescent="0.2">
      <c r="A1137" s="1"/>
    </row>
    <row r="1138" spans="1:1" ht="12.85" customHeight="1" x14ac:dyDescent="0.2">
      <c r="A1138" s="1"/>
    </row>
    <row r="1139" spans="1:1" ht="12.85" customHeight="1" x14ac:dyDescent="0.2">
      <c r="A1139" s="1"/>
    </row>
    <row r="1140" spans="1:1" ht="12.85" customHeight="1" x14ac:dyDescent="0.2">
      <c r="A1140" s="1"/>
    </row>
    <row r="1141" spans="1:1" ht="12.85" customHeight="1" x14ac:dyDescent="0.2">
      <c r="A1141" s="1"/>
    </row>
    <row r="1142" spans="1:1" ht="12.85" customHeight="1" x14ac:dyDescent="0.2">
      <c r="A1142" s="1"/>
    </row>
    <row r="1143" spans="1:1" ht="12.85" customHeight="1" x14ac:dyDescent="0.2">
      <c r="A1143" s="1"/>
    </row>
    <row r="1144" spans="1:1" ht="12.85" customHeight="1" x14ac:dyDescent="0.2">
      <c r="A1144" s="1"/>
    </row>
    <row r="1145" spans="1:1" ht="12.85" customHeight="1" x14ac:dyDescent="0.2">
      <c r="A1145" s="1"/>
    </row>
    <row r="1146" spans="1:1" ht="12.85" customHeight="1" x14ac:dyDescent="0.2">
      <c r="A1146" s="1"/>
    </row>
    <row r="1147" spans="1:1" ht="12.85" customHeight="1" x14ac:dyDescent="0.2">
      <c r="A1147" s="1"/>
    </row>
    <row r="1148" spans="1:1" ht="12.85" customHeight="1" x14ac:dyDescent="0.2">
      <c r="A1148" s="1"/>
    </row>
    <row r="1149" spans="1:1" ht="12.85" customHeight="1" x14ac:dyDescent="0.2">
      <c r="A1149" s="1"/>
    </row>
    <row r="1150" spans="1:1" ht="12.85" customHeight="1" x14ac:dyDescent="0.2">
      <c r="A1150" s="1"/>
    </row>
    <row r="1151" spans="1:1" ht="12.85" customHeight="1" x14ac:dyDescent="0.2">
      <c r="A1151" s="1"/>
    </row>
    <row r="1152" spans="1:1" ht="12.85" customHeight="1" x14ac:dyDescent="0.2">
      <c r="A1152" s="1"/>
    </row>
    <row r="1153" spans="1:1" ht="12.85" customHeight="1" x14ac:dyDescent="0.2">
      <c r="A1153" s="1"/>
    </row>
    <row r="1154" spans="1:1" ht="12.85" customHeight="1" x14ac:dyDescent="0.2">
      <c r="A1154" s="1"/>
    </row>
    <row r="1155" spans="1:1" ht="12.85" customHeight="1" x14ac:dyDescent="0.2">
      <c r="A1155" s="1"/>
    </row>
    <row r="1156" spans="1:1" ht="12.85" customHeight="1" x14ac:dyDescent="0.2">
      <c r="A1156" s="1"/>
    </row>
    <row r="1157" spans="1:1" ht="12.85" customHeight="1" x14ac:dyDescent="0.2">
      <c r="A1157" s="1"/>
    </row>
    <row r="1158" spans="1:1" ht="12.85" customHeight="1" x14ac:dyDescent="0.2">
      <c r="A1158" s="1"/>
    </row>
    <row r="1159" spans="1:1" ht="12.85" customHeight="1" x14ac:dyDescent="0.2">
      <c r="A1159" s="1"/>
    </row>
    <row r="1160" spans="1:1" ht="12.85" customHeight="1" x14ac:dyDescent="0.2">
      <c r="A1160" s="1"/>
    </row>
    <row r="1161" spans="1:1" ht="12.85" customHeight="1" x14ac:dyDescent="0.2">
      <c r="A1161" s="1"/>
    </row>
    <row r="1162" spans="1:1" ht="12.85" customHeight="1" x14ac:dyDescent="0.2">
      <c r="A1162" s="1"/>
    </row>
    <row r="1163" spans="1:1" ht="12.85" customHeight="1" x14ac:dyDescent="0.2">
      <c r="A1163" s="1"/>
    </row>
    <row r="1164" spans="1:1" ht="12.85" customHeight="1" x14ac:dyDescent="0.2">
      <c r="A1164" s="1"/>
    </row>
    <row r="1165" spans="1:1" ht="12.85" customHeight="1" x14ac:dyDescent="0.2">
      <c r="A1165" s="1"/>
    </row>
    <row r="1166" spans="1:1" ht="12.85" customHeight="1" x14ac:dyDescent="0.2">
      <c r="A1166" s="1"/>
    </row>
    <row r="1167" spans="1:1" ht="12.85" customHeight="1" x14ac:dyDescent="0.2">
      <c r="A1167" s="1"/>
    </row>
    <row r="1168" spans="1:1" ht="12.85" customHeight="1" x14ac:dyDescent="0.2">
      <c r="A1168" s="1"/>
    </row>
    <row r="1169" spans="1:1" ht="12.85" customHeight="1" x14ac:dyDescent="0.2">
      <c r="A1169" s="1"/>
    </row>
    <row r="1170" spans="1:1" ht="12.85" customHeight="1" x14ac:dyDescent="0.2">
      <c r="A1170" s="1"/>
    </row>
    <row r="1171" spans="1:1" ht="12.85" customHeight="1" x14ac:dyDescent="0.2">
      <c r="A1171" s="1"/>
    </row>
    <row r="1172" spans="1:1" ht="12.85" customHeight="1" x14ac:dyDescent="0.2">
      <c r="A1172" s="1"/>
    </row>
    <row r="1173" spans="1:1" ht="12.85" customHeight="1" x14ac:dyDescent="0.2">
      <c r="A1173" s="1"/>
    </row>
    <row r="1174" spans="1:1" ht="12.85" customHeight="1" x14ac:dyDescent="0.2">
      <c r="A1174" s="1"/>
    </row>
    <row r="1175" spans="1:1" ht="12.85" customHeight="1" x14ac:dyDescent="0.2">
      <c r="A1175" s="1"/>
    </row>
    <row r="1176" spans="1:1" ht="12.85" customHeight="1" x14ac:dyDescent="0.2">
      <c r="A1176" s="1"/>
    </row>
    <row r="1177" spans="1:1" ht="12.85" customHeight="1" x14ac:dyDescent="0.2">
      <c r="A1177" s="1"/>
    </row>
    <row r="1178" spans="1:1" ht="12.85" customHeight="1" x14ac:dyDescent="0.2">
      <c r="A1178" s="1"/>
    </row>
    <row r="1179" spans="1:1" ht="12.85" customHeight="1" x14ac:dyDescent="0.2">
      <c r="A1179" s="1"/>
    </row>
    <row r="1180" spans="1:1" ht="12.85" customHeight="1" x14ac:dyDescent="0.2">
      <c r="A1180" s="1"/>
    </row>
    <row r="1181" spans="1:1" ht="12.85" customHeight="1" x14ac:dyDescent="0.2">
      <c r="A1181" s="1"/>
    </row>
    <row r="1182" spans="1:1" ht="12.85" customHeight="1" x14ac:dyDescent="0.2">
      <c r="A1182" s="1"/>
    </row>
    <row r="1183" spans="1:1" ht="12.85" customHeight="1" x14ac:dyDescent="0.2">
      <c r="A1183" s="1"/>
    </row>
    <row r="1184" spans="1:1" ht="12.85" customHeight="1" x14ac:dyDescent="0.2">
      <c r="A1184" s="1"/>
    </row>
    <row r="1185" spans="1:1" ht="12.85" customHeight="1" x14ac:dyDescent="0.2">
      <c r="A1185" s="1"/>
    </row>
    <row r="1186" spans="1:1" ht="12.85" customHeight="1" x14ac:dyDescent="0.2">
      <c r="A1186" s="1"/>
    </row>
    <row r="1187" spans="1:1" ht="12.85" customHeight="1" x14ac:dyDescent="0.2">
      <c r="A1187" s="1"/>
    </row>
    <row r="1188" spans="1:1" ht="12.85" customHeight="1" x14ac:dyDescent="0.2">
      <c r="A1188" s="1"/>
    </row>
    <row r="1189" spans="1:1" ht="12.85" customHeight="1" x14ac:dyDescent="0.2">
      <c r="A1189" s="1"/>
    </row>
    <row r="1190" spans="1:1" ht="12.85" customHeight="1" x14ac:dyDescent="0.2">
      <c r="A1190" s="1"/>
    </row>
    <row r="1191" spans="1:1" ht="12.85" customHeight="1" x14ac:dyDescent="0.2">
      <c r="A1191" s="1"/>
    </row>
    <row r="1192" spans="1:1" ht="12.85" customHeight="1" x14ac:dyDescent="0.2">
      <c r="A1192" s="1"/>
    </row>
    <row r="1193" spans="1:1" ht="12.85" customHeight="1" x14ac:dyDescent="0.2">
      <c r="A1193" s="1"/>
    </row>
    <row r="1194" spans="1:1" ht="12.85" customHeight="1" x14ac:dyDescent="0.2">
      <c r="A1194" s="1"/>
    </row>
    <row r="1195" spans="1:1" ht="12.85" customHeight="1" x14ac:dyDescent="0.2">
      <c r="A1195" s="1"/>
    </row>
    <row r="1196" spans="1:1" ht="12.85" customHeight="1" x14ac:dyDescent="0.2">
      <c r="A1196" s="1"/>
    </row>
    <row r="1197" spans="1:1" ht="12.85" customHeight="1" x14ac:dyDescent="0.2">
      <c r="A1197" s="1"/>
    </row>
    <row r="1198" spans="1:1" ht="12.85" customHeight="1" x14ac:dyDescent="0.2">
      <c r="A1198" s="1"/>
    </row>
    <row r="1199" spans="1:1" ht="12.85" customHeight="1" x14ac:dyDescent="0.2">
      <c r="A1199" s="1"/>
    </row>
    <row r="1200" spans="1:1" ht="12.85" customHeight="1" x14ac:dyDescent="0.2">
      <c r="A1200" s="1"/>
    </row>
    <row r="1201" spans="1:1" ht="12.85" customHeight="1" x14ac:dyDescent="0.2">
      <c r="A1201" s="1"/>
    </row>
    <row r="1202" spans="1:1" ht="12.85" customHeight="1" x14ac:dyDescent="0.2">
      <c r="A1202" s="1"/>
    </row>
    <row r="1203" spans="1:1" ht="12.85" customHeight="1" x14ac:dyDescent="0.2">
      <c r="A1203" s="1"/>
    </row>
    <row r="1204" spans="1:1" ht="12.85" customHeight="1" x14ac:dyDescent="0.2">
      <c r="A1204" s="1"/>
    </row>
    <row r="1205" spans="1:1" ht="12.85" customHeight="1" x14ac:dyDescent="0.2">
      <c r="A1205" s="1"/>
    </row>
    <row r="1206" spans="1:1" ht="12.85" customHeight="1" x14ac:dyDescent="0.2">
      <c r="A1206" s="1"/>
    </row>
    <row r="1207" spans="1:1" ht="12.85" customHeight="1" x14ac:dyDescent="0.2">
      <c r="A1207" s="1"/>
    </row>
    <row r="1208" spans="1:1" ht="12.85" customHeight="1" x14ac:dyDescent="0.2">
      <c r="A1208" s="1"/>
    </row>
    <row r="1209" spans="1:1" ht="12.85" customHeight="1" x14ac:dyDescent="0.2">
      <c r="A1209" s="1"/>
    </row>
    <row r="1210" spans="1:1" ht="12.85" customHeight="1" x14ac:dyDescent="0.2">
      <c r="A1210" s="1"/>
    </row>
    <row r="1211" spans="1:1" ht="12.85" customHeight="1" x14ac:dyDescent="0.2">
      <c r="A1211" s="1"/>
    </row>
    <row r="1212" spans="1:1" ht="12.85" customHeight="1" x14ac:dyDescent="0.2">
      <c r="A1212" s="1"/>
    </row>
    <row r="1213" spans="1:1" ht="12.85" customHeight="1" x14ac:dyDescent="0.2">
      <c r="A1213" s="1"/>
    </row>
    <row r="1214" spans="1:1" ht="12.85" customHeight="1" x14ac:dyDescent="0.2">
      <c r="A1214" s="1"/>
    </row>
    <row r="1215" spans="1:1" ht="12.85" customHeight="1" x14ac:dyDescent="0.2">
      <c r="A1215" s="1"/>
    </row>
    <row r="1216" spans="1:1" ht="12.85" customHeight="1" x14ac:dyDescent="0.2">
      <c r="A1216" s="1"/>
    </row>
    <row r="1217" spans="1:1" ht="12.85" customHeight="1" x14ac:dyDescent="0.2">
      <c r="A1217" s="1"/>
    </row>
    <row r="1218" spans="1:1" ht="12.85" customHeight="1" x14ac:dyDescent="0.2">
      <c r="A1218" s="1"/>
    </row>
    <row r="1219" spans="1:1" ht="12.85" customHeight="1" x14ac:dyDescent="0.2">
      <c r="A1219" s="1"/>
    </row>
    <row r="1220" spans="1:1" ht="12.85" customHeight="1" x14ac:dyDescent="0.2">
      <c r="A1220" s="1"/>
    </row>
    <row r="1221" spans="1:1" ht="12.85" customHeight="1" x14ac:dyDescent="0.2">
      <c r="A1221" s="1"/>
    </row>
    <row r="1222" spans="1:1" ht="12.85" customHeight="1" x14ac:dyDescent="0.2">
      <c r="A1222" s="1"/>
    </row>
    <row r="1223" spans="1:1" ht="12.85" customHeight="1" x14ac:dyDescent="0.2">
      <c r="A1223" s="1"/>
    </row>
    <row r="1224" spans="1:1" ht="12.85" customHeight="1" x14ac:dyDescent="0.2">
      <c r="A1224" s="1"/>
    </row>
    <row r="1225" spans="1:1" ht="12.85" customHeight="1" x14ac:dyDescent="0.2">
      <c r="A1225" s="1"/>
    </row>
    <row r="1226" spans="1:1" ht="12.85" customHeight="1" x14ac:dyDescent="0.2">
      <c r="A1226" s="1"/>
    </row>
    <row r="1227" spans="1:1" ht="12.85" customHeight="1" x14ac:dyDescent="0.2">
      <c r="A1227" s="1"/>
    </row>
    <row r="1228" spans="1:1" ht="12.85" customHeight="1" x14ac:dyDescent="0.2">
      <c r="A1228" s="1"/>
    </row>
    <row r="1229" spans="1:1" ht="12.85" customHeight="1" x14ac:dyDescent="0.2">
      <c r="A1229" s="1"/>
    </row>
    <row r="1230" spans="1:1" ht="12.85" customHeight="1" x14ac:dyDescent="0.2">
      <c r="A1230" s="1"/>
    </row>
    <row r="1231" spans="1:1" ht="12.85" customHeight="1" x14ac:dyDescent="0.2">
      <c r="A1231" s="1"/>
    </row>
    <row r="1232" spans="1:1" ht="12.85" customHeight="1" x14ac:dyDescent="0.2">
      <c r="A1232" s="1"/>
    </row>
    <row r="1233" spans="1:1" ht="12.85" customHeight="1" x14ac:dyDescent="0.2">
      <c r="A1233" s="1"/>
    </row>
    <row r="1234" spans="1:1" ht="12.85" customHeight="1" x14ac:dyDescent="0.2">
      <c r="A1234" s="1"/>
    </row>
    <row r="1235" spans="1:1" ht="12.85" customHeight="1" x14ac:dyDescent="0.2">
      <c r="A1235" s="1"/>
    </row>
    <row r="1236" spans="1:1" ht="12.85" customHeight="1" x14ac:dyDescent="0.2">
      <c r="A1236" s="1"/>
    </row>
    <row r="1237" spans="1:1" ht="12.85" customHeight="1" x14ac:dyDescent="0.2">
      <c r="A1237" s="1"/>
    </row>
    <row r="1238" spans="1:1" ht="12.85" customHeight="1" x14ac:dyDescent="0.2">
      <c r="A1238" s="1"/>
    </row>
    <row r="1239" spans="1:1" ht="12.85" customHeight="1" x14ac:dyDescent="0.2">
      <c r="A1239" s="1"/>
    </row>
    <row r="1240" spans="1:1" ht="12.85" customHeight="1" x14ac:dyDescent="0.2">
      <c r="A1240" s="1"/>
    </row>
    <row r="1241" spans="1:1" ht="12.85" customHeight="1" x14ac:dyDescent="0.2">
      <c r="A1241" s="1"/>
    </row>
    <row r="1242" spans="1:1" ht="12.85" customHeight="1" x14ac:dyDescent="0.2">
      <c r="A1242" s="1"/>
    </row>
    <row r="1243" spans="1:1" ht="12.85" customHeight="1" x14ac:dyDescent="0.2">
      <c r="A1243" s="1"/>
    </row>
    <row r="1244" spans="1:1" ht="12.85" customHeight="1" x14ac:dyDescent="0.2">
      <c r="A1244" s="1"/>
    </row>
    <row r="1245" spans="1:1" ht="12.85" customHeight="1" x14ac:dyDescent="0.2">
      <c r="A1245" s="1"/>
    </row>
    <row r="1246" spans="1:1" ht="12.85" customHeight="1" x14ac:dyDescent="0.2">
      <c r="A1246" s="1"/>
    </row>
    <row r="1247" spans="1:1" ht="12.85" customHeight="1" x14ac:dyDescent="0.2">
      <c r="A1247" s="1"/>
    </row>
    <row r="1248" spans="1:1" ht="12.85" customHeight="1" x14ac:dyDescent="0.2">
      <c r="A1248" s="1"/>
    </row>
    <row r="1249" spans="1:1" ht="12.85" customHeight="1" x14ac:dyDescent="0.2">
      <c r="A1249" s="1"/>
    </row>
    <row r="1250" spans="1:1" ht="12.85" customHeight="1" x14ac:dyDescent="0.2">
      <c r="A1250" s="1"/>
    </row>
    <row r="1251" spans="1:1" ht="12.85" customHeight="1" x14ac:dyDescent="0.2">
      <c r="A1251" s="1"/>
    </row>
    <row r="1252" spans="1:1" ht="12.85" customHeight="1" x14ac:dyDescent="0.2">
      <c r="A1252" s="1"/>
    </row>
    <row r="1253" spans="1:1" ht="12.85" customHeight="1" x14ac:dyDescent="0.2">
      <c r="A1253" s="1"/>
    </row>
    <row r="1254" spans="1:1" ht="12.85" customHeight="1" x14ac:dyDescent="0.2">
      <c r="A1254" s="1"/>
    </row>
    <row r="1255" spans="1:1" ht="12.85" customHeight="1" x14ac:dyDescent="0.2">
      <c r="A1255" s="1"/>
    </row>
    <row r="1256" spans="1:1" ht="12.85" customHeight="1" x14ac:dyDescent="0.2">
      <c r="A1256" s="1"/>
    </row>
    <row r="1257" spans="1:1" ht="12.85" customHeight="1" x14ac:dyDescent="0.2">
      <c r="A1257" s="1"/>
    </row>
    <row r="1258" spans="1:1" ht="12.85" customHeight="1" x14ac:dyDescent="0.2">
      <c r="A1258" s="1"/>
    </row>
    <row r="1259" spans="1:1" ht="12.85" customHeight="1" x14ac:dyDescent="0.2">
      <c r="A1259" s="1"/>
    </row>
    <row r="1260" spans="1:1" ht="12.85" customHeight="1" x14ac:dyDescent="0.2">
      <c r="A1260" s="1"/>
    </row>
    <row r="1261" spans="1:1" ht="12.85" customHeight="1" x14ac:dyDescent="0.2">
      <c r="A1261" s="1"/>
    </row>
    <row r="1262" spans="1:1" ht="12.85" customHeight="1" x14ac:dyDescent="0.2">
      <c r="A1262" s="1"/>
    </row>
    <row r="1263" spans="1:1" ht="12.85" customHeight="1" x14ac:dyDescent="0.2">
      <c r="A1263" s="1"/>
    </row>
    <row r="1264" spans="1:1" ht="12.85" customHeight="1" x14ac:dyDescent="0.2">
      <c r="A1264" s="1"/>
    </row>
    <row r="1265" spans="1:1" ht="12.85" customHeight="1" x14ac:dyDescent="0.2">
      <c r="A1265" s="1"/>
    </row>
    <row r="1266" spans="1:1" ht="12.85" customHeight="1" x14ac:dyDescent="0.2">
      <c r="A1266" s="1"/>
    </row>
    <row r="1267" spans="1:1" ht="12.85" customHeight="1" x14ac:dyDescent="0.2">
      <c r="A1267" s="1"/>
    </row>
    <row r="1268" spans="1:1" ht="12.85" customHeight="1" x14ac:dyDescent="0.2">
      <c r="A1268" s="1"/>
    </row>
    <row r="1269" spans="1:1" ht="12.85" customHeight="1" x14ac:dyDescent="0.2">
      <c r="A1269" s="1"/>
    </row>
    <row r="1270" spans="1:1" ht="12.85" customHeight="1" x14ac:dyDescent="0.2">
      <c r="A1270" s="1"/>
    </row>
    <row r="1271" spans="1:1" ht="12.85" customHeight="1" x14ac:dyDescent="0.2">
      <c r="A1271" s="1"/>
    </row>
    <row r="1272" spans="1:1" ht="12.85" customHeight="1" x14ac:dyDescent="0.2">
      <c r="A1272" s="1"/>
    </row>
    <row r="1273" spans="1:1" ht="12.85" customHeight="1" x14ac:dyDescent="0.2">
      <c r="A1273" s="1"/>
    </row>
    <row r="1274" spans="1:1" ht="12.85" customHeight="1" x14ac:dyDescent="0.2">
      <c r="A1274" s="1"/>
    </row>
    <row r="1275" spans="1:1" ht="12.85" customHeight="1" x14ac:dyDescent="0.2">
      <c r="A1275" s="1"/>
    </row>
    <row r="1276" spans="1:1" ht="12.85" customHeight="1" x14ac:dyDescent="0.2">
      <c r="A1276" s="1"/>
    </row>
    <row r="1277" spans="1:1" ht="12.85" customHeight="1" x14ac:dyDescent="0.2">
      <c r="A1277" s="1"/>
    </row>
    <row r="1278" spans="1:1" ht="12.85" customHeight="1" x14ac:dyDescent="0.2">
      <c r="A1278" s="1"/>
    </row>
    <row r="1279" spans="1:1" ht="12.85" customHeight="1" x14ac:dyDescent="0.2">
      <c r="A1279" s="1"/>
    </row>
    <row r="1280" spans="1:1" ht="12.85" customHeight="1" x14ac:dyDescent="0.2">
      <c r="A1280" s="1"/>
    </row>
    <row r="1281" spans="1:1" ht="12.85" customHeight="1" x14ac:dyDescent="0.2">
      <c r="A1281" s="1"/>
    </row>
    <row r="1282" spans="1:1" ht="12.85" customHeight="1" x14ac:dyDescent="0.2">
      <c r="A1282" s="1"/>
    </row>
    <row r="1283" spans="1:1" ht="12.85" customHeight="1" x14ac:dyDescent="0.2">
      <c r="A1283" s="1"/>
    </row>
    <row r="1284" spans="1:1" ht="12.85" customHeight="1" x14ac:dyDescent="0.2">
      <c r="A1284" s="1"/>
    </row>
    <row r="1285" spans="1:1" ht="12.85" customHeight="1" x14ac:dyDescent="0.2">
      <c r="A1285" s="1"/>
    </row>
    <row r="1286" spans="1:1" ht="12.85" customHeight="1" x14ac:dyDescent="0.2">
      <c r="A1286" s="1"/>
    </row>
    <row r="1287" spans="1:1" ht="12.85" customHeight="1" x14ac:dyDescent="0.2">
      <c r="A1287" s="1"/>
    </row>
    <row r="1288" spans="1:1" ht="12.85" customHeight="1" x14ac:dyDescent="0.2">
      <c r="A1288" s="1"/>
    </row>
    <row r="1289" spans="1:1" ht="12.85" customHeight="1" x14ac:dyDescent="0.2">
      <c r="A1289" s="1"/>
    </row>
    <row r="1290" spans="1:1" ht="12.85" customHeight="1" x14ac:dyDescent="0.2">
      <c r="A1290" s="1"/>
    </row>
    <row r="1291" spans="1:1" ht="12.85" customHeight="1" x14ac:dyDescent="0.2">
      <c r="A1291" s="1"/>
    </row>
    <row r="1292" spans="1:1" ht="12.85" customHeight="1" x14ac:dyDescent="0.2">
      <c r="A1292" s="1"/>
    </row>
    <row r="1293" spans="1:1" ht="12.85" customHeight="1" x14ac:dyDescent="0.2">
      <c r="A1293" s="1"/>
    </row>
    <row r="1294" spans="1:1" ht="12.85" customHeight="1" x14ac:dyDescent="0.2">
      <c r="A1294" s="1"/>
    </row>
    <row r="1295" spans="1:1" ht="12.85" customHeight="1" x14ac:dyDescent="0.2">
      <c r="A1295" s="1"/>
    </row>
    <row r="1296" spans="1:1" ht="12.85" customHeight="1" x14ac:dyDescent="0.2">
      <c r="A1296" s="1"/>
    </row>
    <row r="1297" spans="1:1" ht="12.85" customHeight="1" x14ac:dyDescent="0.2">
      <c r="A1297" s="1"/>
    </row>
    <row r="1298" spans="1:1" ht="12.85" customHeight="1" x14ac:dyDescent="0.2">
      <c r="A1298" s="1"/>
    </row>
    <row r="1299" spans="1:1" ht="12.85" customHeight="1" x14ac:dyDescent="0.2">
      <c r="A1299" s="1"/>
    </row>
    <row r="1300" spans="1:1" ht="12.85" customHeight="1" x14ac:dyDescent="0.2">
      <c r="A1300" s="1"/>
    </row>
    <row r="1301" spans="1:1" ht="12.85" customHeight="1" x14ac:dyDescent="0.2">
      <c r="A1301" s="1"/>
    </row>
    <row r="1302" spans="1:1" ht="12.85" customHeight="1" x14ac:dyDescent="0.2">
      <c r="A1302" s="1"/>
    </row>
    <row r="1303" spans="1:1" ht="12.85" customHeight="1" x14ac:dyDescent="0.2">
      <c r="A1303" s="1"/>
    </row>
    <row r="1304" spans="1:1" ht="12.85" customHeight="1" x14ac:dyDescent="0.2">
      <c r="A1304" s="1"/>
    </row>
    <row r="1305" spans="1:1" ht="12.85" customHeight="1" x14ac:dyDescent="0.2">
      <c r="A1305" s="1"/>
    </row>
    <row r="1306" spans="1:1" ht="12.85" customHeight="1" x14ac:dyDescent="0.2">
      <c r="A1306" s="1"/>
    </row>
    <row r="1307" spans="1:1" ht="12.85" customHeight="1" x14ac:dyDescent="0.2">
      <c r="A1307" s="1"/>
    </row>
    <row r="1308" spans="1:1" ht="12.85" customHeight="1" x14ac:dyDescent="0.2">
      <c r="A1308" s="1"/>
    </row>
    <row r="1309" spans="1:1" ht="12.85" customHeight="1" x14ac:dyDescent="0.2">
      <c r="A1309" s="1"/>
    </row>
    <row r="1310" spans="1:1" ht="12.85" customHeight="1" x14ac:dyDescent="0.2">
      <c r="A1310" s="1"/>
    </row>
    <row r="1311" spans="1:1" ht="12.85" customHeight="1" x14ac:dyDescent="0.2">
      <c r="A1311" s="1"/>
    </row>
    <row r="1312" spans="1:1" ht="12.85" customHeight="1" x14ac:dyDescent="0.2">
      <c r="A1312" s="1"/>
    </row>
    <row r="1313" spans="1:1" ht="12.85" customHeight="1" x14ac:dyDescent="0.2">
      <c r="A1313" s="1"/>
    </row>
    <row r="1314" spans="1:1" ht="12.85" customHeight="1" x14ac:dyDescent="0.2">
      <c r="A1314" s="1"/>
    </row>
    <row r="1315" spans="1:1" ht="12.85" customHeight="1" x14ac:dyDescent="0.2">
      <c r="A1315" s="1"/>
    </row>
    <row r="1316" spans="1:1" ht="12.85" customHeight="1" x14ac:dyDescent="0.2">
      <c r="A1316" s="1"/>
    </row>
    <row r="1317" spans="1:1" ht="12.85" customHeight="1" x14ac:dyDescent="0.2">
      <c r="A1317" s="1"/>
    </row>
    <row r="1318" spans="1:1" ht="12.85" customHeight="1" x14ac:dyDescent="0.2">
      <c r="A1318" s="1"/>
    </row>
    <row r="1319" spans="1:1" ht="12.85" customHeight="1" x14ac:dyDescent="0.2">
      <c r="A1319" s="1"/>
    </row>
    <row r="1320" spans="1:1" ht="12.85" customHeight="1" x14ac:dyDescent="0.2">
      <c r="A1320" s="1"/>
    </row>
    <row r="1321" spans="1:1" ht="12.85" customHeight="1" x14ac:dyDescent="0.2">
      <c r="A1321" s="1"/>
    </row>
    <row r="1322" spans="1:1" ht="12.85" customHeight="1" x14ac:dyDescent="0.2">
      <c r="A1322" s="1"/>
    </row>
    <row r="1323" spans="1:1" ht="12.85" customHeight="1" x14ac:dyDescent="0.2">
      <c r="A1323" s="1"/>
    </row>
    <row r="1324" spans="1:1" ht="12.85" customHeight="1" x14ac:dyDescent="0.2">
      <c r="A1324" s="1"/>
    </row>
    <row r="1325" spans="1:1" ht="12.85" customHeight="1" x14ac:dyDescent="0.2">
      <c r="A1325" s="1"/>
    </row>
    <row r="1326" spans="1:1" ht="12.85" customHeight="1" x14ac:dyDescent="0.2">
      <c r="A1326" s="1"/>
    </row>
    <row r="1327" spans="1:1" ht="12.85" customHeight="1" x14ac:dyDescent="0.2">
      <c r="A1327" s="1"/>
    </row>
    <row r="1328" spans="1:1" ht="12.85" customHeight="1" x14ac:dyDescent="0.2">
      <c r="A1328" s="1"/>
    </row>
    <row r="1329" spans="1:1" ht="12.85" customHeight="1" x14ac:dyDescent="0.2">
      <c r="A1329" s="1"/>
    </row>
    <row r="1330" spans="1:1" ht="12.85" customHeight="1" x14ac:dyDescent="0.2">
      <c r="A1330" s="1"/>
    </row>
    <row r="1331" spans="1:1" ht="12.85" customHeight="1" x14ac:dyDescent="0.2">
      <c r="A1331" s="1"/>
    </row>
    <row r="1332" spans="1:1" ht="12.85" customHeight="1" x14ac:dyDescent="0.2">
      <c r="A1332" s="1"/>
    </row>
    <row r="1333" spans="1:1" ht="12.85" customHeight="1" x14ac:dyDescent="0.2">
      <c r="A1333" s="1"/>
    </row>
    <row r="1334" spans="1:1" ht="12.85" customHeight="1" x14ac:dyDescent="0.2">
      <c r="A1334" s="1"/>
    </row>
    <row r="1335" spans="1:1" ht="12.85" customHeight="1" x14ac:dyDescent="0.2">
      <c r="A1335" s="1"/>
    </row>
    <row r="1336" spans="1:1" ht="12.85" customHeight="1" x14ac:dyDescent="0.2">
      <c r="A1336" s="1"/>
    </row>
    <row r="1337" spans="1:1" ht="12.85" customHeight="1" x14ac:dyDescent="0.2">
      <c r="A1337" s="1"/>
    </row>
    <row r="1338" spans="1:1" ht="12.85" customHeight="1" x14ac:dyDescent="0.2">
      <c r="A1338" s="1"/>
    </row>
    <row r="1339" spans="1:1" ht="12.85" customHeight="1" x14ac:dyDescent="0.2">
      <c r="A1339" s="1"/>
    </row>
    <row r="1340" spans="1:1" ht="12.85" customHeight="1" x14ac:dyDescent="0.2">
      <c r="A1340" s="1"/>
    </row>
    <row r="1341" spans="1:1" ht="12.85" customHeight="1" x14ac:dyDescent="0.2">
      <c r="A1341" s="1"/>
    </row>
    <row r="1342" spans="1:1" ht="12.85" customHeight="1" x14ac:dyDescent="0.2">
      <c r="A1342" s="1"/>
    </row>
    <row r="1343" spans="1:1" ht="12.85" customHeight="1" x14ac:dyDescent="0.2">
      <c r="A1343" s="1"/>
    </row>
    <row r="1344" spans="1:1" ht="12.85" customHeight="1" x14ac:dyDescent="0.2">
      <c r="A1344" s="1"/>
    </row>
    <row r="1345" spans="1:1" ht="12.85" customHeight="1" x14ac:dyDescent="0.2">
      <c r="A1345" s="1"/>
    </row>
    <row r="1346" spans="1:1" ht="12.85" customHeight="1" x14ac:dyDescent="0.2">
      <c r="A1346" s="1"/>
    </row>
    <row r="1347" spans="1:1" ht="12.85" customHeight="1" x14ac:dyDescent="0.2">
      <c r="A1347" s="1"/>
    </row>
    <row r="1348" spans="1:1" ht="12.85" customHeight="1" x14ac:dyDescent="0.2">
      <c r="A1348" s="1"/>
    </row>
    <row r="1349" spans="1:1" ht="12.85" customHeight="1" x14ac:dyDescent="0.2">
      <c r="A1349" s="1"/>
    </row>
    <row r="1350" spans="1:1" ht="12.85" customHeight="1" x14ac:dyDescent="0.2">
      <c r="A1350" s="1"/>
    </row>
    <row r="1351" spans="1:1" ht="12.85" customHeight="1" x14ac:dyDescent="0.2">
      <c r="A1351" s="1"/>
    </row>
    <row r="1352" spans="1:1" ht="12.85" customHeight="1" x14ac:dyDescent="0.2">
      <c r="A1352" s="1"/>
    </row>
    <row r="1353" spans="1:1" ht="12.85" customHeight="1" x14ac:dyDescent="0.2">
      <c r="A1353" s="1"/>
    </row>
    <row r="1354" spans="1:1" ht="12.85" customHeight="1" x14ac:dyDescent="0.2">
      <c r="A1354" s="1"/>
    </row>
    <row r="1355" spans="1:1" ht="12.85" customHeight="1" x14ac:dyDescent="0.2">
      <c r="A1355" s="1"/>
    </row>
    <row r="1356" spans="1:1" ht="12.85" customHeight="1" x14ac:dyDescent="0.2">
      <c r="A1356" s="1"/>
    </row>
    <row r="1357" spans="1:1" ht="12.85" customHeight="1" x14ac:dyDescent="0.2">
      <c r="A1357" s="1"/>
    </row>
    <row r="1358" spans="1:1" ht="12.85" customHeight="1" x14ac:dyDescent="0.2">
      <c r="A1358" s="1"/>
    </row>
    <row r="1359" spans="1:1" ht="12.85" customHeight="1" x14ac:dyDescent="0.2">
      <c r="A1359" s="1"/>
    </row>
    <row r="1360" spans="1:1" ht="12.85" customHeight="1" x14ac:dyDescent="0.2">
      <c r="A1360" s="1"/>
    </row>
    <row r="1361" spans="1:1" ht="12.85" customHeight="1" x14ac:dyDescent="0.2">
      <c r="A1361" s="1"/>
    </row>
    <row r="1362" spans="1:1" ht="12.85" customHeight="1" x14ac:dyDescent="0.2">
      <c r="A1362" s="1"/>
    </row>
    <row r="1363" spans="1:1" ht="12.85" customHeight="1" x14ac:dyDescent="0.2">
      <c r="A1363" s="1"/>
    </row>
    <row r="1364" spans="1:1" ht="12.85" customHeight="1" x14ac:dyDescent="0.2">
      <c r="A1364" s="1"/>
    </row>
    <row r="1365" spans="1:1" ht="12.85" customHeight="1" x14ac:dyDescent="0.2">
      <c r="A1365" s="1"/>
    </row>
    <row r="1366" spans="1:1" ht="12.85" customHeight="1" x14ac:dyDescent="0.2">
      <c r="A1366" s="1"/>
    </row>
    <row r="1367" spans="1:1" ht="12.85" customHeight="1" x14ac:dyDescent="0.2">
      <c r="A1367" s="1"/>
    </row>
    <row r="1368" spans="1:1" ht="12.85" customHeight="1" x14ac:dyDescent="0.2">
      <c r="A1368" s="1"/>
    </row>
    <row r="1369" spans="1:1" ht="12.85" customHeight="1" x14ac:dyDescent="0.2">
      <c r="A1369" s="1"/>
    </row>
    <row r="1370" spans="1:1" ht="12.85" customHeight="1" x14ac:dyDescent="0.2">
      <c r="A1370" s="1"/>
    </row>
    <row r="1371" spans="1:1" ht="12.85" customHeight="1" x14ac:dyDescent="0.2">
      <c r="A1371" s="1"/>
    </row>
    <row r="1372" spans="1:1" ht="12.85" customHeight="1" x14ac:dyDescent="0.2">
      <c r="A1372" s="1"/>
    </row>
    <row r="1373" spans="1:1" ht="12.85" customHeight="1" x14ac:dyDescent="0.2">
      <c r="A1373" s="1"/>
    </row>
    <row r="1374" spans="1:1" ht="12.85" customHeight="1" x14ac:dyDescent="0.2">
      <c r="A1374" s="1"/>
    </row>
    <row r="1375" spans="1:1" ht="12.85" customHeight="1" x14ac:dyDescent="0.2">
      <c r="A1375" s="1"/>
    </row>
    <row r="1376" spans="1:1" ht="12.85" customHeight="1" x14ac:dyDescent="0.2">
      <c r="A1376" s="1"/>
    </row>
    <row r="1377" spans="1:1" ht="12.85" customHeight="1" x14ac:dyDescent="0.2">
      <c r="A1377" s="1"/>
    </row>
    <row r="1378" spans="1:1" ht="12.85" customHeight="1" x14ac:dyDescent="0.2">
      <c r="A1378" s="1"/>
    </row>
    <row r="1379" spans="1:1" ht="12.85" customHeight="1" x14ac:dyDescent="0.2">
      <c r="A1379" s="1"/>
    </row>
    <row r="1380" spans="1:1" ht="12.85" customHeight="1" x14ac:dyDescent="0.2">
      <c r="A1380" s="1"/>
    </row>
    <row r="1381" spans="1:1" ht="12.85" customHeight="1" x14ac:dyDescent="0.2">
      <c r="A1381" s="1"/>
    </row>
    <row r="1382" spans="1:1" ht="12.85" customHeight="1" x14ac:dyDescent="0.2">
      <c r="A1382" s="1"/>
    </row>
    <row r="1383" spans="1:1" ht="12.85" customHeight="1" x14ac:dyDescent="0.2">
      <c r="A1383" s="1"/>
    </row>
    <row r="1384" spans="1:1" ht="12.85" customHeight="1" x14ac:dyDescent="0.2">
      <c r="A1384" s="1"/>
    </row>
    <row r="1385" spans="1:1" ht="12.85" customHeight="1" x14ac:dyDescent="0.2">
      <c r="A1385" s="1"/>
    </row>
    <row r="1386" spans="1:1" ht="12.85" customHeight="1" x14ac:dyDescent="0.2">
      <c r="A1386" s="1"/>
    </row>
    <row r="1387" spans="1:1" ht="12.85" customHeight="1" x14ac:dyDescent="0.2">
      <c r="A1387" s="1"/>
    </row>
    <row r="1388" spans="1:1" ht="12.85" customHeight="1" x14ac:dyDescent="0.2">
      <c r="A1388" s="1"/>
    </row>
    <row r="1389" spans="1:1" ht="12.85" customHeight="1" x14ac:dyDescent="0.2">
      <c r="A1389" s="1"/>
    </row>
    <row r="1390" spans="1:1" ht="12.85" customHeight="1" x14ac:dyDescent="0.2">
      <c r="A1390" s="1"/>
    </row>
    <row r="1391" spans="1:1" ht="12.85" customHeight="1" x14ac:dyDescent="0.2">
      <c r="A1391" s="1"/>
    </row>
    <row r="1392" spans="1:1" ht="12.85" customHeight="1" x14ac:dyDescent="0.2">
      <c r="A1392" s="1"/>
    </row>
    <row r="1393" spans="1:1" ht="12.85" customHeight="1" x14ac:dyDescent="0.2">
      <c r="A1393" s="1"/>
    </row>
    <row r="1394" spans="1:1" ht="12.85" customHeight="1" x14ac:dyDescent="0.2">
      <c r="A1394" s="1"/>
    </row>
    <row r="1395" spans="1:1" ht="12.85" customHeight="1" x14ac:dyDescent="0.2">
      <c r="A1395" s="1"/>
    </row>
    <row r="1396" spans="1:1" ht="12.85" customHeight="1" x14ac:dyDescent="0.2">
      <c r="A1396" s="1"/>
    </row>
    <row r="1397" spans="1:1" ht="12.85" customHeight="1" x14ac:dyDescent="0.2">
      <c r="A1397" s="1"/>
    </row>
    <row r="1398" spans="1:1" ht="12.85" customHeight="1" x14ac:dyDescent="0.2">
      <c r="A1398" s="1"/>
    </row>
    <row r="1399" spans="1:1" ht="12.85" customHeight="1" x14ac:dyDescent="0.2">
      <c r="A1399" s="1"/>
    </row>
    <row r="1400" spans="1:1" ht="12.85" customHeight="1" x14ac:dyDescent="0.2">
      <c r="A1400" s="1"/>
    </row>
    <row r="1401" spans="1:1" ht="12.85" customHeight="1" x14ac:dyDescent="0.2">
      <c r="A1401" s="1"/>
    </row>
    <row r="1402" spans="1:1" ht="12.85" customHeight="1" x14ac:dyDescent="0.2">
      <c r="A1402" s="1"/>
    </row>
    <row r="1403" spans="1:1" ht="12.85" customHeight="1" x14ac:dyDescent="0.2">
      <c r="A1403" s="1"/>
    </row>
    <row r="1404" spans="1:1" ht="12.85" customHeight="1" x14ac:dyDescent="0.2">
      <c r="A1404" s="1"/>
    </row>
    <row r="1405" spans="1:1" ht="12.85" customHeight="1" x14ac:dyDescent="0.2">
      <c r="A1405" s="1"/>
    </row>
    <row r="1406" spans="1:1" ht="12.85" customHeight="1" x14ac:dyDescent="0.2">
      <c r="A1406" s="1"/>
    </row>
    <row r="1407" spans="1:1" ht="12.85" customHeight="1" x14ac:dyDescent="0.2">
      <c r="A1407" s="1"/>
    </row>
    <row r="1408" spans="1:1" ht="12.85" customHeight="1" x14ac:dyDescent="0.2">
      <c r="A1408" s="1"/>
    </row>
    <row r="1409" spans="1:1" ht="12.85" customHeight="1" x14ac:dyDescent="0.2">
      <c r="A1409" s="1"/>
    </row>
    <row r="1410" spans="1:1" ht="12.85" customHeight="1" x14ac:dyDescent="0.2">
      <c r="A1410" s="1"/>
    </row>
    <row r="1411" spans="1:1" ht="12.85" customHeight="1" x14ac:dyDescent="0.2">
      <c r="A1411" s="1"/>
    </row>
    <row r="1412" spans="1:1" ht="12.85" customHeight="1" x14ac:dyDescent="0.2">
      <c r="A1412" s="1"/>
    </row>
    <row r="1413" spans="1:1" ht="12.85" customHeight="1" x14ac:dyDescent="0.2">
      <c r="A1413" s="1"/>
    </row>
    <row r="1414" spans="1:1" ht="12.85" customHeight="1" x14ac:dyDescent="0.2">
      <c r="A1414" s="1"/>
    </row>
    <row r="1415" spans="1:1" ht="12.85" customHeight="1" x14ac:dyDescent="0.2">
      <c r="A1415" s="1"/>
    </row>
    <row r="1416" spans="1:1" ht="12.85" customHeight="1" x14ac:dyDescent="0.2">
      <c r="A1416" s="1"/>
    </row>
    <row r="1417" spans="1:1" ht="12.85" customHeight="1" x14ac:dyDescent="0.2">
      <c r="A1417" s="1"/>
    </row>
    <row r="1418" spans="1:1" ht="12.85" customHeight="1" x14ac:dyDescent="0.2">
      <c r="A1418" s="1"/>
    </row>
    <row r="1419" spans="1:1" ht="12.85" customHeight="1" x14ac:dyDescent="0.2">
      <c r="A1419" s="1"/>
    </row>
    <row r="1420" spans="1:1" ht="12.85" customHeight="1" x14ac:dyDescent="0.2">
      <c r="A1420" s="1"/>
    </row>
    <row r="1421" spans="1:1" ht="12.85" customHeight="1" x14ac:dyDescent="0.2">
      <c r="A1421" s="1"/>
    </row>
    <row r="1422" spans="1:1" ht="12.85" customHeight="1" x14ac:dyDescent="0.2">
      <c r="A1422" s="1"/>
    </row>
    <row r="1423" spans="1:1" ht="12.85" customHeight="1" x14ac:dyDescent="0.2">
      <c r="A1423" s="1"/>
    </row>
    <row r="1424" spans="1:1" ht="12.85" customHeight="1" x14ac:dyDescent="0.2">
      <c r="A1424" s="1"/>
    </row>
    <row r="1425" spans="1:1" ht="12.85" customHeight="1" x14ac:dyDescent="0.2">
      <c r="A1425" s="1"/>
    </row>
    <row r="1426" spans="1:1" ht="12.85" customHeight="1" x14ac:dyDescent="0.2">
      <c r="A1426" s="1"/>
    </row>
    <row r="1427" spans="1:1" ht="12.85" customHeight="1" x14ac:dyDescent="0.2">
      <c r="A1427" s="1"/>
    </row>
    <row r="1428" spans="1:1" ht="12.85" customHeight="1" x14ac:dyDescent="0.2">
      <c r="A1428" s="1"/>
    </row>
    <row r="1429" spans="1:1" ht="12.85" customHeight="1" x14ac:dyDescent="0.2">
      <c r="A1429" s="1"/>
    </row>
    <row r="1430" spans="1:1" ht="12.85" customHeight="1" x14ac:dyDescent="0.2">
      <c r="A1430" s="1"/>
    </row>
    <row r="1431" spans="1:1" ht="12.85" customHeight="1" x14ac:dyDescent="0.2">
      <c r="A1431" s="1"/>
    </row>
    <row r="1432" spans="1:1" ht="12.85" customHeight="1" x14ac:dyDescent="0.2">
      <c r="A1432" s="1"/>
    </row>
    <row r="1433" spans="1:1" ht="12.85" customHeight="1" x14ac:dyDescent="0.2">
      <c r="A1433" s="1"/>
    </row>
    <row r="1434" spans="1:1" ht="12.85" customHeight="1" x14ac:dyDescent="0.2">
      <c r="A1434" s="1"/>
    </row>
    <row r="1435" spans="1:1" ht="12.85" customHeight="1" x14ac:dyDescent="0.2">
      <c r="A1435" s="1"/>
    </row>
    <row r="1436" spans="1:1" ht="12.85" customHeight="1" x14ac:dyDescent="0.2">
      <c r="A1436" s="1"/>
    </row>
    <row r="1437" spans="1:1" ht="12.85" customHeight="1" x14ac:dyDescent="0.2">
      <c r="A1437" s="1"/>
    </row>
    <row r="1438" spans="1:1" ht="12.85" customHeight="1" x14ac:dyDescent="0.2">
      <c r="A1438" s="1"/>
    </row>
    <row r="1439" spans="1:1" ht="12.85" customHeight="1" x14ac:dyDescent="0.2">
      <c r="A1439" s="1"/>
    </row>
    <row r="1440" spans="1:1" ht="12.85" customHeight="1" x14ac:dyDescent="0.2">
      <c r="A1440" s="1"/>
    </row>
    <row r="1441" spans="1:1" ht="12.85" customHeight="1" x14ac:dyDescent="0.2">
      <c r="A1441" s="1"/>
    </row>
    <row r="1442" spans="1:1" ht="12.85" customHeight="1" x14ac:dyDescent="0.2">
      <c r="A1442" s="1"/>
    </row>
    <row r="1443" spans="1:1" ht="12.85" customHeight="1" x14ac:dyDescent="0.2">
      <c r="A1443" s="1"/>
    </row>
    <row r="1444" spans="1:1" ht="12.85" customHeight="1" x14ac:dyDescent="0.2">
      <c r="A1444" s="1"/>
    </row>
    <row r="1445" spans="1:1" ht="12.85" customHeight="1" x14ac:dyDescent="0.2">
      <c r="A1445" s="1"/>
    </row>
    <row r="1446" spans="1:1" ht="12.85" customHeight="1" x14ac:dyDescent="0.2">
      <c r="A1446" s="1"/>
    </row>
    <row r="1447" spans="1:1" ht="12.85" customHeight="1" x14ac:dyDescent="0.2">
      <c r="A1447" s="1"/>
    </row>
    <row r="1448" spans="1:1" ht="12.85" customHeight="1" x14ac:dyDescent="0.2">
      <c r="A1448" s="1"/>
    </row>
    <row r="1449" spans="1:1" ht="12.85" customHeight="1" x14ac:dyDescent="0.2">
      <c r="A1449" s="1"/>
    </row>
    <row r="1450" spans="1:1" ht="12.85" customHeight="1" x14ac:dyDescent="0.2">
      <c r="A1450" s="1"/>
    </row>
    <row r="1451" spans="1:1" ht="12.85" customHeight="1" x14ac:dyDescent="0.2">
      <c r="A1451" s="1"/>
    </row>
    <row r="1452" spans="1:1" ht="12.85" customHeight="1" x14ac:dyDescent="0.2">
      <c r="A1452" s="1"/>
    </row>
    <row r="1453" spans="1:1" ht="12.85" customHeight="1" x14ac:dyDescent="0.2">
      <c r="A1453" s="1"/>
    </row>
    <row r="1454" spans="1:1" ht="12.85" customHeight="1" x14ac:dyDescent="0.2">
      <c r="A1454" s="1"/>
    </row>
    <row r="1455" spans="1:1" ht="12.85" customHeight="1" x14ac:dyDescent="0.2">
      <c r="A1455" s="1"/>
    </row>
    <row r="1456" spans="1:1" ht="12.85" customHeight="1" x14ac:dyDescent="0.2">
      <c r="A1456" s="1"/>
    </row>
    <row r="1457" spans="1:1" ht="12.85" customHeight="1" x14ac:dyDescent="0.2">
      <c r="A1457" s="1"/>
    </row>
    <row r="1458" spans="1:1" ht="12.85" customHeight="1" x14ac:dyDescent="0.2">
      <c r="A1458" s="1"/>
    </row>
    <row r="1459" spans="1:1" ht="12.85" customHeight="1" x14ac:dyDescent="0.2">
      <c r="A1459" s="1"/>
    </row>
    <row r="1460" spans="1:1" ht="12.85" customHeight="1" x14ac:dyDescent="0.2">
      <c r="A1460" s="1"/>
    </row>
    <row r="1461" spans="1:1" ht="12.85" customHeight="1" x14ac:dyDescent="0.2">
      <c r="A1461" s="1"/>
    </row>
    <row r="1462" spans="1:1" ht="12.85" customHeight="1" x14ac:dyDescent="0.2">
      <c r="A1462" s="1"/>
    </row>
    <row r="1463" spans="1:1" ht="12.85" customHeight="1" x14ac:dyDescent="0.2">
      <c r="A1463" s="1"/>
    </row>
    <row r="1464" spans="1:1" ht="12.85" customHeight="1" x14ac:dyDescent="0.2">
      <c r="A1464" s="1"/>
    </row>
    <row r="1465" spans="1:1" ht="12.85" customHeight="1" x14ac:dyDescent="0.2">
      <c r="A1465" s="1"/>
    </row>
    <row r="1466" spans="1:1" ht="12.85" customHeight="1" x14ac:dyDescent="0.2">
      <c r="A1466" s="1"/>
    </row>
    <row r="1467" spans="1:1" ht="12.85" customHeight="1" x14ac:dyDescent="0.2">
      <c r="A1467" s="1"/>
    </row>
    <row r="1468" spans="1:1" ht="12.85" customHeight="1" x14ac:dyDescent="0.2">
      <c r="A1468" s="1"/>
    </row>
    <row r="1469" spans="1:1" ht="12.85" customHeight="1" x14ac:dyDescent="0.2">
      <c r="A1469" s="1"/>
    </row>
    <row r="1470" spans="1:1" ht="12.85" customHeight="1" x14ac:dyDescent="0.2">
      <c r="A1470" s="1"/>
    </row>
    <row r="1471" spans="1:1" ht="12.85" customHeight="1" x14ac:dyDescent="0.2">
      <c r="A1471" s="1"/>
    </row>
    <row r="1472" spans="1:1" ht="12.85" customHeight="1" x14ac:dyDescent="0.2">
      <c r="A1472" s="1"/>
    </row>
    <row r="1473" spans="1:1" ht="12.85" customHeight="1" x14ac:dyDescent="0.2">
      <c r="A1473" s="1"/>
    </row>
    <row r="1474" spans="1:1" ht="12.85" customHeight="1" x14ac:dyDescent="0.2">
      <c r="A1474" s="1"/>
    </row>
    <row r="1475" spans="1:1" ht="12.85" customHeight="1" x14ac:dyDescent="0.2">
      <c r="A1475" s="1"/>
    </row>
    <row r="1476" spans="1:1" ht="12.85" customHeight="1" x14ac:dyDescent="0.2">
      <c r="A1476" s="1"/>
    </row>
    <row r="1477" spans="1:1" ht="12.85" customHeight="1" x14ac:dyDescent="0.2">
      <c r="A1477" s="1"/>
    </row>
    <row r="1478" spans="1:1" ht="12.85" customHeight="1" x14ac:dyDescent="0.2">
      <c r="A1478" s="1"/>
    </row>
    <row r="1479" spans="1:1" ht="12.85" customHeight="1" x14ac:dyDescent="0.2">
      <c r="A1479" s="1"/>
    </row>
    <row r="1480" spans="1:1" ht="12.85" customHeight="1" x14ac:dyDescent="0.2">
      <c r="A1480" s="1"/>
    </row>
    <row r="1481" spans="1:1" ht="12.85" customHeight="1" x14ac:dyDescent="0.2">
      <c r="A1481" s="1"/>
    </row>
    <row r="1482" spans="1:1" ht="12.85" customHeight="1" x14ac:dyDescent="0.2">
      <c r="A1482" s="1"/>
    </row>
    <row r="1483" spans="1:1" ht="12.85" customHeight="1" x14ac:dyDescent="0.2">
      <c r="A1483" s="1"/>
    </row>
    <row r="1484" spans="1:1" ht="12.85" customHeight="1" x14ac:dyDescent="0.2">
      <c r="A1484" s="1"/>
    </row>
    <row r="1485" spans="1:1" ht="12.85" customHeight="1" x14ac:dyDescent="0.2">
      <c r="A1485" s="1"/>
    </row>
    <row r="1486" spans="1:1" ht="12.85" customHeight="1" x14ac:dyDescent="0.2">
      <c r="A1486" s="1"/>
    </row>
    <row r="1487" spans="1:1" ht="12.85" customHeight="1" x14ac:dyDescent="0.2">
      <c r="A1487" s="1"/>
    </row>
    <row r="1488" spans="1:1" ht="12.85" customHeight="1" x14ac:dyDescent="0.2">
      <c r="A1488" s="1"/>
    </row>
    <row r="1489" spans="1:1" ht="12.85" customHeight="1" x14ac:dyDescent="0.2">
      <c r="A1489" s="1"/>
    </row>
    <row r="1490" spans="1:1" ht="12.85" customHeight="1" x14ac:dyDescent="0.2">
      <c r="A1490" s="1"/>
    </row>
    <row r="1491" spans="1:1" ht="12.85" customHeight="1" x14ac:dyDescent="0.2">
      <c r="A1491" s="1"/>
    </row>
    <row r="1492" spans="1:1" ht="12.85" customHeight="1" x14ac:dyDescent="0.2">
      <c r="A1492" s="1"/>
    </row>
    <row r="1493" spans="1:1" ht="12.85" customHeight="1" x14ac:dyDescent="0.2">
      <c r="A1493" s="1"/>
    </row>
    <row r="1494" spans="1:1" ht="12.85" customHeight="1" x14ac:dyDescent="0.2">
      <c r="A1494" s="1"/>
    </row>
    <row r="1495" spans="1:1" ht="12.85" customHeight="1" x14ac:dyDescent="0.2">
      <c r="A1495" s="1"/>
    </row>
    <row r="1496" spans="1:1" ht="12.85" customHeight="1" x14ac:dyDescent="0.2">
      <c r="A1496" s="1"/>
    </row>
    <row r="1497" spans="1:1" ht="12.85" customHeight="1" x14ac:dyDescent="0.2">
      <c r="A1497" s="1"/>
    </row>
    <row r="1498" spans="1:1" ht="12.85" customHeight="1" x14ac:dyDescent="0.2">
      <c r="A1498" s="1"/>
    </row>
    <row r="1499" spans="1:1" ht="12.85" customHeight="1" x14ac:dyDescent="0.2">
      <c r="A1499" s="1"/>
    </row>
    <row r="1500" spans="1:1" ht="12.85" customHeight="1" x14ac:dyDescent="0.2">
      <c r="A1500" s="1"/>
    </row>
    <row r="1501" spans="1:1" ht="12.85" customHeight="1" x14ac:dyDescent="0.2">
      <c r="A1501" s="1"/>
    </row>
    <row r="1502" spans="1:1" ht="12.85" customHeight="1" x14ac:dyDescent="0.2">
      <c r="A1502" s="1"/>
    </row>
    <row r="1503" spans="1:1" ht="12.85" customHeight="1" x14ac:dyDescent="0.2">
      <c r="A1503" s="1"/>
    </row>
    <row r="1504" spans="1:1" ht="12.85" customHeight="1" x14ac:dyDescent="0.2">
      <c r="A1504" s="1"/>
    </row>
    <row r="1505" spans="1:1" ht="12.85" customHeight="1" x14ac:dyDescent="0.2">
      <c r="A1505" s="1"/>
    </row>
    <row r="1506" spans="1:1" ht="12.85" customHeight="1" x14ac:dyDescent="0.2">
      <c r="A1506" s="1"/>
    </row>
    <row r="1507" spans="1:1" ht="12.85" customHeight="1" x14ac:dyDescent="0.2">
      <c r="A1507" s="1"/>
    </row>
    <row r="1508" spans="1:1" ht="12.85" customHeight="1" x14ac:dyDescent="0.2">
      <c r="A1508" s="1"/>
    </row>
    <row r="1509" spans="1:1" ht="12.85" customHeight="1" x14ac:dyDescent="0.2">
      <c r="A1509" s="1"/>
    </row>
    <row r="1510" spans="1:1" ht="12.85" customHeight="1" x14ac:dyDescent="0.2">
      <c r="A1510" s="1"/>
    </row>
    <row r="1511" spans="1:1" ht="12.85" customHeight="1" x14ac:dyDescent="0.2">
      <c r="A1511" s="1"/>
    </row>
    <row r="1512" spans="1:1" ht="12.85" customHeight="1" x14ac:dyDescent="0.2">
      <c r="A1512" s="1"/>
    </row>
    <row r="1513" spans="1:1" ht="12.85" customHeight="1" x14ac:dyDescent="0.2">
      <c r="A1513" s="1"/>
    </row>
    <row r="1514" spans="1:1" ht="12.85" customHeight="1" x14ac:dyDescent="0.2">
      <c r="A1514" s="1"/>
    </row>
    <row r="1515" spans="1:1" ht="12.85" customHeight="1" x14ac:dyDescent="0.2">
      <c r="A1515" s="1"/>
    </row>
    <row r="1516" spans="1:1" ht="12.85" customHeight="1" x14ac:dyDescent="0.2">
      <c r="A1516" s="1"/>
    </row>
    <row r="1517" spans="1:1" ht="12.85" customHeight="1" x14ac:dyDescent="0.2">
      <c r="A1517" s="1"/>
    </row>
    <row r="1518" spans="1:1" ht="12.85" customHeight="1" x14ac:dyDescent="0.2">
      <c r="A1518" s="1"/>
    </row>
    <row r="1519" spans="1:1" ht="12.85" customHeight="1" x14ac:dyDescent="0.2">
      <c r="A1519" s="1"/>
    </row>
    <row r="1520" spans="1:1" ht="12.85" customHeight="1" x14ac:dyDescent="0.2">
      <c r="A1520" s="1"/>
    </row>
    <row r="1521" spans="1:1" ht="12.85" customHeight="1" x14ac:dyDescent="0.2">
      <c r="A1521" s="1"/>
    </row>
    <row r="1522" spans="1:1" ht="12.85" customHeight="1" x14ac:dyDescent="0.2">
      <c r="A1522" s="1"/>
    </row>
    <row r="1523" spans="1:1" ht="12.85" customHeight="1" x14ac:dyDescent="0.2">
      <c r="A1523" s="1"/>
    </row>
    <row r="1524" spans="1:1" ht="12.85" customHeight="1" x14ac:dyDescent="0.2">
      <c r="A1524" s="1"/>
    </row>
    <row r="1525" spans="1:1" ht="12.85" customHeight="1" x14ac:dyDescent="0.2">
      <c r="A1525" s="1"/>
    </row>
    <row r="1526" spans="1:1" ht="12.85" customHeight="1" x14ac:dyDescent="0.2">
      <c r="A1526" s="1"/>
    </row>
    <row r="1527" spans="1:1" ht="12.85" customHeight="1" x14ac:dyDescent="0.2">
      <c r="A1527" s="1"/>
    </row>
    <row r="1528" spans="1:1" ht="12.85" customHeight="1" x14ac:dyDescent="0.2">
      <c r="A1528" s="1"/>
    </row>
    <row r="1529" spans="1:1" ht="12.85" customHeight="1" x14ac:dyDescent="0.2">
      <c r="A1529" s="1"/>
    </row>
    <row r="1530" spans="1:1" ht="12.85" customHeight="1" x14ac:dyDescent="0.2">
      <c r="A1530" s="1"/>
    </row>
    <row r="1531" spans="1:1" ht="12.85" customHeight="1" x14ac:dyDescent="0.2">
      <c r="A1531" s="1"/>
    </row>
    <row r="1532" spans="1:1" ht="12.85" customHeight="1" x14ac:dyDescent="0.2">
      <c r="A1532" s="1"/>
    </row>
    <row r="1533" spans="1:1" ht="12.85" customHeight="1" x14ac:dyDescent="0.2">
      <c r="A1533" s="1"/>
    </row>
    <row r="1534" spans="1:1" ht="12.85" customHeight="1" x14ac:dyDescent="0.2">
      <c r="A1534" s="1"/>
    </row>
    <row r="1535" spans="1:1" ht="12.85" customHeight="1" x14ac:dyDescent="0.2">
      <c r="A1535" s="1"/>
    </row>
    <row r="1536" spans="1:1" ht="12.85" customHeight="1" x14ac:dyDescent="0.2">
      <c r="A1536" s="1"/>
    </row>
    <row r="1537" spans="1:1" ht="12.85" customHeight="1" x14ac:dyDescent="0.2">
      <c r="A1537" s="1"/>
    </row>
    <row r="1538" spans="1:1" ht="12.85" customHeight="1" x14ac:dyDescent="0.2">
      <c r="A1538" s="1"/>
    </row>
    <row r="1539" spans="1:1" ht="12.85" customHeight="1" x14ac:dyDescent="0.2">
      <c r="A1539" s="1"/>
    </row>
    <row r="1540" spans="1:1" ht="12.85" customHeight="1" x14ac:dyDescent="0.2">
      <c r="A1540" s="1"/>
    </row>
    <row r="1541" spans="1:1" ht="12.85" customHeight="1" x14ac:dyDescent="0.2">
      <c r="A1541" s="1"/>
    </row>
    <row r="1542" spans="1:1" ht="12.85" customHeight="1" x14ac:dyDescent="0.2">
      <c r="A1542" s="1"/>
    </row>
    <row r="1543" spans="1:1" ht="12.85" customHeight="1" x14ac:dyDescent="0.2">
      <c r="A1543" s="1"/>
    </row>
    <row r="1544" spans="1:1" ht="12.85" customHeight="1" x14ac:dyDescent="0.2">
      <c r="A1544" s="1"/>
    </row>
    <row r="1545" spans="1:1" ht="12.85" customHeight="1" x14ac:dyDescent="0.2">
      <c r="A1545" s="1"/>
    </row>
    <row r="1546" spans="1:1" ht="12.85" customHeight="1" x14ac:dyDescent="0.2">
      <c r="A1546" s="1"/>
    </row>
    <row r="1547" spans="1:1" ht="12.85" customHeight="1" x14ac:dyDescent="0.2">
      <c r="A1547" s="1"/>
    </row>
    <row r="1548" spans="1:1" ht="12.85" customHeight="1" x14ac:dyDescent="0.2">
      <c r="A1548" s="1"/>
    </row>
    <row r="1549" spans="1:1" ht="12.85" customHeight="1" x14ac:dyDescent="0.2">
      <c r="A1549" s="1"/>
    </row>
    <row r="1550" spans="1:1" ht="12.85" customHeight="1" x14ac:dyDescent="0.2">
      <c r="A1550" s="1"/>
    </row>
    <row r="1551" spans="1:1" ht="12.85" customHeight="1" x14ac:dyDescent="0.2">
      <c r="A1551" s="1"/>
    </row>
    <row r="1552" spans="1:1" ht="12.85" customHeight="1" x14ac:dyDescent="0.2">
      <c r="A1552" s="1"/>
    </row>
    <row r="1553" spans="1:1" ht="12.85" customHeight="1" x14ac:dyDescent="0.2">
      <c r="A1553" s="1"/>
    </row>
    <row r="1554" spans="1:1" ht="12.85" customHeight="1" x14ac:dyDescent="0.2">
      <c r="A1554" s="1"/>
    </row>
    <row r="1555" spans="1:1" ht="12.85" customHeight="1" x14ac:dyDescent="0.2">
      <c r="A1555" s="1"/>
    </row>
    <row r="1556" spans="1:1" ht="12.85" customHeight="1" x14ac:dyDescent="0.2">
      <c r="A1556" s="1"/>
    </row>
    <row r="1557" spans="1:1" ht="12.85" customHeight="1" x14ac:dyDescent="0.2">
      <c r="A1557" s="1"/>
    </row>
    <row r="1558" spans="1:1" ht="12.85" customHeight="1" x14ac:dyDescent="0.2">
      <c r="A1558" s="1"/>
    </row>
    <row r="1559" spans="1:1" ht="12.85" customHeight="1" x14ac:dyDescent="0.2">
      <c r="A1559" s="1"/>
    </row>
    <row r="1560" spans="1:1" ht="12.85" customHeight="1" x14ac:dyDescent="0.2">
      <c r="A1560" s="1"/>
    </row>
    <row r="1561" spans="1:1" ht="12.85" customHeight="1" x14ac:dyDescent="0.2">
      <c r="A1561" s="1"/>
    </row>
    <row r="1562" spans="1:1" ht="12.85" customHeight="1" x14ac:dyDescent="0.2">
      <c r="A1562" s="1"/>
    </row>
    <row r="1563" spans="1:1" ht="12.85" customHeight="1" x14ac:dyDescent="0.2">
      <c r="A1563" s="1"/>
    </row>
    <row r="1564" spans="1:1" ht="12.85" customHeight="1" x14ac:dyDescent="0.2">
      <c r="A1564" s="1"/>
    </row>
    <row r="1565" spans="1:1" ht="12.85" customHeight="1" x14ac:dyDescent="0.2">
      <c r="A1565" s="1"/>
    </row>
    <row r="1566" spans="1:1" ht="12.85" customHeight="1" x14ac:dyDescent="0.2">
      <c r="A1566" s="1"/>
    </row>
    <row r="1567" spans="1:1" ht="12.85" customHeight="1" x14ac:dyDescent="0.2">
      <c r="A1567" s="1"/>
    </row>
    <row r="1568" spans="1:1" ht="12.85" customHeight="1" x14ac:dyDescent="0.2">
      <c r="A1568" s="1"/>
    </row>
    <row r="1569" spans="1:1" ht="12.85" customHeight="1" x14ac:dyDescent="0.2">
      <c r="A1569" s="1"/>
    </row>
    <row r="1570" spans="1:1" ht="12.85" customHeight="1" x14ac:dyDescent="0.2">
      <c r="A1570" s="1"/>
    </row>
    <row r="1571" spans="1:1" ht="12.85" customHeight="1" x14ac:dyDescent="0.2">
      <c r="A1571" s="1"/>
    </row>
    <row r="1572" spans="1:1" ht="12.85" customHeight="1" x14ac:dyDescent="0.2">
      <c r="A1572" s="1"/>
    </row>
    <row r="1573" spans="1:1" ht="12.85" customHeight="1" x14ac:dyDescent="0.2">
      <c r="A1573" s="1"/>
    </row>
    <row r="1574" spans="1:1" ht="12.85" customHeight="1" x14ac:dyDescent="0.2">
      <c r="A1574" s="1"/>
    </row>
    <row r="1575" spans="1:1" ht="12.85" customHeight="1" x14ac:dyDescent="0.2">
      <c r="A1575" s="1"/>
    </row>
    <row r="1576" spans="1:1" ht="12.85" customHeight="1" x14ac:dyDescent="0.2">
      <c r="A1576" s="1"/>
    </row>
    <row r="1577" spans="1:1" ht="12.85" customHeight="1" x14ac:dyDescent="0.2">
      <c r="A1577" s="1"/>
    </row>
    <row r="1578" spans="1:1" ht="12.85" customHeight="1" x14ac:dyDescent="0.2">
      <c r="A1578" s="1"/>
    </row>
    <row r="1579" spans="1:1" ht="12.85" customHeight="1" x14ac:dyDescent="0.2">
      <c r="A1579" s="1"/>
    </row>
    <row r="1580" spans="1:1" ht="12.85" customHeight="1" x14ac:dyDescent="0.2">
      <c r="A1580" s="1"/>
    </row>
    <row r="1581" spans="1:1" ht="12.85" customHeight="1" x14ac:dyDescent="0.2">
      <c r="A1581" s="1"/>
    </row>
    <row r="1582" spans="1:1" ht="12.85" customHeight="1" x14ac:dyDescent="0.2">
      <c r="A1582" s="1"/>
    </row>
    <row r="1583" spans="1:1" ht="12.85" customHeight="1" x14ac:dyDescent="0.2">
      <c r="A1583" s="1"/>
    </row>
    <row r="1584" spans="1:1" ht="12.85" customHeight="1" x14ac:dyDescent="0.2">
      <c r="A1584" s="1"/>
    </row>
    <row r="1585" spans="1:1" ht="12.85" customHeight="1" x14ac:dyDescent="0.2">
      <c r="A1585" s="1"/>
    </row>
    <row r="1586" spans="1:1" ht="12.85" customHeight="1" x14ac:dyDescent="0.2">
      <c r="A1586" s="1"/>
    </row>
    <row r="1587" spans="1:1" ht="12.85" customHeight="1" x14ac:dyDescent="0.2">
      <c r="A1587" s="1"/>
    </row>
    <row r="1588" spans="1:1" ht="12.85" customHeight="1" x14ac:dyDescent="0.2">
      <c r="A1588" s="1"/>
    </row>
    <row r="1589" spans="1:1" ht="12.85" customHeight="1" x14ac:dyDescent="0.2">
      <c r="A1589" s="1"/>
    </row>
    <row r="1590" spans="1:1" ht="12.85" customHeight="1" x14ac:dyDescent="0.2">
      <c r="A1590" s="1"/>
    </row>
    <row r="1591" spans="1:1" ht="12.85" customHeight="1" x14ac:dyDescent="0.2">
      <c r="A1591" s="1"/>
    </row>
    <row r="1592" spans="1:1" ht="12.85" customHeight="1" x14ac:dyDescent="0.2">
      <c r="A1592" s="1"/>
    </row>
    <row r="1593" spans="1:1" ht="12.85" customHeight="1" x14ac:dyDescent="0.2">
      <c r="A1593" s="1"/>
    </row>
    <row r="1594" spans="1:1" ht="12.85" customHeight="1" x14ac:dyDescent="0.2">
      <c r="A1594" s="1"/>
    </row>
    <row r="1595" spans="1:1" ht="12.85" customHeight="1" x14ac:dyDescent="0.2">
      <c r="A1595" s="1"/>
    </row>
    <row r="1596" spans="1:1" ht="12.85" customHeight="1" x14ac:dyDescent="0.2">
      <c r="A1596" s="1"/>
    </row>
    <row r="1597" spans="1:1" ht="12.85" customHeight="1" x14ac:dyDescent="0.2">
      <c r="A1597" s="1"/>
    </row>
    <row r="1598" spans="1:1" ht="12.85" customHeight="1" x14ac:dyDescent="0.2">
      <c r="A1598" s="1"/>
    </row>
    <row r="1599" spans="1:1" ht="12.85" customHeight="1" x14ac:dyDescent="0.2">
      <c r="A1599" s="1"/>
    </row>
    <row r="1600" spans="1:1" ht="12.85" customHeight="1" x14ac:dyDescent="0.2">
      <c r="A1600" s="1"/>
    </row>
    <row r="1601" spans="1:1" ht="12.85" customHeight="1" x14ac:dyDescent="0.2">
      <c r="A1601" s="1"/>
    </row>
    <row r="1602" spans="1:1" ht="12.85" customHeight="1" x14ac:dyDescent="0.2">
      <c r="A1602" s="1"/>
    </row>
    <row r="1603" spans="1:1" ht="12.85" customHeight="1" x14ac:dyDescent="0.2">
      <c r="A1603" s="1"/>
    </row>
    <row r="1604" spans="1:1" ht="12.85" customHeight="1" x14ac:dyDescent="0.2">
      <c r="A1604" s="1"/>
    </row>
    <row r="1605" spans="1:1" ht="12.85" customHeight="1" x14ac:dyDescent="0.2">
      <c r="A1605" s="1"/>
    </row>
    <row r="1606" spans="1:1" ht="12.85" customHeight="1" x14ac:dyDescent="0.2">
      <c r="A1606" s="1"/>
    </row>
    <row r="1607" spans="1:1" ht="12.85" customHeight="1" x14ac:dyDescent="0.2">
      <c r="A1607" s="1"/>
    </row>
    <row r="1608" spans="1:1" ht="12.85" customHeight="1" x14ac:dyDescent="0.2">
      <c r="A1608" s="1"/>
    </row>
    <row r="1609" spans="1:1" ht="12.85" customHeight="1" x14ac:dyDescent="0.2">
      <c r="A1609" s="1"/>
    </row>
    <row r="1610" spans="1:1" ht="12.85" customHeight="1" x14ac:dyDescent="0.2">
      <c r="A1610" s="1"/>
    </row>
    <row r="1611" spans="1:1" ht="12.85" customHeight="1" x14ac:dyDescent="0.2">
      <c r="A1611" s="1"/>
    </row>
    <row r="1612" spans="1:1" ht="12.85" customHeight="1" x14ac:dyDescent="0.2">
      <c r="A1612" s="1"/>
    </row>
    <row r="1613" spans="1:1" ht="12.85" customHeight="1" x14ac:dyDescent="0.2">
      <c r="A1613" s="1"/>
    </row>
    <row r="1614" spans="1:1" ht="12.85" customHeight="1" x14ac:dyDescent="0.2">
      <c r="A1614" s="1"/>
    </row>
    <row r="1615" spans="1:1" ht="12.85" customHeight="1" x14ac:dyDescent="0.2">
      <c r="A1615" s="1"/>
    </row>
    <row r="1616" spans="1:1" ht="12.85" customHeight="1" x14ac:dyDescent="0.2">
      <c r="A1616" s="1"/>
    </row>
    <row r="1617" spans="1:1" ht="12.85" customHeight="1" x14ac:dyDescent="0.2">
      <c r="A1617" s="1"/>
    </row>
    <row r="1618" spans="1:1" ht="12.85" customHeight="1" x14ac:dyDescent="0.2">
      <c r="A1618" s="1"/>
    </row>
    <row r="1619" spans="1:1" ht="12.85" customHeight="1" x14ac:dyDescent="0.2">
      <c r="A1619" s="1"/>
    </row>
    <row r="1620" spans="1:1" ht="12.85" customHeight="1" x14ac:dyDescent="0.2">
      <c r="A1620" s="1"/>
    </row>
    <row r="1621" spans="1:1" ht="12.85" customHeight="1" x14ac:dyDescent="0.2">
      <c r="A1621" s="1"/>
    </row>
    <row r="1622" spans="1:1" ht="12.85" customHeight="1" x14ac:dyDescent="0.2">
      <c r="A1622" s="1"/>
    </row>
    <row r="1623" spans="1:1" ht="12.85" customHeight="1" x14ac:dyDescent="0.2">
      <c r="A1623" s="1"/>
    </row>
    <row r="1624" spans="1:1" ht="12.85" customHeight="1" x14ac:dyDescent="0.2">
      <c r="A1624" s="1"/>
    </row>
    <row r="1625" spans="1:1" ht="12.85" customHeight="1" x14ac:dyDescent="0.2">
      <c r="A1625" s="1"/>
    </row>
    <row r="1626" spans="1:1" ht="12.85" customHeight="1" x14ac:dyDescent="0.2">
      <c r="A1626" s="1"/>
    </row>
    <row r="1627" spans="1:1" ht="12.85" customHeight="1" x14ac:dyDescent="0.2">
      <c r="A1627" s="1"/>
    </row>
    <row r="1628" spans="1:1" ht="12.85" customHeight="1" x14ac:dyDescent="0.2">
      <c r="A1628" s="1"/>
    </row>
    <row r="1629" spans="1:1" ht="12.85" customHeight="1" x14ac:dyDescent="0.2">
      <c r="A1629" s="1"/>
    </row>
    <row r="1630" spans="1:1" ht="12.85" customHeight="1" x14ac:dyDescent="0.2">
      <c r="A1630" s="1"/>
    </row>
    <row r="1631" spans="1:1" ht="12.85" customHeight="1" x14ac:dyDescent="0.2">
      <c r="A1631" s="1"/>
    </row>
    <row r="1632" spans="1:1" ht="12.85" customHeight="1" x14ac:dyDescent="0.2">
      <c r="A1632" s="1"/>
    </row>
    <row r="1633" spans="1:1" ht="12.85" customHeight="1" x14ac:dyDescent="0.2">
      <c r="A1633" s="1"/>
    </row>
    <row r="1634" spans="1:1" ht="12.85" customHeight="1" x14ac:dyDescent="0.2">
      <c r="A1634" s="1"/>
    </row>
    <row r="1635" spans="1:1" ht="12.85" customHeight="1" x14ac:dyDescent="0.2">
      <c r="A1635" s="1"/>
    </row>
    <row r="1636" spans="1:1" ht="12.85" customHeight="1" x14ac:dyDescent="0.2">
      <c r="A1636" s="1"/>
    </row>
    <row r="1637" spans="1:1" ht="12.85" customHeight="1" x14ac:dyDescent="0.2">
      <c r="A1637" s="1"/>
    </row>
    <row r="1638" spans="1:1" ht="12.85" customHeight="1" x14ac:dyDescent="0.2">
      <c r="A1638" s="1"/>
    </row>
    <row r="1639" spans="1:1" ht="12.85" customHeight="1" x14ac:dyDescent="0.2">
      <c r="A1639" s="1"/>
    </row>
    <row r="1640" spans="1:1" ht="12.85" customHeight="1" x14ac:dyDescent="0.2">
      <c r="A1640" s="1"/>
    </row>
    <row r="1641" spans="1:1" ht="12.85" customHeight="1" x14ac:dyDescent="0.2">
      <c r="A1641" s="1"/>
    </row>
    <row r="1642" spans="1:1" ht="12.85" customHeight="1" x14ac:dyDescent="0.2">
      <c r="A1642" s="1"/>
    </row>
    <row r="1643" spans="1:1" ht="12.85" customHeight="1" x14ac:dyDescent="0.2">
      <c r="A1643" s="1"/>
    </row>
    <row r="1644" spans="1:1" ht="12.85" customHeight="1" x14ac:dyDescent="0.2">
      <c r="A1644" s="1"/>
    </row>
    <row r="1645" spans="1:1" ht="12.85" customHeight="1" x14ac:dyDescent="0.2">
      <c r="A1645" s="1"/>
    </row>
    <row r="1646" spans="1:1" ht="12.85" customHeight="1" x14ac:dyDescent="0.2">
      <c r="A1646" s="1"/>
    </row>
    <row r="1647" spans="1:1" ht="12.85" customHeight="1" x14ac:dyDescent="0.2">
      <c r="A1647" s="1"/>
    </row>
    <row r="1648" spans="1:1" ht="12.85" customHeight="1" x14ac:dyDescent="0.2">
      <c r="A1648" s="1"/>
    </row>
    <row r="1649" spans="1:1" ht="12.85" customHeight="1" x14ac:dyDescent="0.2">
      <c r="A1649" s="1"/>
    </row>
    <row r="1650" spans="1:1" ht="12.85" customHeight="1" x14ac:dyDescent="0.2">
      <c r="A1650" s="1"/>
    </row>
    <row r="1651" spans="1:1" ht="12.85" customHeight="1" x14ac:dyDescent="0.2">
      <c r="A1651" s="1"/>
    </row>
    <row r="1652" spans="1:1" ht="12.85" customHeight="1" x14ac:dyDescent="0.2">
      <c r="A1652" s="1"/>
    </row>
    <row r="1653" spans="1:1" ht="12.85" customHeight="1" x14ac:dyDescent="0.2">
      <c r="A1653" s="1"/>
    </row>
    <row r="1654" spans="1:1" ht="12.85" customHeight="1" x14ac:dyDescent="0.2">
      <c r="A1654" s="1"/>
    </row>
    <row r="1655" spans="1:1" ht="12.85" customHeight="1" x14ac:dyDescent="0.2">
      <c r="A1655" s="1"/>
    </row>
    <row r="1656" spans="1:1" ht="12.85" customHeight="1" x14ac:dyDescent="0.2">
      <c r="A1656" s="1"/>
    </row>
    <row r="1657" spans="1:1" ht="12.85" customHeight="1" x14ac:dyDescent="0.2">
      <c r="A1657" s="1"/>
    </row>
    <row r="1658" spans="1:1" ht="12.85" customHeight="1" x14ac:dyDescent="0.2">
      <c r="A1658" s="1"/>
    </row>
    <row r="1659" spans="1:1" ht="12.85" customHeight="1" x14ac:dyDescent="0.2">
      <c r="A1659" s="1"/>
    </row>
    <row r="1660" spans="1:1" ht="12.85" customHeight="1" x14ac:dyDescent="0.2">
      <c r="A1660" s="1"/>
    </row>
    <row r="1661" spans="1:1" ht="12.85" customHeight="1" x14ac:dyDescent="0.2">
      <c r="A1661" s="1"/>
    </row>
    <row r="1662" spans="1:1" ht="12.85" customHeight="1" x14ac:dyDescent="0.2">
      <c r="A1662" s="1"/>
    </row>
    <row r="1663" spans="1:1" ht="12.85" customHeight="1" x14ac:dyDescent="0.2">
      <c r="A1663" s="1"/>
    </row>
    <row r="1664" spans="1:1" ht="12.85" customHeight="1" x14ac:dyDescent="0.2">
      <c r="A1664" s="1"/>
    </row>
    <row r="1665" spans="1:1" ht="12.85" customHeight="1" x14ac:dyDescent="0.2">
      <c r="A1665" s="1"/>
    </row>
    <row r="1666" spans="1:1" ht="12.85" customHeight="1" x14ac:dyDescent="0.2">
      <c r="A1666" s="1"/>
    </row>
    <row r="1667" spans="1:1" ht="12.85" customHeight="1" x14ac:dyDescent="0.2">
      <c r="A1667" s="1"/>
    </row>
    <row r="1668" spans="1:1" ht="12.85" customHeight="1" x14ac:dyDescent="0.2">
      <c r="A1668" s="1"/>
    </row>
    <row r="1669" spans="1:1" ht="12.85" customHeight="1" x14ac:dyDescent="0.2">
      <c r="A1669" s="1"/>
    </row>
    <row r="1670" spans="1:1" ht="12.85" customHeight="1" x14ac:dyDescent="0.2">
      <c r="A1670" s="1"/>
    </row>
    <row r="1671" spans="1:1" ht="12.85" customHeight="1" x14ac:dyDescent="0.2">
      <c r="A1671" s="1"/>
    </row>
    <row r="1672" spans="1:1" ht="12.85" customHeight="1" x14ac:dyDescent="0.2">
      <c r="A1672" s="1"/>
    </row>
    <row r="1673" spans="1:1" ht="12.85" customHeight="1" x14ac:dyDescent="0.2">
      <c r="A1673" s="1"/>
    </row>
    <row r="1674" spans="1:1" ht="12.85" customHeight="1" x14ac:dyDescent="0.2">
      <c r="A1674" s="1"/>
    </row>
    <row r="1675" spans="1:1" ht="12.85" customHeight="1" x14ac:dyDescent="0.2">
      <c r="A1675" s="1"/>
    </row>
    <row r="1676" spans="1:1" ht="12.85" customHeight="1" x14ac:dyDescent="0.2">
      <c r="A1676" s="1"/>
    </row>
    <row r="1677" spans="1:1" ht="12.85" customHeight="1" x14ac:dyDescent="0.2">
      <c r="A1677" s="1"/>
    </row>
    <row r="1678" spans="1:1" ht="12.85" customHeight="1" x14ac:dyDescent="0.2">
      <c r="A1678" s="1"/>
    </row>
    <row r="1679" spans="1:1" ht="12.85" customHeight="1" x14ac:dyDescent="0.2">
      <c r="A1679" s="1"/>
    </row>
    <row r="1680" spans="1:1" ht="12.85" customHeight="1" x14ac:dyDescent="0.2">
      <c r="A1680" s="1"/>
    </row>
    <row r="1681" spans="1:1" ht="12.85" customHeight="1" x14ac:dyDescent="0.2">
      <c r="A1681" s="1"/>
    </row>
    <row r="1682" spans="1:1" ht="12.85" customHeight="1" x14ac:dyDescent="0.2">
      <c r="A1682" s="1"/>
    </row>
    <row r="1683" spans="1:1" ht="12.85" customHeight="1" x14ac:dyDescent="0.2">
      <c r="A1683" s="1"/>
    </row>
    <row r="1684" spans="1:1" ht="12.85" customHeight="1" x14ac:dyDescent="0.2">
      <c r="A1684" s="1"/>
    </row>
    <row r="1685" spans="1:1" ht="12.85" customHeight="1" x14ac:dyDescent="0.2">
      <c r="A1685" s="1"/>
    </row>
    <row r="1686" spans="1:1" ht="12.85" customHeight="1" x14ac:dyDescent="0.2">
      <c r="A1686" s="1"/>
    </row>
    <row r="1687" spans="1:1" ht="12.85" customHeight="1" x14ac:dyDescent="0.2">
      <c r="A1687" s="1"/>
    </row>
    <row r="1688" spans="1:1" ht="12.85" customHeight="1" x14ac:dyDescent="0.2">
      <c r="A1688" s="1"/>
    </row>
    <row r="1689" spans="1:1" ht="12.85" customHeight="1" x14ac:dyDescent="0.2">
      <c r="A1689" s="1"/>
    </row>
    <row r="1690" spans="1:1" ht="12.85" customHeight="1" x14ac:dyDescent="0.2">
      <c r="A1690" s="1"/>
    </row>
    <row r="1691" spans="1:1" ht="12.85" customHeight="1" x14ac:dyDescent="0.2">
      <c r="A1691" s="1"/>
    </row>
    <row r="1692" spans="1:1" ht="12.85" customHeight="1" x14ac:dyDescent="0.2">
      <c r="A1692" s="1"/>
    </row>
    <row r="1693" spans="1:1" ht="12.85" customHeight="1" x14ac:dyDescent="0.2">
      <c r="A1693" s="1"/>
    </row>
    <row r="1694" spans="1:1" ht="12.85" customHeight="1" x14ac:dyDescent="0.2">
      <c r="A1694" s="1"/>
    </row>
    <row r="1695" spans="1:1" ht="12.85" customHeight="1" x14ac:dyDescent="0.2">
      <c r="A1695" s="1"/>
    </row>
    <row r="1696" spans="1:1" ht="12.85" customHeight="1" x14ac:dyDescent="0.2">
      <c r="A1696" s="1"/>
    </row>
    <row r="1697" spans="1:1" ht="12.85" customHeight="1" x14ac:dyDescent="0.2">
      <c r="A1697" s="1"/>
    </row>
    <row r="1698" spans="1:1" ht="12.85" customHeight="1" x14ac:dyDescent="0.2">
      <c r="A1698" s="1"/>
    </row>
    <row r="1699" spans="1:1" ht="12.85" customHeight="1" x14ac:dyDescent="0.2">
      <c r="A1699" s="1"/>
    </row>
    <row r="1700" spans="1:1" ht="12.85" customHeight="1" x14ac:dyDescent="0.2">
      <c r="A1700" s="1"/>
    </row>
    <row r="1701" spans="1:1" ht="12.85" customHeight="1" x14ac:dyDescent="0.2">
      <c r="A1701" s="1"/>
    </row>
    <row r="1702" spans="1:1" ht="12.85" customHeight="1" x14ac:dyDescent="0.2">
      <c r="A1702" s="1"/>
    </row>
    <row r="1703" spans="1:1" ht="12.85" customHeight="1" x14ac:dyDescent="0.2">
      <c r="A1703" s="1"/>
    </row>
    <row r="1704" spans="1:1" ht="12.85" customHeight="1" x14ac:dyDescent="0.2">
      <c r="A1704" s="1"/>
    </row>
    <row r="1705" spans="1:1" ht="12.85" customHeight="1" x14ac:dyDescent="0.2">
      <c r="A1705" s="1"/>
    </row>
    <row r="1706" spans="1:1" ht="12.85" customHeight="1" x14ac:dyDescent="0.2">
      <c r="A1706" s="1"/>
    </row>
    <row r="1707" spans="1:1" ht="12.85" customHeight="1" x14ac:dyDescent="0.2">
      <c r="A1707" s="1"/>
    </row>
    <row r="1708" spans="1:1" ht="12.85" customHeight="1" x14ac:dyDescent="0.2">
      <c r="A1708" s="1"/>
    </row>
    <row r="1709" spans="1:1" ht="12.85" customHeight="1" x14ac:dyDescent="0.2">
      <c r="A1709" s="1"/>
    </row>
    <row r="1710" spans="1:1" ht="12.85" customHeight="1" x14ac:dyDescent="0.2">
      <c r="A1710" s="1"/>
    </row>
    <row r="1711" spans="1:1" ht="12.85" customHeight="1" x14ac:dyDescent="0.2">
      <c r="A1711" s="1"/>
    </row>
    <row r="1712" spans="1:1" ht="12.85" customHeight="1" x14ac:dyDescent="0.2">
      <c r="A1712" s="1"/>
    </row>
    <row r="1713" spans="1:1" ht="12.85" customHeight="1" x14ac:dyDescent="0.2">
      <c r="A1713" s="1"/>
    </row>
    <row r="1714" spans="1:1" ht="12.85" customHeight="1" x14ac:dyDescent="0.2">
      <c r="A1714" s="1"/>
    </row>
    <row r="1715" spans="1:1" ht="12.85" customHeight="1" x14ac:dyDescent="0.2">
      <c r="A1715" s="1"/>
    </row>
    <row r="1716" spans="1:1" ht="12.85" customHeight="1" x14ac:dyDescent="0.2">
      <c r="A1716" s="1"/>
    </row>
    <row r="1717" spans="1:1" ht="12.85" customHeight="1" x14ac:dyDescent="0.2">
      <c r="A1717" s="1"/>
    </row>
    <row r="1718" spans="1:1" ht="12.85" customHeight="1" x14ac:dyDescent="0.2">
      <c r="A1718" s="1"/>
    </row>
    <row r="1719" spans="1:1" ht="12.85" customHeight="1" x14ac:dyDescent="0.2">
      <c r="A1719" s="1"/>
    </row>
    <row r="1720" spans="1:1" ht="12.85" customHeight="1" x14ac:dyDescent="0.2">
      <c r="A1720" s="1"/>
    </row>
    <row r="1721" spans="1:1" ht="12.85" customHeight="1" x14ac:dyDescent="0.2">
      <c r="A1721" s="1"/>
    </row>
    <row r="1722" spans="1:1" ht="12.85" customHeight="1" x14ac:dyDescent="0.2">
      <c r="A1722" s="1"/>
    </row>
    <row r="1723" spans="1:1" ht="12.85" customHeight="1" x14ac:dyDescent="0.2">
      <c r="A1723" s="1"/>
    </row>
    <row r="1724" spans="1:1" ht="12.85" customHeight="1" x14ac:dyDescent="0.2">
      <c r="A1724" s="1"/>
    </row>
    <row r="1725" spans="1:1" ht="12.85" customHeight="1" x14ac:dyDescent="0.2">
      <c r="A1725" s="1"/>
    </row>
    <row r="1726" spans="1:1" ht="12.85" customHeight="1" x14ac:dyDescent="0.2">
      <c r="A1726" s="1"/>
    </row>
    <row r="1727" spans="1:1" ht="12.85" customHeight="1" x14ac:dyDescent="0.2">
      <c r="A1727" s="1"/>
    </row>
    <row r="1728" spans="1:1" ht="12.85" customHeight="1" x14ac:dyDescent="0.2">
      <c r="A1728" s="1"/>
    </row>
    <row r="1729" spans="1:1" ht="12.85" customHeight="1" x14ac:dyDescent="0.2">
      <c r="A1729" s="1"/>
    </row>
    <row r="1730" spans="1:1" ht="12.85" customHeight="1" x14ac:dyDescent="0.2">
      <c r="A1730" s="1"/>
    </row>
    <row r="1731" spans="1:1" ht="12.85" customHeight="1" x14ac:dyDescent="0.2">
      <c r="A1731" s="1"/>
    </row>
    <row r="1732" spans="1:1" ht="12.85" customHeight="1" x14ac:dyDescent="0.2">
      <c r="A1732" s="1"/>
    </row>
    <row r="1733" spans="1:1" ht="12.85" customHeight="1" x14ac:dyDescent="0.2">
      <c r="A1733" s="1"/>
    </row>
    <row r="1734" spans="1:1" ht="12.85" customHeight="1" x14ac:dyDescent="0.2">
      <c r="A1734" s="1"/>
    </row>
    <row r="1735" spans="1:1" ht="12.85" customHeight="1" x14ac:dyDescent="0.2">
      <c r="A1735" s="1"/>
    </row>
  </sheetData>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331D-F5F2-4A6F-94BF-C0A2D221B287}">
  <sheetPr>
    <tabColor theme="9" tint="-0.499984740745262"/>
  </sheetPr>
  <dimension ref="A1:K241"/>
  <sheetViews>
    <sheetView topLeftCell="A20" workbookViewId="0">
      <selection activeCell="M53" sqref="M53"/>
    </sheetView>
  </sheetViews>
  <sheetFormatPr defaultRowHeight="12.85" x14ac:dyDescent="0.2"/>
  <cols>
    <col min="1" max="1" width="8.625" bestFit="1" customWidth="1"/>
    <col min="2" max="2" width="11.875" customWidth="1"/>
    <col min="3" max="3" width="12.375" customWidth="1"/>
    <col min="4" max="4" width="14" customWidth="1"/>
    <col min="5" max="5" width="14.125" customWidth="1"/>
    <col min="6" max="6" width="9.875" customWidth="1"/>
    <col min="7" max="7" width="7.75" customWidth="1"/>
  </cols>
  <sheetData>
    <row r="1" spans="1:10" ht="64.900000000000006" customHeight="1" x14ac:dyDescent="0.2">
      <c r="A1" s="10" t="s">
        <v>208</v>
      </c>
      <c r="B1" s="10" t="s">
        <v>207</v>
      </c>
      <c r="C1" s="10" t="s">
        <v>219</v>
      </c>
      <c r="D1" s="10" t="s">
        <v>220</v>
      </c>
      <c r="E1" s="10" t="s">
        <v>221</v>
      </c>
      <c r="F1" s="11" t="s">
        <v>210</v>
      </c>
      <c r="G1" s="11" t="s">
        <v>211</v>
      </c>
    </row>
    <row r="2" spans="1:10" x14ac:dyDescent="0.2">
      <c r="A2" s="5">
        <v>39448</v>
      </c>
      <c r="B2" s="6">
        <v>3.7</v>
      </c>
      <c r="C2" s="7"/>
      <c r="D2" s="7"/>
      <c r="E2" s="7"/>
      <c r="F2" s="8" t="s">
        <v>212</v>
      </c>
      <c r="G2" s="9">
        <f>_xlfn.FORECAST.ETS.STAT($B$2:$B$196,$A$2:$A$196,1,1,1)</f>
        <v>0.251</v>
      </c>
    </row>
    <row r="3" spans="1:10" x14ac:dyDescent="0.2">
      <c r="A3" s="5">
        <v>39479</v>
      </c>
      <c r="B3" s="6">
        <v>3.72</v>
      </c>
      <c r="C3" s="7"/>
      <c r="D3" s="7"/>
      <c r="E3" s="7"/>
      <c r="F3" s="8" t="s">
        <v>213</v>
      </c>
      <c r="G3" s="9">
        <f>_xlfn.FORECAST.ETS.STAT($B$2:$B$196,$A$2:$A$196,2,1,1)</f>
        <v>1E-3</v>
      </c>
    </row>
    <row r="4" spans="1:10" x14ac:dyDescent="0.2">
      <c r="A4" s="5">
        <v>39508</v>
      </c>
      <c r="B4" s="6">
        <v>4.25</v>
      </c>
      <c r="C4" s="7"/>
      <c r="D4" s="7"/>
      <c r="E4" s="7"/>
      <c r="F4" s="8" t="s">
        <v>214</v>
      </c>
      <c r="G4" s="9">
        <f>_xlfn.FORECAST.ETS.STAT($B$2:$B$196,$A$2:$A$196,3,1,1)</f>
        <v>1E-3</v>
      </c>
    </row>
    <row r="5" spans="1:10" x14ac:dyDescent="0.2">
      <c r="A5" s="5">
        <v>39539</v>
      </c>
      <c r="B5" s="6">
        <v>4.55</v>
      </c>
      <c r="C5" s="7"/>
      <c r="D5" s="7"/>
      <c r="E5" s="7"/>
      <c r="F5" s="8" t="s">
        <v>215</v>
      </c>
      <c r="G5" s="9">
        <f>_xlfn.FORECAST.ETS.STAT($B$2:$B$196,$A$2:$A$196,4,1,1)</f>
        <v>2.1872214328762674</v>
      </c>
    </row>
    <row r="6" spans="1:10" x14ac:dyDescent="0.2">
      <c r="A6" s="5">
        <v>39569</v>
      </c>
      <c r="B6" s="6">
        <v>4.95</v>
      </c>
      <c r="C6" s="7"/>
      <c r="D6" s="7"/>
      <c r="E6" s="7"/>
      <c r="F6" s="4" t="s">
        <v>216</v>
      </c>
      <c r="G6" s="4">
        <f>_xlfn.FORECAST.ETS.STAT($B$2:$B$196,$A$2:$A$196,5,1,1)</f>
        <v>0.11185195383048484</v>
      </c>
    </row>
    <row r="7" spans="1:10" x14ac:dyDescent="0.2">
      <c r="A7" s="5">
        <v>39600</v>
      </c>
      <c r="B7" s="6">
        <v>5.26</v>
      </c>
      <c r="C7" s="7"/>
      <c r="D7" s="7"/>
      <c r="E7" s="7"/>
      <c r="F7" s="8" t="s">
        <v>217</v>
      </c>
      <c r="G7" s="9">
        <f>_xlfn.FORECAST.ETS.STAT($B$2:$B$196,$A$2:$A$196,6,1,1)</f>
        <v>0.57188298326842413</v>
      </c>
    </row>
    <row r="8" spans="1:10" x14ac:dyDescent="0.2">
      <c r="A8" s="5">
        <v>39630</v>
      </c>
      <c r="B8" s="6">
        <v>5.39</v>
      </c>
      <c r="C8" s="7"/>
      <c r="D8" s="7"/>
      <c r="E8" s="7"/>
      <c r="F8" s="8" t="s">
        <v>218</v>
      </c>
      <c r="G8" s="9">
        <f>_xlfn.FORECAST.ETS.STAT($B$2:$B$196,$A$2:$A$196,7,1,1)</f>
        <v>0.70470888551174193</v>
      </c>
      <c r="J8" s="3"/>
    </row>
    <row r="9" spans="1:10" x14ac:dyDescent="0.2">
      <c r="A9" s="5">
        <v>39661</v>
      </c>
      <c r="B9" s="6">
        <v>5.57</v>
      </c>
      <c r="C9" s="7"/>
      <c r="D9" s="7"/>
      <c r="E9" s="7"/>
    </row>
    <row r="10" spans="1:10" x14ac:dyDescent="0.2">
      <c r="A10" s="5">
        <v>39692</v>
      </c>
      <c r="B10" s="6">
        <v>5.47</v>
      </c>
      <c r="C10" s="7"/>
      <c r="D10" s="7"/>
      <c r="E10" s="7"/>
    </row>
    <row r="11" spans="1:10" x14ac:dyDescent="0.2">
      <c r="A11" s="5">
        <v>39722</v>
      </c>
      <c r="B11" s="6">
        <v>5.78</v>
      </c>
      <c r="C11" s="7"/>
      <c r="D11" s="7"/>
      <c r="E11" s="7"/>
    </row>
    <row r="12" spans="1:10" x14ac:dyDescent="0.2">
      <c r="A12" s="5">
        <v>39753</v>
      </c>
      <c r="B12" s="6">
        <v>6.23</v>
      </c>
      <c r="C12" s="7"/>
      <c r="D12" s="7"/>
      <c r="E12" s="7"/>
    </row>
    <row r="13" spans="1:10" x14ac:dyDescent="0.2">
      <c r="A13" s="5">
        <v>39783</v>
      </c>
      <c r="B13" s="6">
        <v>6.53</v>
      </c>
      <c r="C13" s="7"/>
      <c r="D13" s="7"/>
      <c r="E13" s="7"/>
    </row>
    <row r="14" spans="1:10" x14ac:dyDescent="0.2">
      <c r="A14" s="5">
        <v>39814</v>
      </c>
      <c r="B14" s="6">
        <v>6.28</v>
      </c>
      <c r="C14" s="7"/>
      <c r="D14" s="7"/>
      <c r="E14" s="7"/>
    </row>
    <row r="15" spans="1:10" x14ac:dyDescent="0.2">
      <c r="A15" s="5">
        <v>39845</v>
      </c>
      <c r="B15" s="6">
        <v>6.2</v>
      </c>
      <c r="C15" s="7"/>
      <c r="D15" s="7"/>
      <c r="E15" s="7"/>
    </row>
    <row r="16" spans="1:10" x14ac:dyDescent="0.2">
      <c r="A16" s="5">
        <v>39873</v>
      </c>
      <c r="B16" s="6">
        <v>6.04</v>
      </c>
      <c r="C16" s="7"/>
      <c r="D16" s="7"/>
      <c r="E16" s="7"/>
    </row>
    <row r="17" spans="1:5" x14ac:dyDescent="0.2">
      <c r="A17" s="5">
        <v>39904</v>
      </c>
      <c r="B17" s="6">
        <v>6.17</v>
      </c>
      <c r="C17" s="7"/>
      <c r="D17" s="7"/>
      <c r="E17" s="7"/>
    </row>
    <row r="18" spans="1:5" x14ac:dyDescent="0.2">
      <c r="A18" s="5">
        <v>39934</v>
      </c>
      <c r="B18" s="6">
        <v>5.98</v>
      </c>
      <c r="C18" s="7"/>
      <c r="D18" s="7"/>
      <c r="E18" s="7"/>
    </row>
    <row r="19" spans="1:5" x14ac:dyDescent="0.2">
      <c r="A19" s="5">
        <v>39965</v>
      </c>
      <c r="B19" s="6">
        <v>5.74</v>
      </c>
      <c r="C19" s="7"/>
      <c r="D19" s="7"/>
      <c r="E19" s="7"/>
    </row>
    <row r="20" spans="1:5" x14ac:dyDescent="0.2">
      <c r="A20" s="5">
        <v>39995</v>
      </c>
      <c r="B20" s="6">
        <v>5.44</v>
      </c>
      <c r="C20" s="7"/>
      <c r="D20" s="7"/>
      <c r="E20" s="7"/>
    </row>
    <row r="21" spans="1:5" x14ac:dyDescent="0.2">
      <c r="A21" s="5">
        <v>40026</v>
      </c>
      <c r="B21" s="6">
        <v>5.08</v>
      </c>
      <c r="C21" s="7"/>
      <c r="D21" s="7"/>
      <c r="E21" s="7"/>
    </row>
    <row r="22" spans="1:5" x14ac:dyDescent="0.2">
      <c r="A22" s="5">
        <v>40057</v>
      </c>
      <c r="B22" s="6">
        <v>4.8899999999999997</v>
      </c>
      <c r="C22" s="7"/>
      <c r="D22" s="7"/>
      <c r="E22" s="7"/>
    </row>
    <row r="23" spans="1:5" x14ac:dyDescent="0.2">
      <c r="A23" s="5">
        <v>40087</v>
      </c>
      <c r="B23" s="6">
        <v>4.5</v>
      </c>
      <c r="C23" s="7"/>
      <c r="D23" s="7"/>
      <c r="E23" s="7"/>
    </row>
    <row r="24" spans="1:5" x14ac:dyDescent="0.2">
      <c r="A24" s="5">
        <v>40118</v>
      </c>
      <c r="B24" s="6">
        <v>3.86</v>
      </c>
      <c r="C24" s="7"/>
      <c r="D24" s="7"/>
      <c r="E24" s="7"/>
    </row>
    <row r="25" spans="1:5" x14ac:dyDescent="0.2">
      <c r="A25" s="5">
        <v>40148</v>
      </c>
      <c r="B25" s="6">
        <v>3.57</v>
      </c>
      <c r="C25" s="7"/>
      <c r="D25" s="7"/>
      <c r="E25" s="7"/>
    </row>
    <row r="26" spans="1:5" x14ac:dyDescent="0.2">
      <c r="A26" s="5">
        <v>40179</v>
      </c>
      <c r="B26" s="6">
        <v>4.46</v>
      </c>
      <c r="C26" s="7"/>
      <c r="D26" s="7"/>
      <c r="E26" s="7"/>
    </row>
    <row r="27" spans="1:5" x14ac:dyDescent="0.2">
      <c r="A27" s="5">
        <v>40210</v>
      </c>
      <c r="B27" s="6">
        <v>4.83</v>
      </c>
      <c r="C27" s="7"/>
      <c r="D27" s="7"/>
      <c r="E27" s="7"/>
    </row>
    <row r="28" spans="1:5" x14ac:dyDescent="0.2">
      <c r="A28" s="5">
        <v>40238</v>
      </c>
      <c r="B28" s="6">
        <v>4.97</v>
      </c>
      <c r="C28" s="7"/>
      <c r="D28" s="7"/>
      <c r="E28" s="7"/>
    </row>
    <row r="29" spans="1:5" x14ac:dyDescent="0.2">
      <c r="A29" s="5">
        <v>40269</v>
      </c>
      <c r="B29" s="6">
        <v>4.2699999999999996</v>
      </c>
      <c r="C29" s="7"/>
      <c r="D29" s="7"/>
      <c r="E29" s="7"/>
    </row>
    <row r="30" spans="1:5" x14ac:dyDescent="0.2">
      <c r="A30" s="5">
        <v>40299</v>
      </c>
      <c r="B30" s="6">
        <v>3.92</v>
      </c>
      <c r="C30" s="7"/>
      <c r="D30" s="7"/>
      <c r="E30" s="7"/>
    </row>
    <row r="31" spans="1:5" x14ac:dyDescent="0.2">
      <c r="A31" s="5">
        <v>40330</v>
      </c>
      <c r="B31" s="6">
        <v>3.69</v>
      </c>
      <c r="C31" s="7"/>
      <c r="D31" s="7"/>
      <c r="E31" s="7"/>
    </row>
    <row r="32" spans="1:5" x14ac:dyDescent="0.2">
      <c r="A32" s="5">
        <v>40360</v>
      </c>
      <c r="B32" s="6">
        <v>3.64</v>
      </c>
      <c r="C32" s="7"/>
      <c r="D32" s="7"/>
      <c r="E32" s="7"/>
    </row>
    <row r="33" spans="1:11" x14ac:dyDescent="0.2">
      <c r="A33" s="5">
        <v>40391</v>
      </c>
      <c r="B33" s="6">
        <v>3.68</v>
      </c>
      <c r="C33" s="7"/>
      <c r="D33" s="7"/>
      <c r="E33" s="7"/>
    </row>
    <row r="34" spans="1:11" x14ac:dyDescent="0.2">
      <c r="A34" s="5">
        <v>40422</v>
      </c>
      <c r="B34" s="6">
        <v>3.7</v>
      </c>
      <c r="C34" s="7"/>
      <c r="D34" s="7"/>
      <c r="E34" s="7"/>
    </row>
    <row r="35" spans="1:11" x14ac:dyDescent="0.2">
      <c r="A35" s="5">
        <v>40452</v>
      </c>
      <c r="B35" s="6">
        <v>4.0199999999999996</v>
      </c>
      <c r="C35" s="7"/>
      <c r="D35" s="7"/>
      <c r="E35" s="7"/>
      <c r="K35" t="s">
        <v>209</v>
      </c>
    </row>
    <row r="36" spans="1:11" x14ac:dyDescent="0.2">
      <c r="A36" s="5">
        <v>40483</v>
      </c>
      <c r="B36" s="6">
        <v>4.32</v>
      </c>
      <c r="C36" s="7"/>
      <c r="D36" s="7"/>
      <c r="E36" s="7"/>
    </row>
    <row r="37" spans="1:11" x14ac:dyDescent="0.2">
      <c r="A37" s="5">
        <v>40513</v>
      </c>
      <c r="B37" s="6">
        <v>4.4000000000000004</v>
      </c>
      <c r="C37" s="7"/>
      <c r="D37" s="7"/>
      <c r="E37" s="7"/>
    </row>
    <row r="38" spans="1:11" x14ac:dyDescent="0.2">
      <c r="A38" s="5">
        <v>40544</v>
      </c>
      <c r="B38" s="6">
        <v>3.78</v>
      </c>
      <c r="C38" s="7"/>
      <c r="D38" s="7"/>
      <c r="E38" s="7"/>
    </row>
    <row r="39" spans="1:11" x14ac:dyDescent="0.2">
      <c r="A39" s="5">
        <v>40575</v>
      </c>
      <c r="B39" s="6">
        <v>3.57</v>
      </c>
      <c r="C39" s="7"/>
      <c r="D39" s="7"/>
      <c r="E39" s="7"/>
    </row>
    <row r="40" spans="1:11" x14ac:dyDescent="0.2">
      <c r="A40" s="5">
        <v>40603</v>
      </c>
      <c r="B40" s="6">
        <v>3.04</v>
      </c>
      <c r="C40" s="7"/>
      <c r="D40" s="7"/>
      <c r="E40" s="7"/>
    </row>
    <row r="41" spans="1:11" x14ac:dyDescent="0.2">
      <c r="A41" s="5">
        <v>40634</v>
      </c>
      <c r="B41" s="6">
        <v>3.36</v>
      </c>
      <c r="C41" s="7"/>
      <c r="D41" s="7"/>
      <c r="E41" s="7"/>
    </row>
    <row r="42" spans="1:11" x14ac:dyDescent="0.2">
      <c r="A42" s="5">
        <v>40664</v>
      </c>
      <c r="B42" s="6">
        <v>3.25</v>
      </c>
      <c r="C42" s="7"/>
      <c r="D42" s="7"/>
      <c r="E42" s="7"/>
    </row>
    <row r="43" spans="1:11" x14ac:dyDescent="0.2">
      <c r="A43" s="5">
        <v>40695</v>
      </c>
      <c r="B43" s="6">
        <v>3.28</v>
      </c>
      <c r="C43" s="7"/>
      <c r="D43" s="7"/>
      <c r="E43" s="7"/>
    </row>
    <row r="44" spans="1:11" x14ac:dyDescent="0.2">
      <c r="A44" s="5">
        <v>40725</v>
      </c>
      <c r="B44" s="6">
        <v>3.55</v>
      </c>
      <c r="C44" s="7"/>
      <c r="D44" s="7"/>
      <c r="E44" s="7"/>
    </row>
    <row r="45" spans="1:11" x14ac:dyDescent="0.2">
      <c r="A45" s="5">
        <v>40756</v>
      </c>
      <c r="B45" s="6">
        <v>3.42</v>
      </c>
      <c r="C45" s="7"/>
      <c r="D45" s="7"/>
      <c r="E45" s="7"/>
    </row>
    <row r="46" spans="1:11" x14ac:dyDescent="0.2">
      <c r="A46" s="5">
        <v>40787</v>
      </c>
      <c r="B46" s="6">
        <v>3.14</v>
      </c>
      <c r="C46" s="7"/>
      <c r="D46" s="7"/>
      <c r="E46" s="7"/>
    </row>
    <row r="47" spans="1:11" x14ac:dyDescent="0.2">
      <c r="A47" s="5">
        <v>40817</v>
      </c>
      <c r="B47" s="6">
        <v>3.2</v>
      </c>
      <c r="C47" s="7"/>
      <c r="D47" s="7"/>
      <c r="E47" s="7"/>
    </row>
    <row r="48" spans="1:11" x14ac:dyDescent="0.2">
      <c r="A48" s="5">
        <v>40848</v>
      </c>
      <c r="B48" s="6">
        <v>3.48</v>
      </c>
      <c r="C48" s="7"/>
      <c r="D48" s="7"/>
      <c r="E48" s="7"/>
    </row>
    <row r="49" spans="1:5" x14ac:dyDescent="0.2">
      <c r="A49" s="5">
        <v>40878</v>
      </c>
      <c r="B49" s="6">
        <v>3.82</v>
      </c>
      <c r="C49" s="7"/>
      <c r="D49" s="7"/>
      <c r="E49" s="7"/>
    </row>
    <row r="50" spans="1:5" x14ac:dyDescent="0.2">
      <c r="A50" s="5">
        <v>40909</v>
      </c>
      <c r="B50" s="6">
        <v>4.05</v>
      </c>
      <c r="C50" s="7"/>
      <c r="D50" s="7"/>
      <c r="E50" s="7"/>
    </row>
    <row r="51" spans="1:5" x14ac:dyDescent="0.2">
      <c r="A51" s="5">
        <v>40940</v>
      </c>
      <c r="B51" s="6">
        <v>3.87</v>
      </c>
      <c r="C51" s="7"/>
      <c r="D51" s="7"/>
      <c r="E51" s="7"/>
    </row>
    <row r="52" spans="1:5" x14ac:dyDescent="0.2">
      <c r="A52" s="5">
        <v>40969</v>
      </c>
      <c r="B52" s="6">
        <v>3.73</v>
      </c>
      <c r="C52" s="7"/>
      <c r="D52" s="7"/>
      <c r="E52" s="7"/>
    </row>
    <row r="53" spans="1:5" x14ac:dyDescent="0.2">
      <c r="A53" s="5">
        <v>41000</v>
      </c>
      <c r="B53" s="6">
        <v>3.41</v>
      </c>
      <c r="C53" s="7"/>
      <c r="D53" s="7"/>
      <c r="E53" s="7"/>
    </row>
    <row r="54" spans="1:5" x14ac:dyDescent="0.2">
      <c r="A54" s="5">
        <v>41030</v>
      </c>
      <c r="B54" s="6">
        <v>3.85</v>
      </c>
      <c r="C54" s="7"/>
      <c r="D54" s="7"/>
      <c r="E54" s="7"/>
    </row>
    <row r="55" spans="1:5" x14ac:dyDescent="0.2">
      <c r="A55" s="5">
        <v>41061</v>
      </c>
      <c r="B55" s="6">
        <v>4.34</v>
      </c>
      <c r="C55" s="7"/>
      <c r="D55" s="7"/>
      <c r="E55" s="7"/>
    </row>
    <row r="56" spans="1:5" x14ac:dyDescent="0.2">
      <c r="A56" s="5">
        <v>41091</v>
      </c>
      <c r="B56" s="6">
        <v>4.42</v>
      </c>
      <c r="C56" s="7"/>
      <c r="D56" s="7"/>
      <c r="E56" s="7"/>
    </row>
    <row r="57" spans="1:5" x14ac:dyDescent="0.2">
      <c r="A57" s="5">
        <v>41122</v>
      </c>
      <c r="B57" s="6">
        <v>4.57</v>
      </c>
      <c r="C57" s="7"/>
      <c r="D57" s="7"/>
      <c r="E57" s="7"/>
    </row>
    <row r="58" spans="1:5" x14ac:dyDescent="0.2">
      <c r="A58" s="5">
        <v>41153</v>
      </c>
      <c r="B58" s="6">
        <v>4.7699999999999996</v>
      </c>
      <c r="C58" s="7"/>
      <c r="D58" s="7"/>
      <c r="E58" s="7"/>
    </row>
    <row r="59" spans="1:5" x14ac:dyDescent="0.2">
      <c r="A59" s="5">
        <v>41183</v>
      </c>
      <c r="B59" s="6">
        <v>4.5999999999999996</v>
      </c>
      <c r="C59" s="7"/>
      <c r="D59" s="7"/>
      <c r="E59" s="7"/>
    </row>
    <row r="60" spans="1:5" x14ac:dyDescent="0.2">
      <c r="A60" s="5">
        <v>41214</v>
      </c>
      <c r="B60" s="6">
        <v>4.18</v>
      </c>
      <c r="C60" s="7"/>
      <c r="D60" s="7"/>
      <c r="E60" s="7"/>
    </row>
    <row r="61" spans="1:5" x14ac:dyDescent="0.2">
      <c r="A61" s="5">
        <v>41244</v>
      </c>
      <c r="B61" s="6">
        <v>3.57</v>
      </c>
      <c r="C61" s="7"/>
      <c r="D61" s="7"/>
      <c r="E61" s="7"/>
    </row>
    <row r="62" spans="1:5" x14ac:dyDescent="0.2">
      <c r="A62" s="5">
        <v>41275</v>
      </c>
      <c r="B62" s="6">
        <v>3.25</v>
      </c>
      <c r="C62" s="7"/>
      <c r="D62" s="7"/>
      <c r="E62" s="7"/>
    </row>
    <row r="63" spans="1:5" x14ac:dyDescent="0.2">
      <c r="A63" s="5">
        <v>41306</v>
      </c>
      <c r="B63" s="6">
        <v>3.55</v>
      </c>
      <c r="C63" s="7"/>
      <c r="D63" s="7"/>
      <c r="E63" s="7"/>
    </row>
    <row r="64" spans="1:5" x14ac:dyDescent="0.2">
      <c r="A64" s="5">
        <v>41334</v>
      </c>
      <c r="B64" s="6">
        <v>4.25</v>
      </c>
      <c r="C64" s="7"/>
      <c r="D64" s="7"/>
      <c r="E64" s="7"/>
    </row>
    <row r="65" spans="1:5" x14ac:dyDescent="0.2">
      <c r="A65" s="5">
        <v>41365</v>
      </c>
      <c r="B65" s="6">
        <v>4.6500000000000004</v>
      </c>
      <c r="C65" s="7"/>
      <c r="D65" s="7"/>
      <c r="E65" s="7"/>
    </row>
    <row r="66" spans="1:5" x14ac:dyDescent="0.2">
      <c r="A66" s="5">
        <v>41395</v>
      </c>
      <c r="B66" s="6">
        <v>4.63</v>
      </c>
      <c r="C66" s="7"/>
      <c r="D66" s="7"/>
      <c r="E66" s="7"/>
    </row>
    <row r="67" spans="1:5" x14ac:dyDescent="0.2">
      <c r="A67" s="5">
        <v>41426</v>
      </c>
      <c r="B67" s="6">
        <v>4.09</v>
      </c>
      <c r="C67" s="7"/>
      <c r="D67" s="7"/>
      <c r="E67" s="7"/>
    </row>
    <row r="68" spans="1:5" x14ac:dyDescent="0.2">
      <c r="A68" s="5">
        <v>41456</v>
      </c>
      <c r="B68" s="6">
        <v>3.47</v>
      </c>
      <c r="C68" s="7"/>
      <c r="D68" s="7"/>
      <c r="E68" s="7"/>
    </row>
    <row r="69" spans="1:5" x14ac:dyDescent="0.2">
      <c r="A69" s="5">
        <v>41487</v>
      </c>
      <c r="B69" s="6">
        <v>3.46</v>
      </c>
      <c r="C69" s="7"/>
      <c r="D69" s="7"/>
      <c r="E69" s="7"/>
    </row>
    <row r="70" spans="1:5" x14ac:dyDescent="0.2">
      <c r="A70" s="5">
        <v>41518</v>
      </c>
      <c r="B70" s="6">
        <v>3.39</v>
      </c>
      <c r="C70" s="7"/>
      <c r="D70" s="7"/>
      <c r="E70" s="7"/>
    </row>
    <row r="71" spans="1:5" x14ac:dyDescent="0.2">
      <c r="A71" s="5">
        <v>41548</v>
      </c>
      <c r="B71" s="6">
        <v>3.36</v>
      </c>
      <c r="C71" s="7"/>
      <c r="D71" s="7"/>
      <c r="E71" s="7"/>
    </row>
    <row r="72" spans="1:5" x14ac:dyDescent="0.2">
      <c r="A72" s="5">
        <v>41579</v>
      </c>
      <c r="B72" s="6">
        <v>3.62</v>
      </c>
      <c r="C72" s="7"/>
      <c r="D72" s="7"/>
      <c r="E72" s="7"/>
    </row>
    <row r="73" spans="1:5" x14ac:dyDescent="0.2">
      <c r="A73" s="5">
        <v>41609</v>
      </c>
      <c r="B73" s="6">
        <v>3.97</v>
      </c>
      <c r="C73" s="7"/>
      <c r="D73" s="7"/>
      <c r="E73" s="7"/>
    </row>
    <row r="74" spans="1:5" x14ac:dyDescent="0.2">
      <c r="A74" s="5">
        <v>41640</v>
      </c>
      <c r="B74" s="6">
        <v>4.4800000000000004</v>
      </c>
      <c r="C74" s="7"/>
      <c r="D74" s="7"/>
      <c r="E74" s="7"/>
    </row>
    <row r="75" spans="1:5" x14ac:dyDescent="0.2">
      <c r="A75" s="5">
        <v>41671</v>
      </c>
      <c r="B75" s="6">
        <v>4.2300000000000004</v>
      </c>
      <c r="C75" s="7"/>
      <c r="D75" s="7"/>
      <c r="E75" s="7"/>
    </row>
    <row r="76" spans="1:5" x14ac:dyDescent="0.2">
      <c r="A76" s="5">
        <v>41699</v>
      </c>
      <c r="B76" s="6">
        <v>3.76</v>
      </c>
      <c r="C76" s="7"/>
      <c r="D76" s="7"/>
      <c r="E76" s="7"/>
    </row>
    <row r="77" spans="1:5" x14ac:dyDescent="0.2">
      <c r="A77" s="5">
        <v>41730</v>
      </c>
      <c r="B77" s="6">
        <v>3.5</v>
      </c>
      <c r="C77" s="7"/>
      <c r="D77" s="7"/>
      <c r="E77" s="7"/>
    </row>
    <row r="78" spans="1:5" x14ac:dyDescent="0.2">
      <c r="A78" s="5">
        <v>41760</v>
      </c>
      <c r="B78" s="6">
        <v>3.51</v>
      </c>
      <c r="C78" s="7"/>
      <c r="D78" s="7"/>
      <c r="E78" s="7"/>
    </row>
    <row r="79" spans="1:5" x14ac:dyDescent="0.2">
      <c r="A79" s="5">
        <v>41791</v>
      </c>
      <c r="B79" s="6">
        <v>3.75</v>
      </c>
      <c r="C79" s="7"/>
      <c r="D79" s="7"/>
      <c r="E79" s="7"/>
    </row>
    <row r="80" spans="1:5" x14ac:dyDescent="0.2">
      <c r="A80" s="5">
        <v>41821</v>
      </c>
      <c r="B80" s="6">
        <v>4.07</v>
      </c>
      <c r="C80" s="7"/>
      <c r="D80" s="7"/>
      <c r="E80" s="7"/>
    </row>
    <row r="81" spans="1:5" x14ac:dyDescent="0.2">
      <c r="A81" s="5">
        <v>41852</v>
      </c>
      <c r="B81" s="6">
        <v>4.1500000000000004</v>
      </c>
      <c r="C81" s="7"/>
      <c r="D81" s="7"/>
      <c r="E81" s="7"/>
    </row>
    <row r="82" spans="1:5" x14ac:dyDescent="0.2">
      <c r="A82" s="5">
        <v>41883</v>
      </c>
      <c r="B82" s="6">
        <v>4.22</v>
      </c>
      <c r="C82" s="7"/>
      <c r="D82" s="7"/>
      <c r="E82" s="7"/>
    </row>
    <row r="83" spans="1:5" x14ac:dyDescent="0.2">
      <c r="A83" s="5">
        <v>41913</v>
      </c>
      <c r="B83" s="6">
        <v>4.3</v>
      </c>
      <c r="C83" s="7"/>
      <c r="D83" s="7"/>
      <c r="E83" s="7"/>
    </row>
    <row r="84" spans="1:5" x14ac:dyDescent="0.2">
      <c r="A84" s="5">
        <v>41944</v>
      </c>
      <c r="B84" s="6">
        <v>4.17</v>
      </c>
      <c r="C84" s="7"/>
      <c r="D84" s="7"/>
      <c r="E84" s="7"/>
    </row>
    <row r="85" spans="1:5" x14ac:dyDescent="0.2">
      <c r="A85" s="5">
        <v>41974</v>
      </c>
      <c r="B85" s="6">
        <v>4.08</v>
      </c>
      <c r="C85" s="7"/>
      <c r="D85" s="7"/>
      <c r="E85" s="7"/>
    </row>
    <row r="86" spans="1:5" x14ac:dyDescent="0.2">
      <c r="A86" s="5">
        <v>42005</v>
      </c>
      <c r="B86" s="6">
        <v>3.07</v>
      </c>
      <c r="C86" s="7"/>
      <c r="D86" s="7"/>
      <c r="E86" s="7"/>
    </row>
    <row r="87" spans="1:5" x14ac:dyDescent="0.2">
      <c r="A87" s="5">
        <v>42036</v>
      </c>
      <c r="B87" s="6">
        <v>3</v>
      </c>
      <c r="C87" s="7"/>
      <c r="D87" s="7"/>
      <c r="E87" s="7"/>
    </row>
    <row r="88" spans="1:5" x14ac:dyDescent="0.2">
      <c r="A88" s="5">
        <v>42064</v>
      </c>
      <c r="B88" s="6">
        <v>3.14</v>
      </c>
      <c r="C88" s="7"/>
      <c r="D88" s="7"/>
      <c r="E88" s="7"/>
    </row>
    <row r="89" spans="1:5" x14ac:dyDescent="0.2">
      <c r="A89" s="5">
        <v>42095</v>
      </c>
      <c r="B89" s="6">
        <v>3.06</v>
      </c>
      <c r="C89" s="7"/>
      <c r="D89" s="7"/>
      <c r="E89" s="7"/>
    </row>
    <row r="90" spans="1:5" x14ac:dyDescent="0.2">
      <c r="A90" s="5">
        <v>42125</v>
      </c>
      <c r="B90" s="6">
        <v>2.88</v>
      </c>
      <c r="C90" s="7"/>
      <c r="D90" s="7"/>
      <c r="E90" s="7"/>
    </row>
    <row r="91" spans="1:5" x14ac:dyDescent="0.2">
      <c r="A91" s="5">
        <v>42156</v>
      </c>
      <c r="B91" s="6">
        <v>2.87</v>
      </c>
      <c r="C91" s="7"/>
      <c r="D91" s="7"/>
      <c r="E91" s="7"/>
    </row>
    <row r="92" spans="1:5" x14ac:dyDescent="0.2">
      <c r="A92" s="5">
        <v>42186</v>
      </c>
      <c r="B92" s="6">
        <v>2.74</v>
      </c>
      <c r="C92" s="7"/>
      <c r="D92" s="7"/>
      <c r="E92" s="7"/>
    </row>
    <row r="93" spans="1:5" x14ac:dyDescent="0.2">
      <c r="A93" s="5">
        <v>42217</v>
      </c>
      <c r="B93" s="6">
        <v>2.59</v>
      </c>
      <c r="C93" s="7"/>
      <c r="D93" s="7"/>
      <c r="E93" s="7"/>
    </row>
    <row r="94" spans="1:5" x14ac:dyDescent="0.2">
      <c r="A94" s="5">
        <v>42248</v>
      </c>
      <c r="B94" s="6">
        <v>2.52</v>
      </c>
      <c r="C94" s="7"/>
      <c r="D94" s="7"/>
      <c r="E94" s="7"/>
    </row>
    <row r="95" spans="1:5" x14ac:dyDescent="0.2">
      <c r="A95" s="5">
        <v>42278</v>
      </c>
      <c r="B95" s="6">
        <v>2.48</v>
      </c>
      <c r="C95" s="7"/>
      <c r="D95" s="7"/>
      <c r="E95" s="7"/>
    </row>
    <row r="96" spans="1:5" x14ac:dyDescent="0.2">
      <c r="A96" s="5">
        <v>42309</v>
      </c>
      <c r="B96" s="6">
        <v>2.21</v>
      </c>
      <c r="C96" s="7"/>
      <c r="D96" s="7"/>
      <c r="E96" s="7"/>
    </row>
    <row r="97" spans="1:5" x14ac:dyDescent="0.2">
      <c r="A97" s="5">
        <v>42339</v>
      </c>
      <c r="B97" s="6">
        <v>2.13</v>
      </c>
      <c r="C97" s="7"/>
      <c r="D97" s="7"/>
      <c r="E97" s="7"/>
    </row>
    <row r="98" spans="1:5" x14ac:dyDescent="0.2">
      <c r="A98" s="5">
        <v>42370</v>
      </c>
      <c r="B98" s="6">
        <v>2.61</v>
      </c>
      <c r="C98" s="7"/>
      <c r="D98" s="7"/>
      <c r="E98" s="7"/>
    </row>
    <row r="99" spans="1:5" x14ac:dyDescent="0.2">
      <c r="A99" s="5">
        <v>42401</v>
      </c>
      <c r="B99" s="6">
        <v>2.87</v>
      </c>
      <c r="C99" s="7"/>
      <c r="D99" s="7"/>
      <c r="E99" s="7"/>
    </row>
    <row r="100" spans="1:5" x14ac:dyDescent="0.2">
      <c r="A100" s="5">
        <v>42430</v>
      </c>
      <c r="B100" s="6">
        <v>2.6</v>
      </c>
      <c r="C100" s="7"/>
      <c r="D100" s="7"/>
      <c r="E100" s="7"/>
    </row>
    <row r="101" spans="1:5" x14ac:dyDescent="0.2">
      <c r="A101" s="5">
        <v>42461</v>
      </c>
      <c r="B101" s="6">
        <v>2.54</v>
      </c>
      <c r="C101" s="7"/>
      <c r="D101" s="7"/>
      <c r="E101" s="7"/>
    </row>
    <row r="102" spans="1:5" x14ac:dyDescent="0.2">
      <c r="A102" s="5">
        <v>42491</v>
      </c>
      <c r="B102" s="6">
        <v>2.6</v>
      </c>
      <c r="C102" s="7"/>
      <c r="D102" s="7"/>
      <c r="E102" s="7"/>
    </row>
    <row r="103" spans="1:5" x14ac:dyDescent="0.2">
      <c r="A103" s="5">
        <v>42522</v>
      </c>
      <c r="B103" s="6">
        <v>2.54</v>
      </c>
      <c r="C103" s="7"/>
      <c r="D103" s="7"/>
      <c r="E103" s="7"/>
    </row>
    <row r="104" spans="1:5" x14ac:dyDescent="0.2">
      <c r="A104" s="5">
        <v>42552</v>
      </c>
      <c r="B104" s="6">
        <v>2.65</v>
      </c>
      <c r="C104" s="7"/>
      <c r="D104" s="7"/>
      <c r="E104" s="7"/>
    </row>
    <row r="105" spans="1:5" x14ac:dyDescent="0.2">
      <c r="A105" s="5">
        <v>42583</v>
      </c>
      <c r="B105" s="6">
        <v>2.73</v>
      </c>
      <c r="C105" s="7"/>
      <c r="D105" s="7"/>
      <c r="E105" s="7"/>
    </row>
    <row r="106" spans="1:5" x14ac:dyDescent="0.2">
      <c r="A106" s="5">
        <v>42614</v>
      </c>
      <c r="B106" s="6">
        <v>2.97</v>
      </c>
      <c r="C106" s="7"/>
      <c r="D106" s="7"/>
      <c r="E106" s="7"/>
    </row>
    <row r="107" spans="1:5" x14ac:dyDescent="0.2">
      <c r="A107" s="5">
        <v>42644</v>
      </c>
      <c r="B107" s="6">
        <v>3.06</v>
      </c>
      <c r="C107" s="7"/>
      <c r="D107" s="7"/>
      <c r="E107" s="7"/>
    </row>
    <row r="108" spans="1:5" x14ac:dyDescent="0.2">
      <c r="A108" s="5">
        <v>42675</v>
      </c>
      <c r="B108" s="6">
        <v>3.31</v>
      </c>
      <c r="C108" s="7"/>
      <c r="D108" s="7"/>
      <c r="E108" s="7"/>
    </row>
    <row r="109" spans="1:5" x14ac:dyDescent="0.2">
      <c r="A109" s="5">
        <v>42705</v>
      </c>
      <c r="B109" s="6">
        <v>3.36</v>
      </c>
      <c r="C109" s="7"/>
      <c r="D109" s="7"/>
      <c r="E109" s="7"/>
    </row>
    <row r="110" spans="1:5" x14ac:dyDescent="0.2">
      <c r="A110" s="5">
        <v>42736</v>
      </c>
      <c r="B110" s="6">
        <v>4.72</v>
      </c>
      <c r="C110" s="7"/>
      <c r="D110" s="7"/>
      <c r="E110" s="7"/>
    </row>
    <row r="111" spans="1:5" x14ac:dyDescent="0.2">
      <c r="A111" s="5">
        <v>42767</v>
      </c>
      <c r="B111" s="6">
        <v>4.8600000000000003</v>
      </c>
      <c r="C111" s="7"/>
      <c r="D111" s="7"/>
      <c r="E111" s="7"/>
    </row>
    <row r="112" spans="1:5" x14ac:dyDescent="0.2">
      <c r="A112" s="5">
        <v>42795</v>
      </c>
      <c r="B112" s="6">
        <v>5.35</v>
      </c>
      <c r="C112" s="7"/>
      <c r="D112" s="7"/>
      <c r="E112" s="7"/>
    </row>
    <row r="113" spans="1:5" x14ac:dyDescent="0.2">
      <c r="A113" s="5">
        <v>42826</v>
      </c>
      <c r="B113" s="6">
        <v>5.82</v>
      </c>
      <c r="C113" s="7"/>
      <c r="D113" s="7"/>
      <c r="E113" s="7"/>
    </row>
    <row r="114" spans="1:5" x14ac:dyDescent="0.2">
      <c r="A114" s="5">
        <v>42856</v>
      </c>
      <c r="B114" s="6">
        <v>6.16</v>
      </c>
      <c r="C114" s="7"/>
      <c r="D114" s="7"/>
      <c r="E114" s="7"/>
    </row>
    <row r="115" spans="1:5" x14ac:dyDescent="0.2">
      <c r="A115" s="5">
        <v>42887</v>
      </c>
      <c r="B115" s="6">
        <v>6.31</v>
      </c>
      <c r="C115" s="7"/>
      <c r="D115" s="7"/>
      <c r="E115" s="7"/>
    </row>
    <row r="116" spans="1:5" x14ac:dyDescent="0.2">
      <c r="A116" s="5">
        <v>42917</v>
      </c>
      <c r="B116" s="6">
        <v>6.44</v>
      </c>
      <c r="C116" s="7"/>
      <c r="D116" s="7"/>
      <c r="E116" s="7"/>
    </row>
    <row r="117" spans="1:5" x14ac:dyDescent="0.2">
      <c r="A117" s="5">
        <v>42948</v>
      </c>
      <c r="B117" s="6">
        <v>6.66</v>
      </c>
      <c r="C117" s="7"/>
      <c r="D117" s="7"/>
      <c r="E117" s="7"/>
    </row>
    <row r="118" spans="1:5" x14ac:dyDescent="0.2">
      <c r="A118" s="5">
        <v>42979</v>
      </c>
      <c r="B118" s="6">
        <v>6.35</v>
      </c>
      <c r="C118" s="7"/>
      <c r="D118" s="7"/>
      <c r="E118" s="7"/>
    </row>
    <row r="119" spans="1:5" x14ac:dyDescent="0.2">
      <c r="A119" s="5">
        <v>43009</v>
      </c>
      <c r="B119" s="6">
        <v>6.37</v>
      </c>
      <c r="C119" s="7"/>
      <c r="D119" s="7"/>
      <c r="E119" s="7"/>
    </row>
    <row r="120" spans="1:5" x14ac:dyDescent="0.2">
      <c r="A120" s="5">
        <v>43040</v>
      </c>
      <c r="B120" s="6">
        <v>6.63</v>
      </c>
      <c r="C120" s="7"/>
      <c r="D120" s="7"/>
      <c r="E120" s="7"/>
    </row>
    <row r="121" spans="1:5" x14ac:dyDescent="0.2">
      <c r="A121" s="5">
        <v>43070</v>
      </c>
      <c r="B121" s="6">
        <v>6.77</v>
      </c>
      <c r="C121" s="7"/>
      <c r="D121" s="7"/>
      <c r="E121" s="7"/>
    </row>
    <row r="122" spans="1:5" x14ac:dyDescent="0.2">
      <c r="A122" s="5">
        <v>43101</v>
      </c>
      <c r="B122" s="6">
        <v>5.55</v>
      </c>
      <c r="C122" s="7"/>
      <c r="D122" s="7"/>
      <c r="E122" s="7"/>
    </row>
    <row r="123" spans="1:5" x14ac:dyDescent="0.2">
      <c r="A123" s="5">
        <v>43132</v>
      </c>
      <c r="B123" s="6">
        <v>5.34</v>
      </c>
      <c r="C123" s="7"/>
      <c r="D123" s="7"/>
      <c r="E123" s="7"/>
    </row>
    <row r="124" spans="1:5" x14ac:dyDescent="0.2">
      <c r="A124" s="5">
        <v>43160</v>
      </c>
      <c r="B124" s="6">
        <v>5.04</v>
      </c>
      <c r="C124" s="7"/>
      <c r="D124" s="7"/>
      <c r="E124" s="7"/>
    </row>
    <row r="125" spans="1:5" x14ac:dyDescent="0.2">
      <c r="A125" s="5">
        <v>43191</v>
      </c>
      <c r="B125" s="6">
        <v>4.55</v>
      </c>
      <c r="C125" s="7"/>
      <c r="D125" s="7"/>
      <c r="E125" s="7"/>
    </row>
    <row r="126" spans="1:5" x14ac:dyDescent="0.2">
      <c r="A126" s="5">
        <v>43221</v>
      </c>
      <c r="B126" s="6">
        <v>4.51</v>
      </c>
      <c r="C126" s="7"/>
      <c r="D126" s="7"/>
      <c r="E126" s="7"/>
    </row>
    <row r="127" spans="1:5" x14ac:dyDescent="0.2">
      <c r="A127" s="5">
        <v>43252</v>
      </c>
      <c r="B127" s="6">
        <v>4.6500000000000004</v>
      </c>
      <c r="C127" s="7"/>
      <c r="D127" s="7"/>
      <c r="E127" s="7"/>
    </row>
    <row r="128" spans="1:5" x14ac:dyDescent="0.2">
      <c r="A128" s="5">
        <v>43282</v>
      </c>
      <c r="B128" s="6">
        <v>4.8099999999999996</v>
      </c>
      <c r="C128" s="7"/>
      <c r="D128" s="7"/>
      <c r="E128" s="7"/>
    </row>
    <row r="129" spans="1:5" x14ac:dyDescent="0.2">
      <c r="A129" s="5">
        <v>43313</v>
      </c>
      <c r="B129" s="6">
        <v>4.9000000000000004</v>
      </c>
      <c r="C129" s="7"/>
      <c r="D129" s="7"/>
      <c r="E129" s="7"/>
    </row>
    <row r="130" spans="1:5" x14ac:dyDescent="0.2">
      <c r="A130" s="5">
        <v>43344</v>
      </c>
      <c r="B130" s="6">
        <v>5.0199999999999996</v>
      </c>
      <c r="C130" s="7"/>
      <c r="D130" s="7"/>
      <c r="E130" s="7"/>
    </row>
    <row r="131" spans="1:5" x14ac:dyDescent="0.2">
      <c r="A131" s="5">
        <v>43374</v>
      </c>
      <c r="B131" s="6">
        <v>4.9000000000000004</v>
      </c>
      <c r="C131" s="7"/>
      <c r="D131" s="7"/>
      <c r="E131" s="7"/>
    </row>
    <row r="132" spans="1:5" x14ac:dyDescent="0.2">
      <c r="A132" s="5">
        <v>43405</v>
      </c>
      <c r="B132" s="6">
        <v>4.72</v>
      </c>
      <c r="C132" s="7"/>
      <c r="D132" s="7"/>
      <c r="E132" s="7"/>
    </row>
    <row r="133" spans="1:5" x14ac:dyDescent="0.2">
      <c r="A133" s="5">
        <v>43435</v>
      </c>
      <c r="B133" s="6">
        <v>4.83</v>
      </c>
      <c r="C133" s="7"/>
      <c r="D133" s="7"/>
      <c r="E133" s="7"/>
    </row>
    <row r="134" spans="1:5" x14ac:dyDescent="0.2">
      <c r="A134" s="5">
        <v>43466</v>
      </c>
      <c r="B134" s="6">
        <v>4.37</v>
      </c>
      <c r="C134" s="7"/>
      <c r="D134" s="7"/>
      <c r="E134" s="7"/>
    </row>
    <row r="135" spans="1:5" x14ac:dyDescent="0.2">
      <c r="A135" s="5">
        <v>43497</v>
      </c>
      <c r="B135" s="6">
        <v>3.94</v>
      </c>
      <c r="C135" s="7"/>
      <c r="D135" s="7"/>
      <c r="E135" s="7"/>
    </row>
    <row r="136" spans="1:5" x14ac:dyDescent="0.2">
      <c r="A136" s="5">
        <v>43525</v>
      </c>
      <c r="B136" s="6">
        <v>4</v>
      </c>
      <c r="C136" s="7"/>
      <c r="D136" s="7"/>
      <c r="E136" s="7"/>
    </row>
    <row r="137" spans="1:5" x14ac:dyDescent="0.2">
      <c r="A137" s="5">
        <v>43556</v>
      </c>
      <c r="B137" s="6">
        <v>4.41</v>
      </c>
      <c r="C137" s="7"/>
      <c r="D137" s="7"/>
      <c r="E137" s="7"/>
    </row>
    <row r="138" spans="1:5" x14ac:dyDescent="0.2">
      <c r="A138" s="5">
        <v>43586</v>
      </c>
      <c r="B138" s="6">
        <v>4.28</v>
      </c>
      <c r="C138" s="7"/>
      <c r="D138" s="7"/>
      <c r="E138" s="7"/>
    </row>
    <row r="139" spans="1:5" x14ac:dyDescent="0.2">
      <c r="A139" s="5">
        <v>43617</v>
      </c>
      <c r="B139" s="6">
        <v>3.95</v>
      </c>
      <c r="C139" s="7"/>
      <c r="D139" s="7"/>
      <c r="E139" s="7"/>
    </row>
    <row r="140" spans="1:5" x14ac:dyDescent="0.2">
      <c r="A140" s="5">
        <v>43647</v>
      </c>
      <c r="B140" s="6">
        <v>3.78</v>
      </c>
      <c r="C140" s="7"/>
      <c r="D140" s="7"/>
      <c r="E140" s="7"/>
    </row>
    <row r="141" spans="1:5" x14ac:dyDescent="0.2">
      <c r="A141" s="5">
        <v>43678</v>
      </c>
      <c r="B141" s="6">
        <v>3.16</v>
      </c>
      <c r="C141" s="7"/>
      <c r="D141" s="7"/>
      <c r="E141" s="7"/>
    </row>
    <row r="142" spans="1:5" x14ac:dyDescent="0.2">
      <c r="A142" s="5">
        <v>43709</v>
      </c>
      <c r="B142" s="6">
        <v>3</v>
      </c>
      <c r="C142" s="7"/>
      <c r="D142" s="7"/>
      <c r="E142" s="7"/>
    </row>
    <row r="143" spans="1:5" x14ac:dyDescent="0.2">
      <c r="A143" s="5">
        <v>43739</v>
      </c>
      <c r="B143" s="6">
        <v>3.02</v>
      </c>
      <c r="C143" s="7"/>
      <c r="D143" s="7"/>
      <c r="E143" s="7"/>
    </row>
    <row r="144" spans="1:5" x14ac:dyDescent="0.2">
      <c r="A144" s="5">
        <v>43770</v>
      </c>
      <c r="B144" s="6">
        <v>2.97</v>
      </c>
      <c r="C144" s="7"/>
      <c r="D144" s="7"/>
      <c r="E144" s="7"/>
    </row>
    <row r="145" spans="1:5" x14ac:dyDescent="0.2">
      <c r="A145" s="5">
        <v>43800</v>
      </c>
      <c r="B145" s="6">
        <v>2.83</v>
      </c>
      <c r="C145" s="7"/>
      <c r="D145" s="7"/>
      <c r="E145" s="7"/>
    </row>
    <row r="146" spans="1:5" x14ac:dyDescent="0.2">
      <c r="A146" s="5">
        <v>43831</v>
      </c>
      <c r="B146" s="6">
        <v>3.24</v>
      </c>
      <c r="C146" s="7"/>
      <c r="D146" s="7"/>
      <c r="E146" s="7"/>
    </row>
    <row r="147" spans="1:5" x14ac:dyDescent="0.2">
      <c r="A147" s="5">
        <v>43862</v>
      </c>
      <c r="B147" s="6">
        <v>3.7</v>
      </c>
      <c r="C147" s="7"/>
      <c r="D147" s="7"/>
      <c r="E147" s="7"/>
    </row>
    <row r="148" spans="1:5" x14ac:dyDescent="0.2">
      <c r="A148" s="5">
        <v>43891</v>
      </c>
      <c r="B148" s="6">
        <v>3.25</v>
      </c>
      <c r="C148" s="7"/>
      <c r="D148" s="7"/>
      <c r="E148" s="7"/>
    </row>
    <row r="149" spans="1:5" x14ac:dyDescent="0.2">
      <c r="A149" s="5">
        <v>43922</v>
      </c>
      <c r="B149" s="6">
        <v>2.15</v>
      </c>
      <c r="C149" s="7"/>
      <c r="D149" s="7"/>
      <c r="E149" s="7"/>
    </row>
    <row r="150" spans="1:5" x14ac:dyDescent="0.2">
      <c r="A150" s="5">
        <v>43952</v>
      </c>
      <c r="B150" s="6">
        <v>2.84</v>
      </c>
      <c r="C150" s="7"/>
      <c r="D150" s="7"/>
      <c r="E150" s="7"/>
    </row>
    <row r="151" spans="1:5" x14ac:dyDescent="0.2">
      <c r="A151" s="5">
        <v>43983</v>
      </c>
      <c r="B151" s="6">
        <v>3.33</v>
      </c>
      <c r="C151" s="7"/>
      <c r="D151" s="7"/>
      <c r="E151" s="7"/>
    </row>
    <row r="152" spans="1:5" x14ac:dyDescent="0.2">
      <c r="A152" s="5">
        <v>44013</v>
      </c>
      <c r="B152" s="6">
        <v>3.62</v>
      </c>
      <c r="C152" s="7"/>
      <c r="D152" s="7"/>
      <c r="E152" s="7"/>
    </row>
    <row r="153" spans="1:5" x14ac:dyDescent="0.2">
      <c r="A153" s="5">
        <v>44044</v>
      </c>
      <c r="B153" s="6">
        <v>4.05</v>
      </c>
      <c r="C153" s="7"/>
      <c r="D153" s="7"/>
      <c r="E153" s="7"/>
    </row>
    <row r="154" spans="1:5" x14ac:dyDescent="0.2">
      <c r="A154" s="5">
        <v>44075</v>
      </c>
      <c r="B154" s="6">
        <v>4.01</v>
      </c>
      <c r="C154" s="7"/>
      <c r="D154" s="7"/>
      <c r="E154" s="7"/>
    </row>
    <row r="155" spans="1:5" x14ac:dyDescent="0.2">
      <c r="A155" s="5">
        <v>44105</v>
      </c>
      <c r="B155" s="6">
        <v>4.09</v>
      </c>
      <c r="C155" s="7"/>
      <c r="D155" s="7"/>
      <c r="E155" s="7"/>
    </row>
    <row r="156" spans="1:5" x14ac:dyDescent="0.2">
      <c r="A156" s="5">
        <v>44136</v>
      </c>
      <c r="B156" s="6">
        <v>3.33</v>
      </c>
      <c r="C156" s="7"/>
      <c r="D156" s="7"/>
      <c r="E156" s="7"/>
    </row>
    <row r="157" spans="1:5" x14ac:dyDescent="0.2">
      <c r="A157" s="5">
        <v>44166</v>
      </c>
      <c r="B157" s="6">
        <v>3.15</v>
      </c>
      <c r="C157" s="7"/>
      <c r="D157" s="7"/>
      <c r="E157" s="7"/>
    </row>
    <row r="158" spans="1:5" x14ac:dyDescent="0.2">
      <c r="A158" s="5">
        <v>44197</v>
      </c>
      <c r="B158" s="6">
        <v>3.54</v>
      </c>
      <c r="C158" s="7"/>
      <c r="D158" s="7"/>
      <c r="E158" s="7"/>
    </row>
    <row r="159" spans="1:5" x14ac:dyDescent="0.2">
      <c r="A159" s="5">
        <v>44228</v>
      </c>
      <c r="B159" s="6">
        <v>3.76</v>
      </c>
      <c r="C159" s="7"/>
      <c r="D159" s="7"/>
      <c r="E159" s="7"/>
    </row>
    <row r="160" spans="1:5" x14ac:dyDescent="0.2">
      <c r="A160" s="5">
        <v>44256</v>
      </c>
      <c r="B160" s="6">
        <v>4.67</v>
      </c>
      <c r="C160" s="7"/>
      <c r="D160" s="7"/>
      <c r="E160" s="7"/>
    </row>
    <row r="161" spans="1:5" x14ac:dyDescent="0.2">
      <c r="A161" s="5">
        <v>44287</v>
      </c>
      <c r="B161" s="6">
        <v>6.08</v>
      </c>
      <c r="C161" s="7"/>
      <c r="D161" s="7"/>
      <c r="E161" s="7"/>
    </row>
    <row r="162" spans="1:5" x14ac:dyDescent="0.2">
      <c r="A162" s="5">
        <v>44317</v>
      </c>
      <c r="B162" s="6">
        <v>5.89</v>
      </c>
      <c r="C162" s="7"/>
      <c r="D162" s="7"/>
      <c r="E162" s="7"/>
    </row>
    <row r="163" spans="1:5" x14ac:dyDescent="0.2">
      <c r="A163" s="5">
        <v>44348</v>
      </c>
      <c r="B163" s="6">
        <v>5.88</v>
      </c>
      <c r="C163" s="7"/>
      <c r="D163" s="7"/>
      <c r="E163" s="7"/>
    </row>
    <row r="164" spans="1:5" x14ac:dyDescent="0.2">
      <c r="A164" s="5">
        <v>44378</v>
      </c>
      <c r="B164" s="6">
        <v>5.81</v>
      </c>
      <c r="C164" s="7"/>
      <c r="D164" s="7"/>
      <c r="E164" s="7"/>
    </row>
    <row r="165" spans="1:5" x14ac:dyDescent="0.2">
      <c r="A165" s="5">
        <v>44409</v>
      </c>
      <c r="B165" s="6">
        <v>5.59</v>
      </c>
      <c r="C165" s="7"/>
      <c r="D165" s="7"/>
      <c r="E165" s="7"/>
    </row>
    <row r="166" spans="1:5" x14ac:dyDescent="0.2">
      <c r="A166" s="5">
        <v>44440</v>
      </c>
      <c r="B166" s="6">
        <v>6</v>
      </c>
      <c r="C166" s="7"/>
      <c r="D166" s="7"/>
      <c r="E166" s="7"/>
    </row>
    <row r="167" spans="1:5" x14ac:dyDescent="0.2">
      <c r="A167" s="5">
        <v>44470</v>
      </c>
      <c r="B167" s="6">
        <v>6.24</v>
      </c>
      <c r="C167" s="7"/>
      <c r="D167" s="7"/>
      <c r="E167" s="7"/>
    </row>
    <row r="168" spans="1:5" x14ac:dyDescent="0.2">
      <c r="A168" s="5">
        <v>44501</v>
      </c>
      <c r="B168" s="6">
        <v>7.37</v>
      </c>
      <c r="C168" s="7"/>
      <c r="D168" s="7"/>
      <c r="E168" s="7"/>
    </row>
    <row r="169" spans="1:5" x14ac:dyDescent="0.2">
      <c r="A169" s="5">
        <v>44531</v>
      </c>
      <c r="B169" s="6">
        <v>7.36</v>
      </c>
      <c r="C169" s="7"/>
      <c r="D169" s="7"/>
      <c r="E169" s="7"/>
    </row>
    <row r="170" spans="1:5" x14ac:dyDescent="0.2">
      <c r="A170" s="5">
        <v>44562</v>
      </c>
      <c r="B170" s="6">
        <v>7.07</v>
      </c>
      <c r="C170" s="7"/>
      <c r="D170" s="7"/>
      <c r="E170" s="7"/>
    </row>
    <row r="171" spans="1:5" x14ac:dyDescent="0.2">
      <c r="A171" s="5">
        <v>44593</v>
      </c>
      <c r="B171" s="6">
        <v>7.28</v>
      </c>
      <c r="C171" s="7"/>
      <c r="D171" s="7"/>
      <c r="E171" s="7"/>
    </row>
    <row r="172" spans="1:5" x14ac:dyDescent="0.2">
      <c r="A172" s="5">
        <v>44621</v>
      </c>
      <c r="B172" s="6">
        <v>7.45</v>
      </c>
      <c r="C172" s="7"/>
      <c r="D172" s="7"/>
      <c r="E172" s="7"/>
    </row>
    <row r="173" spans="1:5" x14ac:dyDescent="0.2">
      <c r="A173" s="5">
        <v>44652</v>
      </c>
      <c r="B173" s="6">
        <v>7.68</v>
      </c>
      <c r="C173" s="7"/>
      <c r="D173" s="7"/>
      <c r="E173" s="7"/>
    </row>
    <row r="174" spans="1:5" x14ac:dyDescent="0.2">
      <c r="A174" s="5">
        <v>44682</v>
      </c>
      <c r="B174" s="6">
        <v>7.65</v>
      </c>
      <c r="C174" s="7"/>
      <c r="D174" s="7"/>
      <c r="E174" s="7"/>
    </row>
    <row r="175" spans="1:5" x14ac:dyDescent="0.2">
      <c r="A175" s="5">
        <v>44713</v>
      </c>
      <c r="B175" s="6">
        <v>7.99</v>
      </c>
      <c r="C175" s="7"/>
      <c r="D175" s="7"/>
      <c r="E175" s="7"/>
    </row>
    <row r="176" spans="1:5" x14ac:dyDescent="0.2">
      <c r="A176" s="5">
        <v>44743</v>
      </c>
      <c r="B176" s="6">
        <v>8.15</v>
      </c>
      <c r="C176" s="7"/>
      <c r="D176" s="7"/>
      <c r="E176" s="7"/>
    </row>
    <row r="177" spans="1:5" x14ac:dyDescent="0.2">
      <c r="A177" s="5">
        <v>44774</v>
      </c>
      <c r="B177" s="6">
        <v>8.6999999999999993</v>
      </c>
      <c r="C177" s="7"/>
      <c r="D177" s="7"/>
      <c r="E177" s="7"/>
    </row>
    <row r="178" spans="1:5" x14ac:dyDescent="0.2">
      <c r="A178" s="5">
        <v>44805</v>
      </c>
      <c r="B178" s="6">
        <v>8.6999999999999993</v>
      </c>
      <c r="C178" s="7"/>
      <c r="D178" s="7"/>
      <c r="E178" s="7"/>
    </row>
    <row r="179" spans="1:5" x14ac:dyDescent="0.2">
      <c r="A179" s="5">
        <v>44835</v>
      </c>
      <c r="B179" s="6">
        <v>8.41</v>
      </c>
      <c r="C179" s="7"/>
      <c r="D179" s="7"/>
      <c r="E179" s="7"/>
    </row>
    <row r="180" spans="1:5" x14ac:dyDescent="0.2">
      <c r="A180" s="5">
        <v>44866</v>
      </c>
      <c r="B180" s="6">
        <v>7.8</v>
      </c>
      <c r="C180" s="7"/>
      <c r="D180" s="7"/>
      <c r="E180" s="7"/>
    </row>
    <row r="181" spans="1:5" x14ac:dyDescent="0.2">
      <c r="A181" s="5">
        <v>44896</v>
      </c>
      <c r="B181" s="6">
        <v>7.82</v>
      </c>
      <c r="C181" s="7"/>
      <c r="D181" s="7"/>
      <c r="E181" s="7"/>
    </row>
    <row r="182" spans="1:5" x14ac:dyDescent="0.2">
      <c r="A182" s="5">
        <v>44927</v>
      </c>
      <c r="B182" s="6">
        <v>7.91</v>
      </c>
      <c r="C182" s="7"/>
      <c r="D182" s="7"/>
      <c r="E182" s="7"/>
    </row>
    <row r="183" spans="1:5" x14ac:dyDescent="0.2">
      <c r="A183" s="5">
        <v>44958</v>
      </c>
      <c r="B183" s="6">
        <v>7.62</v>
      </c>
      <c r="C183" s="7"/>
      <c r="D183" s="7"/>
      <c r="E183" s="7"/>
    </row>
    <row r="184" spans="1:5" x14ac:dyDescent="0.2">
      <c r="A184" s="5">
        <v>44986</v>
      </c>
      <c r="B184" s="6">
        <v>6.85</v>
      </c>
      <c r="C184" s="7"/>
      <c r="D184" s="7"/>
      <c r="E184" s="7"/>
    </row>
    <row r="185" spans="1:5" x14ac:dyDescent="0.2">
      <c r="A185" s="5">
        <v>45017</v>
      </c>
      <c r="B185" s="6">
        <v>6.25</v>
      </c>
      <c r="C185" s="7"/>
      <c r="D185" s="7"/>
      <c r="E185" s="7"/>
    </row>
    <row r="186" spans="1:5" x14ac:dyDescent="0.2">
      <c r="A186" s="5">
        <v>45047</v>
      </c>
      <c r="B186" s="6">
        <v>5.84</v>
      </c>
      <c r="C186" s="7"/>
      <c r="D186" s="7"/>
      <c r="E186" s="7"/>
    </row>
    <row r="187" spans="1:5" x14ac:dyDescent="0.2">
      <c r="A187" s="5">
        <v>45078</v>
      </c>
      <c r="B187" s="6">
        <v>5.0599999999999996</v>
      </c>
      <c r="C187" s="7"/>
      <c r="D187" s="7"/>
      <c r="E187" s="7"/>
    </row>
    <row r="188" spans="1:5" x14ac:dyDescent="0.2">
      <c r="A188" s="5">
        <v>45108</v>
      </c>
      <c r="B188" s="6">
        <v>4.79</v>
      </c>
      <c r="C188" s="7"/>
      <c r="D188" s="7"/>
      <c r="E188" s="7"/>
    </row>
    <row r="189" spans="1:5" x14ac:dyDescent="0.2">
      <c r="A189" s="5">
        <v>45139</v>
      </c>
      <c r="B189" s="6">
        <v>4.6399999999999997</v>
      </c>
      <c r="C189" s="7"/>
      <c r="D189" s="7"/>
      <c r="E189" s="7"/>
    </row>
    <row r="190" spans="1:5" x14ac:dyDescent="0.2">
      <c r="A190" s="5">
        <v>45170</v>
      </c>
      <c r="B190" s="6">
        <v>4.45</v>
      </c>
      <c r="C190" s="7"/>
      <c r="D190" s="7"/>
      <c r="E190" s="7"/>
    </row>
    <row r="191" spans="1:5" x14ac:dyDescent="0.2">
      <c r="A191" s="5">
        <v>45200</v>
      </c>
      <c r="B191" s="6">
        <v>4.26</v>
      </c>
      <c r="C191" s="7"/>
      <c r="D191" s="7"/>
      <c r="E191" s="7"/>
    </row>
    <row r="192" spans="1:5" x14ac:dyDescent="0.2">
      <c r="A192" s="5">
        <v>45231</v>
      </c>
      <c r="B192" s="6">
        <v>4.32</v>
      </c>
      <c r="C192" s="7"/>
      <c r="D192" s="7"/>
      <c r="E192" s="7"/>
    </row>
    <row r="193" spans="1:5" x14ac:dyDescent="0.2">
      <c r="A193" s="5">
        <v>45261</v>
      </c>
      <c r="B193" s="6">
        <v>4.66</v>
      </c>
      <c r="C193" s="7"/>
      <c r="D193" s="7"/>
      <c r="E193" s="7"/>
    </row>
    <row r="194" spans="1:5" x14ac:dyDescent="0.2">
      <c r="A194" s="5">
        <v>45292</v>
      </c>
      <c r="B194" s="6">
        <v>4.88</v>
      </c>
      <c r="C194" s="7"/>
      <c r="D194" s="7"/>
      <c r="E194" s="7"/>
    </row>
    <row r="195" spans="1:5" x14ac:dyDescent="0.2">
      <c r="A195" s="5">
        <v>45323</v>
      </c>
      <c r="B195" s="6">
        <v>4.4000000000000004</v>
      </c>
      <c r="C195" s="7"/>
      <c r="D195" s="7"/>
      <c r="E195" s="7"/>
    </row>
    <row r="196" spans="1:5" x14ac:dyDescent="0.2">
      <c r="A196" s="5">
        <v>45352</v>
      </c>
      <c r="B196" s="6">
        <v>4.42</v>
      </c>
      <c r="C196" s="6">
        <v>4.42</v>
      </c>
      <c r="D196" s="6">
        <v>4.42</v>
      </c>
      <c r="E196" s="6">
        <v>4.42</v>
      </c>
    </row>
    <row r="197" spans="1:5" x14ac:dyDescent="0.2">
      <c r="A197" s="5">
        <v>45383</v>
      </c>
      <c r="B197" s="7"/>
      <c r="C197" s="6">
        <f t="shared" ref="C197:C241" si="0">_xlfn.FORECAST.ETS(A197,$B$2:$B$196,$A$2:$A$196,1,1)</f>
        <v>5.0602831586731947</v>
      </c>
      <c r="D197" s="6">
        <f t="shared" ref="D197:D241" si="1">C197-_xlfn.FORECAST.ETS.CONFINT(A197,$B$2:$B$196,$A$2:$A$196,0.95,1,1)</f>
        <v>3.8950085370094261</v>
      </c>
      <c r="E197" s="6">
        <f t="shared" ref="E197:E241" si="2">C197+_xlfn.FORECAST.ETS.CONFINT(A197,$B$2:$B$196,$A$2:$A$196,0.95,1,1)</f>
        <v>6.2255577803369633</v>
      </c>
    </row>
    <row r="198" spans="1:5" x14ac:dyDescent="0.2">
      <c r="A198" s="5">
        <v>45413</v>
      </c>
      <c r="B198" s="7"/>
      <c r="C198" s="6">
        <f t="shared" si="0"/>
        <v>4.8236559144428846</v>
      </c>
      <c r="D198" s="6">
        <f t="shared" si="1"/>
        <v>3.6219509592685037</v>
      </c>
      <c r="E198" s="6">
        <f t="shared" si="2"/>
        <v>6.0253608696172654</v>
      </c>
    </row>
    <row r="199" spans="1:5" x14ac:dyDescent="0.2">
      <c r="A199" s="5">
        <v>45444</v>
      </c>
      <c r="B199" s="7"/>
      <c r="C199" s="6">
        <f t="shared" si="0"/>
        <v>4.711877411697988</v>
      </c>
      <c r="D199" s="6">
        <f t="shared" si="1"/>
        <v>3.4745373709313654</v>
      </c>
      <c r="E199" s="6">
        <f t="shared" si="2"/>
        <v>5.9492174524646106</v>
      </c>
    </row>
    <row r="200" spans="1:5" x14ac:dyDescent="0.2">
      <c r="A200" s="5">
        <v>45474</v>
      </c>
      <c r="B200" s="7"/>
      <c r="C200" s="6">
        <f t="shared" si="0"/>
        <v>4.5651236613246455</v>
      </c>
      <c r="D200" s="6">
        <f t="shared" si="1"/>
        <v>3.2928758901713255</v>
      </c>
      <c r="E200" s="6">
        <f t="shared" si="2"/>
        <v>5.8373714324779655</v>
      </c>
    </row>
    <row r="201" spans="1:5" x14ac:dyDescent="0.2">
      <c r="A201" s="5">
        <v>45505</v>
      </c>
      <c r="B201" s="7"/>
      <c r="C201" s="6">
        <f t="shared" si="0"/>
        <v>4.7328012393554513</v>
      </c>
      <c r="D201" s="6">
        <f t="shared" si="1"/>
        <v>3.4263137502529823</v>
      </c>
      <c r="E201" s="6">
        <f t="shared" si="2"/>
        <v>6.0392887284579206</v>
      </c>
    </row>
    <row r="202" spans="1:5" x14ac:dyDescent="0.2">
      <c r="A202" s="5">
        <v>45536</v>
      </c>
      <c r="B202" s="7"/>
      <c r="C202" s="6">
        <f t="shared" si="0"/>
        <v>5.0105132814115683</v>
      </c>
      <c r="D202" s="6">
        <f t="shared" si="1"/>
        <v>3.670401869571386</v>
      </c>
      <c r="E202" s="6">
        <f t="shared" si="2"/>
        <v>6.3506246932517509</v>
      </c>
    </row>
    <row r="203" spans="1:5" x14ac:dyDescent="0.2">
      <c r="A203" s="5">
        <v>45566</v>
      </c>
      <c r="B203" s="7"/>
      <c r="C203" s="6">
        <f t="shared" si="0"/>
        <v>5.0691271777247247</v>
      </c>
      <c r="D203" s="6">
        <f t="shared" si="1"/>
        <v>3.695961412850171</v>
      </c>
      <c r="E203" s="6">
        <f t="shared" si="2"/>
        <v>6.4422929425992788</v>
      </c>
    </row>
    <row r="204" spans="1:5" x14ac:dyDescent="0.2">
      <c r="A204" s="5">
        <v>45597</v>
      </c>
      <c r="B204" s="7"/>
      <c r="C204" s="6">
        <f t="shared" si="0"/>
        <v>5.2467562739534985</v>
      </c>
      <c r="D204" s="6">
        <f t="shared" si="1"/>
        <v>3.8410645794668117</v>
      </c>
      <c r="E204" s="6">
        <f t="shared" si="2"/>
        <v>6.6524479684401854</v>
      </c>
    </row>
    <row r="205" spans="1:5" x14ac:dyDescent="0.2">
      <c r="A205" s="5">
        <v>45627</v>
      </c>
      <c r="B205" s="7"/>
      <c r="C205" s="6">
        <f t="shared" si="0"/>
        <v>5.3751199405318975</v>
      </c>
      <c r="D205" s="6">
        <f t="shared" si="1"/>
        <v>3.9373939310814938</v>
      </c>
      <c r="E205" s="6">
        <f t="shared" si="2"/>
        <v>6.8128459499823011</v>
      </c>
    </row>
    <row r="206" spans="1:5" x14ac:dyDescent="0.2">
      <c r="A206" s="5">
        <v>45658</v>
      </c>
      <c r="B206" s="7"/>
      <c r="C206" s="6">
        <f t="shared" si="0"/>
        <v>5.3991970574335983</v>
      </c>
      <c r="D206" s="6">
        <f t="shared" si="1"/>
        <v>3.9298952679916219</v>
      </c>
      <c r="E206" s="6">
        <f t="shared" si="2"/>
        <v>6.8684988468755748</v>
      </c>
    </row>
    <row r="207" spans="1:5" x14ac:dyDescent="0.2">
      <c r="A207" s="5">
        <v>45689</v>
      </c>
      <c r="B207" s="7"/>
      <c r="C207" s="6">
        <f t="shared" si="0"/>
        <v>5.2046423481814683</v>
      </c>
      <c r="D207" s="6">
        <f t="shared" si="1"/>
        <v>3.7041934599149031</v>
      </c>
      <c r="E207" s="6">
        <f t="shared" si="2"/>
        <v>6.705091236448034</v>
      </c>
    </row>
    <row r="208" spans="1:5" x14ac:dyDescent="0.2">
      <c r="A208" s="5">
        <v>45717</v>
      </c>
      <c r="B208" s="7"/>
      <c r="C208" s="6">
        <f t="shared" si="0"/>
        <v>5.5700036267279671</v>
      </c>
      <c r="D208" s="6">
        <f t="shared" si="1"/>
        <v>4.0388092734504326</v>
      </c>
      <c r="E208" s="6">
        <f t="shared" si="2"/>
        <v>7.1011979800055016</v>
      </c>
    </row>
    <row r="209" spans="1:5" x14ac:dyDescent="0.2">
      <c r="A209" s="5">
        <v>45748</v>
      </c>
      <c r="B209" s="7"/>
      <c r="C209" s="6">
        <f t="shared" si="0"/>
        <v>5.4711293985022156</v>
      </c>
      <c r="D209" s="6">
        <f t="shared" si="1"/>
        <v>3.9095666210855708</v>
      </c>
      <c r="E209" s="6">
        <f t="shared" si="2"/>
        <v>7.0326921759188608</v>
      </c>
    </row>
    <row r="210" spans="1:5" x14ac:dyDescent="0.2">
      <c r="A210" s="5">
        <v>45778</v>
      </c>
      <c r="B210" s="7"/>
      <c r="C210" s="6">
        <f t="shared" si="0"/>
        <v>5.8555560899482657</v>
      </c>
      <c r="D210" s="6">
        <f t="shared" si="1"/>
        <v>4.2639794933174917</v>
      </c>
      <c r="E210" s="6">
        <f t="shared" si="2"/>
        <v>7.4471326865790397</v>
      </c>
    </row>
    <row r="211" spans="1:5" x14ac:dyDescent="0.2">
      <c r="A211" s="5">
        <v>45809</v>
      </c>
      <c r="B211" s="7"/>
      <c r="C211" s="6">
        <f t="shared" si="0"/>
        <v>6.4297068762160627</v>
      </c>
      <c r="D211" s="6">
        <f t="shared" si="1"/>
        <v>4.8084505335522234</v>
      </c>
      <c r="E211" s="6">
        <f t="shared" si="2"/>
        <v>8.0509632188799021</v>
      </c>
    </row>
    <row r="212" spans="1:5" x14ac:dyDescent="0.2">
      <c r="A212" s="5">
        <v>45839</v>
      </c>
      <c r="B212" s="7"/>
      <c r="C212" s="6">
        <f t="shared" si="0"/>
        <v>6.7936129915706545</v>
      </c>
      <c r="D212" s="6">
        <f t="shared" si="1"/>
        <v>5.1429921324398045</v>
      </c>
      <c r="E212" s="6">
        <f t="shared" si="2"/>
        <v>8.4442338507015045</v>
      </c>
    </row>
    <row r="213" spans="1:5" x14ac:dyDescent="0.2">
      <c r="A213" s="5">
        <v>45870</v>
      </c>
      <c r="B213" s="7"/>
      <c r="C213" s="6">
        <f t="shared" si="0"/>
        <v>6.8545941056437742</v>
      </c>
      <c r="D213" s="6">
        <f t="shared" si="1"/>
        <v>5.174906618465549</v>
      </c>
      <c r="E213" s="6">
        <f t="shared" si="2"/>
        <v>8.5342815928219995</v>
      </c>
    </row>
    <row r="214" spans="1:5" x14ac:dyDescent="0.2">
      <c r="A214" s="5">
        <v>45901</v>
      </c>
      <c r="B214" s="7"/>
      <c r="C214" s="6">
        <f t="shared" si="0"/>
        <v>6.649209528874354</v>
      </c>
      <c r="D214" s="6">
        <f t="shared" si="1"/>
        <v>4.9407373030792385</v>
      </c>
      <c r="E214" s="6">
        <f t="shared" si="2"/>
        <v>8.3576817546694695</v>
      </c>
    </row>
    <row r="215" spans="1:5" x14ac:dyDescent="0.2">
      <c r="A215" s="5">
        <v>45931</v>
      </c>
      <c r="B215" s="7"/>
      <c r="C215" s="6">
        <f t="shared" si="0"/>
        <v>6.451736177482803</v>
      </c>
      <c r="D215" s="6">
        <f t="shared" si="1"/>
        <v>4.714746306608939</v>
      </c>
      <c r="E215" s="6">
        <f t="shared" si="2"/>
        <v>8.1887260483566671</v>
      </c>
    </row>
    <row r="216" spans="1:5" x14ac:dyDescent="0.2">
      <c r="A216" s="5">
        <v>45962</v>
      </c>
      <c r="B216" s="7"/>
      <c r="C216" s="6">
        <f t="shared" si="0"/>
        <v>6.2923526644426335</v>
      </c>
      <c r="D216" s="6">
        <f t="shared" si="1"/>
        <v>4.5270985280848546</v>
      </c>
      <c r="E216" s="6">
        <f t="shared" si="2"/>
        <v>8.0576068008004125</v>
      </c>
    </row>
    <row r="217" spans="1:5" x14ac:dyDescent="0.2">
      <c r="A217" s="5">
        <v>45992</v>
      </c>
      <c r="B217" s="7"/>
      <c r="C217" s="6">
        <f t="shared" si="0"/>
        <v>6.265373818045564</v>
      </c>
      <c r="D217" s="6">
        <f t="shared" si="1"/>
        <v>4.4720960578330686</v>
      </c>
      <c r="E217" s="6">
        <f t="shared" si="2"/>
        <v>8.0586515782580594</v>
      </c>
    </row>
    <row r="218" spans="1:5" x14ac:dyDescent="0.2">
      <c r="A218" s="5">
        <v>46023</v>
      </c>
      <c r="B218" s="7"/>
      <c r="C218" s="6">
        <f t="shared" si="0"/>
        <v>6.3754843092567404</v>
      </c>
      <c r="D218" s="6">
        <f t="shared" si="1"/>
        <v>4.5544117117797018</v>
      </c>
      <c r="E218" s="6">
        <f t="shared" si="2"/>
        <v>8.1965569067337789</v>
      </c>
    </row>
    <row r="219" spans="1:5" x14ac:dyDescent="0.2">
      <c r="A219" s="5">
        <v>46054</v>
      </c>
      <c r="B219" s="7"/>
      <c r="C219" s="6">
        <f t="shared" si="0"/>
        <v>6.5714904339295348</v>
      </c>
      <c r="D219" s="6">
        <f t="shared" si="1"/>
        <v>4.7228407316643333</v>
      </c>
      <c r="E219" s="6">
        <f t="shared" si="2"/>
        <v>8.4201401361947354</v>
      </c>
    </row>
    <row r="220" spans="1:5" x14ac:dyDescent="0.2">
      <c r="A220" s="5">
        <v>46082</v>
      </c>
      <c r="B220" s="7"/>
      <c r="C220" s="6">
        <f t="shared" si="0"/>
        <v>5.8496856527517043</v>
      </c>
      <c r="D220" s="6">
        <f t="shared" si="1"/>
        <v>3.9736662524754234</v>
      </c>
      <c r="E220" s="6">
        <f t="shared" si="2"/>
        <v>7.7257050530279852</v>
      </c>
    </row>
    <row r="221" spans="1:5" x14ac:dyDescent="0.2">
      <c r="A221" s="5">
        <v>46113</v>
      </c>
      <c r="B221" s="7"/>
      <c r="C221" s="6">
        <f t="shared" si="0"/>
        <v>5.8871460258228447</v>
      </c>
      <c r="D221" s="6">
        <f t="shared" si="1"/>
        <v>3.9839546727017421</v>
      </c>
      <c r="E221" s="6">
        <f t="shared" si="2"/>
        <v>7.7903373789439474</v>
      </c>
    </row>
    <row r="222" spans="1:5" x14ac:dyDescent="0.2">
      <c r="A222" s="5">
        <v>46143</v>
      </c>
      <c r="B222" s="7"/>
      <c r="C222" s="6">
        <f t="shared" si="0"/>
        <v>6.2280707111096438</v>
      </c>
      <c r="D222" s="6">
        <f t="shared" si="1"/>
        <v>4.2978960955473688</v>
      </c>
      <c r="E222" s="6">
        <f t="shared" si="2"/>
        <v>8.1582453266719188</v>
      </c>
    </row>
    <row r="223" spans="1:5" x14ac:dyDescent="0.2">
      <c r="A223" s="5">
        <v>46174</v>
      </c>
      <c r="B223" s="7"/>
      <c r="C223" s="6">
        <f t="shared" si="0"/>
        <v>6.1957251719615325</v>
      </c>
      <c r="D223" s="6">
        <f t="shared" si="1"/>
        <v>4.2387474853639082</v>
      </c>
      <c r="E223" s="6">
        <f t="shared" si="2"/>
        <v>8.1527028585591577</v>
      </c>
    </row>
    <row r="224" spans="1:5" x14ac:dyDescent="0.2">
      <c r="A224" s="5">
        <v>46204</v>
      </c>
      <c r="B224" s="7"/>
      <c r="C224" s="6">
        <f t="shared" si="0"/>
        <v>6.1526034994433214</v>
      </c>
      <c r="D224" s="6">
        <f t="shared" si="1"/>
        <v>4.1689949442679648</v>
      </c>
      <c r="E224" s="6">
        <f t="shared" si="2"/>
        <v>8.136212054618678</v>
      </c>
    </row>
    <row r="225" spans="1:5" x14ac:dyDescent="0.2">
      <c r="A225" s="5">
        <v>46235</v>
      </c>
      <c r="B225" s="7"/>
      <c r="C225" s="6">
        <f t="shared" si="0"/>
        <v>5.8275143790580257</v>
      </c>
      <c r="D225" s="6">
        <f t="shared" si="1"/>
        <v>3.8174396378450304</v>
      </c>
      <c r="E225" s="6">
        <f t="shared" si="2"/>
        <v>7.8375891202710211</v>
      </c>
    </row>
    <row r="226" spans="1:5" x14ac:dyDescent="0.2">
      <c r="A226" s="5">
        <v>46266</v>
      </c>
      <c r="B226" s="7"/>
      <c r="C226" s="6">
        <f t="shared" si="0"/>
        <v>5.7937958147105046</v>
      </c>
      <c r="D226" s="6">
        <f t="shared" si="1"/>
        <v>3.7574124822154285</v>
      </c>
      <c r="E226" s="6">
        <f t="shared" si="2"/>
        <v>7.8301791472055804</v>
      </c>
    </row>
    <row r="227" spans="1:5" x14ac:dyDescent="0.2">
      <c r="A227" s="5">
        <v>46296</v>
      </c>
      <c r="B227" s="7"/>
      <c r="C227" s="6">
        <f t="shared" si="0"/>
        <v>5.8609013552489007</v>
      </c>
      <c r="D227" s="6">
        <f t="shared" si="1"/>
        <v>3.7983603373056121</v>
      </c>
      <c r="E227" s="6">
        <f t="shared" si="2"/>
        <v>7.9234423731921897</v>
      </c>
    </row>
    <row r="228" spans="1:5" x14ac:dyDescent="0.2">
      <c r="A228" s="5">
        <v>46327</v>
      </c>
      <c r="B228" s="7"/>
      <c r="C228" s="6">
        <f t="shared" si="0"/>
        <v>5.8977104934487992</v>
      </c>
      <c r="D228" s="6">
        <f t="shared" si="1"/>
        <v>3.8091563757643336</v>
      </c>
      <c r="E228" s="6">
        <f t="shared" si="2"/>
        <v>7.9862646111332651</v>
      </c>
    </row>
    <row r="229" spans="1:5" x14ac:dyDescent="0.2">
      <c r="A229" s="5">
        <v>46357</v>
      </c>
      <c r="B229" s="7"/>
      <c r="C229" s="6">
        <f t="shared" si="0"/>
        <v>5.9793465208554526</v>
      </c>
      <c r="D229" s="6">
        <f t="shared" si="1"/>
        <v>3.8649179105712861</v>
      </c>
      <c r="E229" s="6">
        <f t="shared" si="2"/>
        <v>8.0937751311396191</v>
      </c>
    </row>
    <row r="230" spans="1:5" x14ac:dyDescent="0.2">
      <c r="A230" s="5">
        <v>46388</v>
      </c>
      <c r="B230" s="7"/>
      <c r="C230" s="6">
        <f t="shared" si="0"/>
        <v>6.0550998408987349</v>
      </c>
      <c r="D230" s="6">
        <f t="shared" si="1"/>
        <v>3.9149296834339324</v>
      </c>
      <c r="E230" s="6">
        <f t="shared" si="2"/>
        <v>8.1952699983635373</v>
      </c>
    </row>
    <row r="231" spans="1:5" x14ac:dyDescent="0.2">
      <c r="A231" s="5">
        <v>46419</v>
      </c>
      <c r="B231" s="7"/>
      <c r="C231" s="6">
        <f t="shared" si="0"/>
        <v>6.1733790848729182</v>
      </c>
      <c r="D231" s="6">
        <f t="shared" si="1"/>
        <v>4.0075949582871964</v>
      </c>
      <c r="E231" s="6">
        <f t="shared" si="2"/>
        <v>8.33916321145864</v>
      </c>
    </row>
    <row r="232" spans="1:5" x14ac:dyDescent="0.2">
      <c r="A232" s="5">
        <v>46447</v>
      </c>
      <c r="B232" s="7"/>
      <c r="C232" s="6">
        <f t="shared" si="0"/>
        <v>6.2918148515564765</v>
      </c>
      <c r="D232" s="6">
        <f t="shared" si="1"/>
        <v>4.1005392404291587</v>
      </c>
      <c r="E232" s="6">
        <f t="shared" si="2"/>
        <v>8.4830904626837942</v>
      </c>
    </row>
    <row r="233" spans="1:5" x14ac:dyDescent="0.2">
      <c r="A233" s="5">
        <v>46478</v>
      </c>
      <c r="B233" s="7"/>
      <c r="C233" s="6">
        <f t="shared" si="0"/>
        <v>5.8357134160600292</v>
      </c>
      <c r="D233" s="6">
        <f t="shared" si="1"/>
        <v>3.6190639666691298</v>
      </c>
      <c r="E233" s="6">
        <f t="shared" si="2"/>
        <v>8.0523628654509292</v>
      </c>
    </row>
    <row r="234" spans="1:5" x14ac:dyDescent="0.2">
      <c r="A234" s="5">
        <v>46508</v>
      </c>
      <c r="B234" s="7"/>
      <c r="C234" s="6">
        <f t="shared" si="0"/>
        <v>5.4906112397841857</v>
      </c>
      <c r="D234" s="6">
        <f t="shared" si="1"/>
        <v>3.248700998184114</v>
      </c>
      <c r="E234" s="6">
        <f t="shared" si="2"/>
        <v>7.7325214813842571</v>
      </c>
    </row>
    <row r="235" spans="1:5" x14ac:dyDescent="0.2">
      <c r="A235" s="5">
        <v>46539</v>
      </c>
      <c r="B235" s="7"/>
      <c r="C235" s="6">
        <f t="shared" si="0"/>
        <v>5.4570259593971846</v>
      </c>
      <c r="D235" s="6">
        <f t="shared" si="1"/>
        <v>3.1899635938301869</v>
      </c>
      <c r="E235" s="6">
        <f t="shared" si="2"/>
        <v>7.7240883249641819</v>
      </c>
    </row>
    <row r="236" spans="1:5" x14ac:dyDescent="0.2">
      <c r="A236" s="5">
        <v>46569</v>
      </c>
      <c r="B236" s="7"/>
      <c r="C236" s="6">
        <f t="shared" si="0"/>
        <v>5.1525373005475785</v>
      </c>
      <c r="D236" s="6">
        <f t="shared" si="1"/>
        <v>2.8604273094800274</v>
      </c>
      <c r="E236" s="6">
        <f t="shared" si="2"/>
        <v>7.4446472916151301</v>
      </c>
    </row>
    <row r="237" spans="1:5" x14ac:dyDescent="0.2">
      <c r="A237" s="5">
        <v>46600</v>
      </c>
      <c r="B237" s="7"/>
      <c r="C237" s="6">
        <f t="shared" si="0"/>
        <v>5.2227963772036983</v>
      </c>
      <c r="D237" s="6">
        <f t="shared" si="1"/>
        <v>2.9057392841510596</v>
      </c>
      <c r="E237" s="6">
        <f t="shared" si="2"/>
        <v>7.5398534702563369</v>
      </c>
    </row>
    <row r="238" spans="1:5" x14ac:dyDescent="0.2">
      <c r="A238" s="5">
        <v>46631</v>
      </c>
      <c r="B238" s="7"/>
      <c r="C238" s="6">
        <f t="shared" si="0"/>
        <v>5.1604806439427007</v>
      </c>
      <c r="D238" s="6">
        <f t="shared" si="1"/>
        <v>2.8185731801342579</v>
      </c>
      <c r="E238" s="6">
        <f t="shared" si="2"/>
        <v>7.502388107751143</v>
      </c>
    </row>
    <row r="239" spans="1:5" x14ac:dyDescent="0.2">
      <c r="A239" s="5">
        <v>46661</v>
      </c>
      <c r="B239" s="7"/>
      <c r="C239" s="6">
        <f t="shared" si="0"/>
        <v>5.1000475599106565</v>
      </c>
      <c r="D239" s="6">
        <f t="shared" si="1"/>
        <v>2.7333828357450183</v>
      </c>
      <c r="E239" s="6">
        <f t="shared" si="2"/>
        <v>7.4667122840762943</v>
      </c>
    </row>
    <row r="240" spans="1:5" x14ac:dyDescent="0.2">
      <c r="A240" s="5">
        <v>46692</v>
      </c>
      <c r="B240" s="7"/>
      <c r="C240" s="6">
        <f t="shared" si="0"/>
        <v>5.148728040676958</v>
      </c>
      <c r="D240" s="6">
        <f t="shared" si="1"/>
        <v>2.7573957068303203</v>
      </c>
      <c r="E240" s="6">
        <f t="shared" si="2"/>
        <v>7.5400603745235957</v>
      </c>
    </row>
    <row r="241" spans="1:5" x14ac:dyDescent="0.2">
      <c r="A241" s="5">
        <v>46722</v>
      </c>
      <c r="B241" s="7"/>
      <c r="C241" s="6">
        <f t="shared" si="0"/>
        <v>5.0301383609979382</v>
      </c>
      <c r="D241" s="6">
        <f t="shared" si="1"/>
        <v>2.6142247599677293</v>
      </c>
      <c r="E241" s="6">
        <f t="shared" si="2"/>
        <v>7.4460519620281467</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000"/>
  <sheetViews>
    <sheetView workbookViewId="0">
      <selection activeCell="I32" sqref="I32"/>
    </sheetView>
  </sheetViews>
  <sheetFormatPr defaultColWidth="12.625" defaultRowHeight="15" customHeight="1" x14ac:dyDescent="0.2"/>
  <cols>
    <col min="1" max="1" width="15.625" style="15" customWidth="1"/>
    <col min="2" max="2" width="22.375" style="15" customWidth="1"/>
    <col min="3" max="26" width="8" style="15" customWidth="1"/>
    <col min="27" max="16384" width="12.625" style="15"/>
  </cols>
  <sheetData>
    <row r="1" spans="1:2" ht="15.7" customHeight="1" x14ac:dyDescent="0.2">
      <c r="A1" s="22" t="s">
        <v>0</v>
      </c>
    </row>
    <row r="2" spans="1:2" ht="12.85" customHeight="1" x14ac:dyDescent="0.2">
      <c r="A2" s="23" t="s">
        <v>1</v>
      </c>
    </row>
    <row r="3" spans="1:2" ht="12.85" customHeight="1" x14ac:dyDescent="0.2">
      <c r="A3" s="24" t="s">
        <v>2</v>
      </c>
    </row>
    <row r="4" spans="1:2" ht="12.85" customHeight="1" x14ac:dyDescent="0.2">
      <c r="A4" s="21" t="s">
        <v>3</v>
      </c>
    </row>
    <row r="5" spans="1:2" ht="51" customHeight="1" x14ac:dyDescent="0.2">
      <c r="A5" s="25" t="s">
        <v>4</v>
      </c>
      <c r="B5" s="25" t="s">
        <v>5</v>
      </c>
    </row>
    <row r="6" spans="1:2" ht="12.85" customHeight="1" x14ac:dyDescent="0.2">
      <c r="A6" s="25" t="s">
        <v>6</v>
      </c>
      <c r="B6" s="26">
        <v>3.7</v>
      </c>
    </row>
    <row r="7" spans="1:2" ht="12.85" customHeight="1" x14ac:dyDescent="0.2">
      <c r="A7" s="25" t="s">
        <v>7</v>
      </c>
      <c r="B7" s="26">
        <v>3.72</v>
      </c>
    </row>
    <row r="8" spans="1:2" ht="12.85" customHeight="1" x14ac:dyDescent="0.2">
      <c r="A8" s="25" t="s">
        <v>8</v>
      </c>
      <c r="B8" s="26">
        <v>4.25</v>
      </c>
    </row>
    <row r="9" spans="1:2" ht="12.85" customHeight="1" x14ac:dyDescent="0.2">
      <c r="A9" s="25" t="s">
        <v>9</v>
      </c>
      <c r="B9" s="26">
        <v>4.55</v>
      </c>
    </row>
    <row r="10" spans="1:2" ht="12.85" customHeight="1" x14ac:dyDescent="0.2">
      <c r="A10" s="25" t="s">
        <v>10</v>
      </c>
      <c r="B10" s="26">
        <v>4.95</v>
      </c>
    </row>
    <row r="11" spans="1:2" ht="12.85" customHeight="1" x14ac:dyDescent="0.2">
      <c r="A11" s="25" t="s">
        <v>11</v>
      </c>
      <c r="B11" s="26">
        <v>5.26</v>
      </c>
    </row>
    <row r="12" spans="1:2" ht="12.85" customHeight="1" x14ac:dyDescent="0.2">
      <c r="A12" s="25" t="s">
        <v>12</v>
      </c>
      <c r="B12" s="26">
        <v>5.39</v>
      </c>
    </row>
    <row r="13" spans="1:2" ht="12.85" customHeight="1" x14ac:dyDescent="0.2">
      <c r="A13" s="25" t="s">
        <v>13</v>
      </c>
      <c r="B13" s="26">
        <v>5.57</v>
      </c>
    </row>
    <row r="14" spans="1:2" ht="12.85" customHeight="1" x14ac:dyDescent="0.2">
      <c r="A14" s="25" t="s">
        <v>14</v>
      </c>
      <c r="B14" s="26">
        <v>5.47</v>
      </c>
    </row>
    <row r="15" spans="1:2" ht="12.85" customHeight="1" x14ac:dyDescent="0.2">
      <c r="A15" s="25" t="s">
        <v>15</v>
      </c>
      <c r="B15" s="26">
        <v>5.78</v>
      </c>
    </row>
    <row r="16" spans="1:2" ht="12.85" customHeight="1" x14ac:dyDescent="0.2">
      <c r="A16" s="25" t="s">
        <v>16</v>
      </c>
      <c r="B16" s="26">
        <v>6.23</v>
      </c>
    </row>
    <row r="17" spans="1:2" ht="12.85" customHeight="1" x14ac:dyDescent="0.2">
      <c r="A17" s="25" t="s">
        <v>17</v>
      </c>
      <c r="B17" s="26">
        <v>6.53</v>
      </c>
    </row>
    <row r="18" spans="1:2" ht="12.85" customHeight="1" x14ac:dyDescent="0.2">
      <c r="A18" s="25" t="s">
        <v>18</v>
      </c>
      <c r="B18" s="26">
        <v>6.28</v>
      </c>
    </row>
    <row r="19" spans="1:2" ht="12.85" customHeight="1" x14ac:dyDescent="0.2">
      <c r="A19" s="25" t="s">
        <v>19</v>
      </c>
      <c r="B19" s="26">
        <v>6.2</v>
      </c>
    </row>
    <row r="20" spans="1:2" ht="12.85" customHeight="1" x14ac:dyDescent="0.2">
      <c r="A20" s="25" t="s">
        <v>20</v>
      </c>
      <c r="B20" s="26">
        <v>6.04</v>
      </c>
    </row>
    <row r="21" spans="1:2" ht="12.85" customHeight="1" x14ac:dyDescent="0.2">
      <c r="A21" s="25" t="s">
        <v>21</v>
      </c>
      <c r="B21" s="26">
        <v>6.17</v>
      </c>
    </row>
    <row r="22" spans="1:2" ht="12.85" customHeight="1" x14ac:dyDescent="0.2">
      <c r="A22" s="25" t="s">
        <v>22</v>
      </c>
      <c r="B22" s="26">
        <v>5.98</v>
      </c>
    </row>
    <row r="23" spans="1:2" ht="12.85" customHeight="1" x14ac:dyDescent="0.2">
      <c r="A23" s="25" t="s">
        <v>23</v>
      </c>
      <c r="B23" s="26">
        <v>5.74</v>
      </c>
    </row>
    <row r="24" spans="1:2" ht="12.85" customHeight="1" x14ac:dyDescent="0.2">
      <c r="A24" s="25" t="s">
        <v>24</v>
      </c>
      <c r="B24" s="26">
        <v>5.44</v>
      </c>
    </row>
    <row r="25" spans="1:2" ht="12.85" customHeight="1" x14ac:dyDescent="0.2">
      <c r="A25" s="25" t="s">
        <v>25</v>
      </c>
      <c r="B25" s="26">
        <v>5.08</v>
      </c>
    </row>
    <row r="26" spans="1:2" ht="12.85" customHeight="1" x14ac:dyDescent="0.2">
      <c r="A26" s="25" t="s">
        <v>26</v>
      </c>
      <c r="B26" s="26">
        <v>4.8899999999999997</v>
      </c>
    </row>
    <row r="27" spans="1:2" ht="12.85" customHeight="1" x14ac:dyDescent="0.2">
      <c r="A27" s="25" t="s">
        <v>27</v>
      </c>
      <c r="B27" s="26">
        <v>4.5</v>
      </c>
    </row>
    <row r="28" spans="1:2" ht="12.85" customHeight="1" x14ac:dyDescent="0.2">
      <c r="A28" s="25" t="s">
        <v>28</v>
      </c>
      <c r="B28" s="26">
        <v>3.86</v>
      </c>
    </row>
    <row r="29" spans="1:2" ht="12.85" customHeight="1" x14ac:dyDescent="0.2">
      <c r="A29" s="25" t="s">
        <v>29</v>
      </c>
      <c r="B29" s="26">
        <v>3.57</v>
      </c>
    </row>
    <row r="30" spans="1:2" ht="12.85" customHeight="1" x14ac:dyDescent="0.2">
      <c r="A30" s="25" t="s">
        <v>30</v>
      </c>
      <c r="B30" s="26">
        <v>4.46</v>
      </c>
    </row>
    <row r="31" spans="1:2" ht="12.85" customHeight="1" x14ac:dyDescent="0.2">
      <c r="A31" s="25" t="s">
        <v>31</v>
      </c>
      <c r="B31" s="26">
        <v>4.83</v>
      </c>
    </row>
    <row r="32" spans="1:2" ht="12.85" customHeight="1" x14ac:dyDescent="0.2">
      <c r="A32" s="25" t="s">
        <v>32</v>
      </c>
      <c r="B32" s="26">
        <v>4.97</v>
      </c>
    </row>
    <row r="33" spans="1:2" ht="12.85" customHeight="1" x14ac:dyDescent="0.2">
      <c r="A33" s="25" t="s">
        <v>33</v>
      </c>
      <c r="B33" s="26">
        <v>4.2699999999999996</v>
      </c>
    </row>
    <row r="34" spans="1:2" ht="12.85" customHeight="1" x14ac:dyDescent="0.2">
      <c r="A34" s="25" t="s">
        <v>34</v>
      </c>
      <c r="B34" s="26">
        <v>3.92</v>
      </c>
    </row>
    <row r="35" spans="1:2" ht="12.85" customHeight="1" x14ac:dyDescent="0.2">
      <c r="A35" s="25" t="s">
        <v>35</v>
      </c>
      <c r="B35" s="26">
        <v>3.69</v>
      </c>
    </row>
    <row r="36" spans="1:2" ht="12.85" customHeight="1" x14ac:dyDescent="0.2">
      <c r="A36" s="25" t="s">
        <v>36</v>
      </c>
      <c r="B36" s="26">
        <v>3.64</v>
      </c>
    </row>
    <row r="37" spans="1:2" ht="12.85" customHeight="1" x14ac:dyDescent="0.2">
      <c r="A37" s="25" t="s">
        <v>37</v>
      </c>
      <c r="B37" s="26">
        <v>3.68</v>
      </c>
    </row>
    <row r="38" spans="1:2" ht="12.85" customHeight="1" x14ac:dyDescent="0.2">
      <c r="A38" s="25" t="s">
        <v>38</v>
      </c>
      <c r="B38" s="26">
        <v>3.7</v>
      </c>
    </row>
    <row r="39" spans="1:2" ht="12.85" customHeight="1" x14ac:dyDescent="0.2">
      <c r="A39" s="25" t="s">
        <v>39</v>
      </c>
      <c r="B39" s="26">
        <v>4.0199999999999996</v>
      </c>
    </row>
    <row r="40" spans="1:2" ht="12.85" customHeight="1" x14ac:dyDescent="0.2">
      <c r="A40" s="25" t="s">
        <v>40</v>
      </c>
      <c r="B40" s="26">
        <v>4.32</v>
      </c>
    </row>
    <row r="41" spans="1:2" ht="12.85" customHeight="1" x14ac:dyDescent="0.2">
      <c r="A41" s="25" t="s">
        <v>41</v>
      </c>
      <c r="B41" s="26">
        <v>4.4000000000000004</v>
      </c>
    </row>
    <row r="42" spans="1:2" ht="12.85" customHeight="1" x14ac:dyDescent="0.2">
      <c r="A42" s="25" t="s">
        <v>42</v>
      </c>
      <c r="B42" s="26">
        <v>3.78</v>
      </c>
    </row>
    <row r="43" spans="1:2" ht="12.85" customHeight="1" x14ac:dyDescent="0.2">
      <c r="A43" s="25" t="s">
        <v>43</v>
      </c>
      <c r="B43" s="26">
        <v>3.57</v>
      </c>
    </row>
    <row r="44" spans="1:2" ht="12.85" customHeight="1" x14ac:dyDescent="0.2">
      <c r="A44" s="25" t="s">
        <v>44</v>
      </c>
      <c r="B44" s="26">
        <v>3.04</v>
      </c>
    </row>
    <row r="45" spans="1:2" ht="12.85" customHeight="1" x14ac:dyDescent="0.2">
      <c r="A45" s="25" t="s">
        <v>45</v>
      </c>
      <c r="B45" s="26">
        <v>3.36</v>
      </c>
    </row>
    <row r="46" spans="1:2" ht="12.85" customHeight="1" x14ac:dyDescent="0.2">
      <c r="A46" s="25" t="s">
        <v>46</v>
      </c>
      <c r="B46" s="26">
        <v>3.25</v>
      </c>
    </row>
    <row r="47" spans="1:2" ht="12.85" customHeight="1" x14ac:dyDescent="0.2">
      <c r="A47" s="25" t="s">
        <v>47</v>
      </c>
      <c r="B47" s="26">
        <v>3.28</v>
      </c>
    </row>
    <row r="48" spans="1:2" ht="12.85" customHeight="1" x14ac:dyDescent="0.2">
      <c r="A48" s="25" t="s">
        <v>48</v>
      </c>
      <c r="B48" s="26">
        <v>3.55</v>
      </c>
    </row>
    <row r="49" spans="1:2" ht="12.85" customHeight="1" x14ac:dyDescent="0.2">
      <c r="A49" s="25" t="s">
        <v>49</v>
      </c>
      <c r="B49" s="26">
        <v>3.42</v>
      </c>
    </row>
    <row r="50" spans="1:2" ht="12.85" customHeight="1" x14ac:dyDescent="0.2">
      <c r="A50" s="25" t="s">
        <v>50</v>
      </c>
      <c r="B50" s="26">
        <v>3.14</v>
      </c>
    </row>
    <row r="51" spans="1:2" ht="12.85" customHeight="1" x14ac:dyDescent="0.2">
      <c r="A51" s="25" t="s">
        <v>51</v>
      </c>
      <c r="B51" s="26">
        <v>3.2</v>
      </c>
    </row>
    <row r="52" spans="1:2" ht="12.85" customHeight="1" x14ac:dyDescent="0.2">
      <c r="A52" s="25" t="s">
        <v>52</v>
      </c>
      <c r="B52" s="26">
        <v>3.48</v>
      </c>
    </row>
    <row r="53" spans="1:2" ht="12.85" customHeight="1" x14ac:dyDescent="0.2">
      <c r="A53" s="25" t="s">
        <v>53</v>
      </c>
      <c r="B53" s="26">
        <v>3.82</v>
      </c>
    </row>
    <row r="54" spans="1:2" ht="12.85" customHeight="1" x14ac:dyDescent="0.2">
      <c r="A54" s="25" t="s">
        <v>54</v>
      </c>
      <c r="B54" s="26">
        <v>4.05</v>
      </c>
    </row>
    <row r="55" spans="1:2" ht="12.85" customHeight="1" x14ac:dyDescent="0.2">
      <c r="A55" s="25" t="s">
        <v>55</v>
      </c>
      <c r="B55" s="26">
        <v>3.87</v>
      </c>
    </row>
    <row r="56" spans="1:2" ht="12.85" customHeight="1" x14ac:dyDescent="0.2">
      <c r="A56" s="25" t="s">
        <v>56</v>
      </c>
      <c r="B56" s="26">
        <v>3.73</v>
      </c>
    </row>
    <row r="57" spans="1:2" ht="12.85" customHeight="1" x14ac:dyDescent="0.2">
      <c r="A57" s="25" t="s">
        <v>57</v>
      </c>
      <c r="B57" s="26">
        <v>3.41</v>
      </c>
    </row>
    <row r="58" spans="1:2" ht="12.85" customHeight="1" x14ac:dyDescent="0.2">
      <c r="A58" s="25" t="s">
        <v>58</v>
      </c>
      <c r="B58" s="26">
        <v>3.85</v>
      </c>
    </row>
    <row r="59" spans="1:2" ht="12.85" customHeight="1" x14ac:dyDescent="0.2">
      <c r="A59" s="25" t="s">
        <v>59</v>
      </c>
      <c r="B59" s="26">
        <v>4.34</v>
      </c>
    </row>
    <row r="60" spans="1:2" ht="12.85" customHeight="1" x14ac:dyDescent="0.2">
      <c r="A60" s="25" t="s">
        <v>60</v>
      </c>
      <c r="B60" s="26">
        <v>4.42</v>
      </c>
    </row>
    <row r="61" spans="1:2" ht="12.85" customHeight="1" x14ac:dyDescent="0.2">
      <c r="A61" s="25" t="s">
        <v>61</v>
      </c>
      <c r="B61" s="26">
        <v>4.57</v>
      </c>
    </row>
    <row r="62" spans="1:2" ht="12.85" customHeight="1" x14ac:dyDescent="0.2">
      <c r="A62" s="25" t="s">
        <v>62</v>
      </c>
      <c r="B62" s="26">
        <v>4.7699999999999996</v>
      </c>
    </row>
    <row r="63" spans="1:2" ht="12.85" customHeight="1" x14ac:dyDescent="0.2">
      <c r="A63" s="25" t="s">
        <v>63</v>
      </c>
      <c r="B63" s="26">
        <v>4.5999999999999996</v>
      </c>
    </row>
    <row r="64" spans="1:2" ht="12.85" customHeight="1" x14ac:dyDescent="0.2">
      <c r="A64" s="25" t="s">
        <v>64</v>
      </c>
      <c r="B64" s="26">
        <v>4.18</v>
      </c>
    </row>
    <row r="65" spans="1:2" ht="12.85" customHeight="1" x14ac:dyDescent="0.2">
      <c r="A65" s="25" t="s">
        <v>65</v>
      </c>
      <c r="B65" s="26">
        <v>3.57</v>
      </c>
    </row>
    <row r="66" spans="1:2" ht="12.85" customHeight="1" x14ac:dyDescent="0.2">
      <c r="A66" s="25" t="s">
        <v>66</v>
      </c>
      <c r="B66" s="26">
        <v>3.25</v>
      </c>
    </row>
    <row r="67" spans="1:2" ht="12.85" customHeight="1" x14ac:dyDescent="0.2">
      <c r="A67" s="25" t="s">
        <v>67</v>
      </c>
      <c r="B67" s="26">
        <v>3.55</v>
      </c>
    </row>
    <row r="68" spans="1:2" ht="12.85" customHeight="1" x14ac:dyDescent="0.2">
      <c r="A68" s="25" t="s">
        <v>68</v>
      </c>
      <c r="B68" s="26">
        <v>4.25</v>
      </c>
    </row>
    <row r="69" spans="1:2" ht="12.85" customHeight="1" x14ac:dyDescent="0.2">
      <c r="A69" s="25" t="s">
        <v>69</v>
      </c>
      <c r="B69" s="26">
        <v>4.6500000000000004</v>
      </c>
    </row>
    <row r="70" spans="1:2" ht="12.85" customHeight="1" x14ac:dyDescent="0.2">
      <c r="A70" s="25" t="s">
        <v>70</v>
      </c>
      <c r="B70" s="26">
        <v>4.63</v>
      </c>
    </row>
    <row r="71" spans="1:2" ht="12.85" customHeight="1" x14ac:dyDescent="0.2">
      <c r="A71" s="25" t="s">
        <v>71</v>
      </c>
      <c r="B71" s="26">
        <v>4.09</v>
      </c>
    </row>
    <row r="72" spans="1:2" ht="12.85" customHeight="1" x14ac:dyDescent="0.2">
      <c r="A72" s="25" t="s">
        <v>72</v>
      </c>
      <c r="B72" s="26">
        <v>3.47</v>
      </c>
    </row>
    <row r="73" spans="1:2" ht="12.85" customHeight="1" x14ac:dyDescent="0.2">
      <c r="A73" s="25" t="s">
        <v>73</v>
      </c>
      <c r="B73" s="26">
        <v>3.46</v>
      </c>
    </row>
    <row r="74" spans="1:2" ht="12.85" customHeight="1" x14ac:dyDescent="0.2">
      <c r="A74" s="25" t="s">
        <v>74</v>
      </c>
      <c r="B74" s="26">
        <v>3.39</v>
      </c>
    </row>
    <row r="75" spans="1:2" ht="12.85" customHeight="1" x14ac:dyDescent="0.2">
      <c r="A75" s="25" t="s">
        <v>75</v>
      </c>
      <c r="B75" s="26">
        <v>3.36</v>
      </c>
    </row>
    <row r="76" spans="1:2" ht="12.85" customHeight="1" x14ac:dyDescent="0.2">
      <c r="A76" s="25" t="s">
        <v>76</v>
      </c>
      <c r="B76" s="26">
        <v>3.62</v>
      </c>
    </row>
    <row r="77" spans="1:2" ht="12.85" customHeight="1" x14ac:dyDescent="0.2">
      <c r="A77" s="25" t="s">
        <v>77</v>
      </c>
      <c r="B77" s="26">
        <v>3.97</v>
      </c>
    </row>
    <row r="78" spans="1:2" ht="12.85" customHeight="1" x14ac:dyDescent="0.2">
      <c r="A78" s="25" t="s">
        <v>78</v>
      </c>
      <c r="B78" s="26">
        <v>4.4800000000000004</v>
      </c>
    </row>
    <row r="79" spans="1:2" ht="12.85" customHeight="1" x14ac:dyDescent="0.2">
      <c r="A79" s="25" t="s">
        <v>79</v>
      </c>
      <c r="B79" s="26">
        <v>4.2300000000000004</v>
      </c>
    </row>
    <row r="80" spans="1:2" ht="12.85" customHeight="1" x14ac:dyDescent="0.2">
      <c r="A80" s="25" t="s">
        <v>80</v>
      </c>
      <c r="B80" s="26">
        <v>3.76</v>
      </c>
    </row>
    <row r="81" spans="1:2" ht="12.85" customHeight="1" x14ac:dyDescent="0.2">
      <c r="A81" s="25" t="s">
        <v>81</v>
      </c>
      <c r="B81" s="26">
        <v>3.5</v>
      </c>
    </row>
    <row r="82" spans="1:2" ht="12.85" customHeight="1" x14ac:dyDescent="0.2">
      <c r="A82" s="25" t="s">
        <v>82</v>
      </c>
      <c r="B82" s="26">
        <v>3.51</v>
      </c>
    </row>
    <row r="83" spans="1:2" ht="12.85" customHeight="1" x14ac:dyDescent="0.2">
      <c r="A83" s="25" t="s">
        <v>83</v>
      </c>
      <c r="B83" s="26">
        <v>3.75</v>
      </c>
    </row>
    <row r="84" spans="1:2" ht="12.85" customHeight="1" x14ac:dyDescent="0.2">
      <c r="A84" s="25" t="s">
        <v>84</v>
      </c>
      <c r="B84" s="26">
        <v>4.07</v>
      </c>
    </row>
    <row r="85" spans="1:2" ht="12.85" customHeight="1" x14ac:dyDescent="0.2">
      <c r="A85" s="25" t="s">
        <v>85</v>
      </c>
      <c r="B85" s="26">
        <v>4.1500000000000004</v>
      </c>
    </row>
    <row r="86" spans="1:2" ht="12.85" customHeight="1" x14ac:dyDescent="0.2">
      <c r="A86" s="25" t="s">
        <v>86</v>
      </c>
      <c r="B86" s="26">
        <v>4.22</v>
      </c>
    </row>
    <row r="87" spans="1:2" ht="12.85" customHeight="1" x14ac:dyDescent="0.2">
      <c r="A87" s="25" t="s">
        <v>87</v>
      </c>
      <c r="B87" s="26">
        <v>4.3</v>
      </c>
    </row>
    <row r="88" spans="1:2" ht="12.85" customHeight="1" x14ac:dyDescent="0.2">
      <c r="A88" s="25" t="s">
        <v>88</v>
      </c>
      <c r="B88" s="26">
        <v>4.17</v>
      </c>
    </row>
    <row r="89" spans="1:2" ht="12.85" customHeight="1" x14ac:dyDescent="0.2">
      <c r="A89" s="25" t="s">
        <v>89</v>
      </c>
      <c r="B89" s="26">
        <v>4.08</v>
      </c>
    </row>
    <row r="90" spans="1:2" ht="12.85" customHeight="1" x14ac:dyDescent="0.2">
      <c r="A90" s="25" t="s">
        <v>90</v>
      </c>
      <c r="B90" s="26">
        <v>3.07</v>
      </c>
    </row>
    <row r="91" spans="1:2" ht="12.85" customHeight="1" x14ac:dyDescent="0.2">
      <c r="A91" s="25" t="s">
        <v>91</v>
      </c>
      <c r="B91" s="27">
        <v>3</v>
      </c>
    </row>
    <row r="92" spans="1:2" ht="12.85" customHeight="1" x14ac:dyDescent="0.2">
      <c r="A92" s="25" t="s">
        <v>92</v>
      </c>
      <c r="B92" s="26">
        <v>3.14</v>
      </c>
    </row>
    <row r="93" spans="1:2" ht="12.85" customHeight="1" x14ac:dyDescent="0.2">
      <c r="A93" s="25" t="s">
        <v>93</v>
      </c>
      <c r="B93" s="26">
        <v>3.06</v>
      </c>
    </row>
    <row r="94" spans="1:2" ht="12.85" customHeight="1" x14ac:dyDescent="0.2">
      <c r="A94" s="25" t="s">
        <v>94</v>
      </c>
      <c r="B94" s="26">
        <v>2.88</v>
      </c>
    </row>
    <row r="95" spans="1:2" ht="12.85" customHeight="1" x14ac:dyDescent="0.2">
      <c r="A95" s="25" t="s">
        <v>95</v>
      </c>
      <c r="B95" s="26">
        <v>2.87</v>
      </c>
    </row>
    <row r="96" spans="1:2" ht="12.85" customHeight="1" x14ac:dyDescent="0.2">
      <c r="A96" s="25" t="s">
        <v>96</v>
      </c>
      <c r="B96" s="26">
        <v>2.74</v>
      </c>
    </row>
    <row r="97" spans="1:2" ht="12.85" customHeight="1" x14ac:dyDescent="0.2">
      <c r="A97" s="25" t="s">
        <v>97</v>
      </c>
      <c r="B97" s="26">
        <v>2.59</v>
      </c>
    </row>
    <row r="98" spans="1:2" ht="12.85" customHeight="1" x14ac:dyDescent="0.2">
      <c r="A98" s="25" t="s">
        <v>98</v>
      </c>
      <c r="B98" s="26">
        <v>2.52</v>
      </c>
    </row>
    <row r="99" spans="1:2" ht="12.85" customHeight="1" x14ac:dyDescent="0.2">
      <c r="A99" s="25" t="s">
        <v>99</v>
      </c>
      <c r="B99" s="26">
        <v>2.48</v>
      </c>
    </row>
    <row r="100" spans="1:2" ht="12.85" customHeight="1" x14ac:dyDescent="0.2">
      <c r="A100" s="25" t="s">
        <v>100</v>
      </c>
      <c r="B100" s="26">
        <v>2.21</v>
      </c>
    </row>
    <row r="101" spans="1:2" ht="12.85" customHeight="1" x14ac:dyDescent="0.2">
      <c r="A101" s="25" t="s">
        <v>101</v>
      </c>
      <c r="B101" s="26">
        <v>2.13</v>
      </c>
    </row>
    <row r="102" spans="1:2" ht="12.85" customHeight="1" x14ac:dyDescent="0.2">
      <c r="A102" s="25" t="s">
        <v>102</v>
      </c>
      <c r="B102" s="26">
        <v>2.61</v>
      </c>
    </row>
    <row r="103" spans="1:2" ht="12.85" customHeight="1" x14ac:dyDescent="0.2">
      <c r="A103" s="25" t="s">
        <v>103</v>
      </c>
      <c r="B103" s="26">
        <v>2.87</v>
      </c>
    </row>
    <row r="104" spans="1:2" ht="12.85" customHeight="1" x14ac:dyDescent="0.2">
      <c r="A104" s="25" t="s">
        <v>104</v>
      </c>
      <c r="B104" s="26">
        <v>2.6</v>
      </c>
    </row>
    <row r="105" spans="1:2" ht="12.85" customHeight="1" x14ac:dyDescent="0.2">
      <c r="A105" s="25" t="s">
        <v>105</v>
      </c>
      <c r="B105" s="26">
        <v>2.54</v>
      </c>
    </row>
    <row r="106" spans="1:2" ht="12.85" customHeight="1" x14ac:dyDescent="0.2">
      <c r="A106" s="25" t="s">
        <v>106</v>
      </c>
      <c r="B106" s="26">
        <v>2.6</v>
      </c>
    </row>
    <row r="107" spans="1:2" ht="12.85" customHeight="1" x14ac:dyDescent="0.2">
      <c r="A107" s="25" t="s">
        <v>107</v>
      </c>
      <c r="B107" s="26">
        <v>2.54</v>
      </c>
    </row>
    <row r="108" spans="1:2" ht="12.85" customHeight="1" x14ac:dyDescent="0.2">
      <c r="A108" s="25" t="s">
        <v>108</v>
      </c>
      <c r="B108" s="26">
        <v>2.65</v>
      </c>
    </row>
    <row r="109" spans="1:2" ht="12.85" customHeight="1" x14ac:dyDescent="0.2">
      <c r="A109" s="25" t="s">
        <v>109</v>
      </c>
      <c r="B109" s="26">
        <v>2.73</v>
      </c>
    </row>
    <row r="110" spans="1:2" ht="12.85" customHeight="1" x14ac:dyDescent="0.2">
      <c r="A110" s="25" t="s">
        <v>110</v>
      </c>
      <c r="B110" s="26">
        <v>2.97</v>
      </c>
    </row>
    <row r="111" spans="1:2" ht="12.85" customHeight="1" x14ac:dyDescent="0.2">
      <c r="A111" s="25" t="s">
        <v>111</v>
      </c>
      <c r="B111" s="26">
        <v>3.06</v>
      </c>
    </row>
    <row r="112" spans="1:2" ht="12.85" customHeight="1" x14ac:dyDescent="0.2">
      <c r="A112" s="25" t="s">
        <v>112</v>
      </c>
      <c r="B112" s="26">
        <v>3.31</v>
      </c>
    </row>
    <row r="113" spans="1:2" ht="12.85" customHeight="1" x14ac:dyDescent="0.2">
      <c r="A113" s="25" t="s">
        <v>113</v>
      </c>
      <c r="B113" s="26">
        <v>3.36</v>
      </c>
    </row>
    <row r="114" spans="1:2" ht="12.85" customHeight="1" x14ac:dyDescent="0.2">
      <c r="A114" s="25" t="s">
        <v>114</v>
      </c>
      <c r="B114" s="26">
        <v>4.72</v>
      </c>
    </row>
    <row r="115" spans="1:2" ht="12.85" customHeight="1" x14ac:dyDescent="0.2">
      <c r="A115" s="25" t="s">
        <v>115</v>
      </c>
      <c r="B115" s="26">
        <v>4.8600000000000003</v>
      </c>
    </row>
    <row r="116" spans="1:2" ht="12.85" customHeight="1" x14ac:dyDescent="0.2">
      <c r="A116" s="25" t="s">
        <v>116</v>
      </c>
      <c r="B116" s="26">
        <v>5.35</v>
      </c>
    </row>
    <row r="117" spans="1:2" ht="12.85" customHeight="1" x14ac:dyDescent="0.2">
      <c r="A117" s="25" t="s">
        <v>117</v>
      </c>
      <c r="B117" s="26">
        <v>5.82</v>
      </c>
    </row>
    <row r="118" spans="1:2" ht="12.85" customHeight="1" x14ac:dyDescent="0.2">
      <c r="A118" s="25" t="s">
        <v>118</v>
      </c>
      <c r="B118" s="26">
        <v>6.16</v>
      </c>
    </row>
    <row r="119" spans="1:2" ht="12.85" customHeight="1" x14ac:dyDescent="0.2">
      <c r="A119" s="25" t="s">
        <v>119</v>
      </c>
      <c r="B119" s="26">
        <v>6.31</v>
      </c>
    </row>
    <row r="120" spans="1:2" ht="12.85" customHeight="1" x14ac:dyDescent="0.2">
      <c r="A120" s="25" t="s">
        <v>120</v>
      </c>
      <c r="B120" s="26">
        <v>6.44</v>
      </c>
    </row>
    <row r="121" spans="1:2" ht="12.85" customHeight="1" x14ac:dyDescent="0.2">
      <c r="A121" s="25" t="s">
        <v>121</v>
      </c>
      <c r="B121" s="26">
        <v>6.66</v>
      </c>
    </row>
    <row r="122" spans="1:2" ht="12.85" customHeight="1" x14ac:dyDescent="0.2">
      <c r="A122" s="25" t="s">
        <v>122</v>
      </c>
      <c r="B122" s="26">
        <v>6.35</v>
      </c>
    </row>
    <row r="123" spans="1:2" ht="12.85" customHeight="1" x14ac:dyDescent="0.2">
      <c r="A123" s="25" t="s">
        <v>123</v>
      </c>
      <c r="B123" s="26">
        <v>6.37</v>
      </c>
    </row>
    <row r="124" spans="1:2" ht="12.85" customHeight="1" x14ac:dyDescent="0.2">
      <c r="A124" s="25" t="s">
        <v>124</v>
      </c>
      <c r="B124" s="26">
        <v>6.63</v>
      </c>
    </row>
    <row r="125" spans="1:2" ht="12.85" customHeight="1" x14ac:dyDescent="0.2">
      <c r="A125" s="25" t="s">
        <v>125</v>
      </c>
      <c r="B125" s="26">
        <v>6.77</v>
      </c>
    </row>
    <row r="126" spans="1:2" ht="12.85" customHeight="1" x14ac:dyDescent="0.2">
      <c r="A126" s="25" t="s">
        <v>126</v>
      </c>
      <c r="B126" s="26">
        <v>5.55</v>
      </c>
    </row>
    <row r="127" spans="1:2" ht="12.85" customHeight="1" x14ac:dyDescent="0.2">
      <c r="A127" s="25" t="s">
        <v>127</v>
      </c>
      <c r="B127" s="26">
        <v>5.34</v>
      </c>
    </row>
    <row r="128" spans="1:2" ht="12.85" customHeight="1" x14ac:dyDescent="0.2">
      <c r="A128" s="25" t="s">
        <v>128</v>
      </c>
      <c r="B128" s="26">
        <v>5.04</v>
      </c>
    </row>
    <row r="129" spans="1:2" ht="12.85" customHeight="1" x14ac:dyDescent="0.2">
      <c r="A129" s="25" t="s">
        <v>129</v>
      </c>
      <c r="B129" s="26">
        <v>4.55</v>
      </c>
    </row>
    <row r="130" spans="1:2" ht="12.85" customHeight="1" x14ac:dyDescent="0.2">
      <c r="A130" s="25" t="s">
        <v>130</v>
      </c>
      <c r="B130" s="26">
        <v>4.51</v>
      </c>
    </row>
    <row r="131" spans="1:2" ht="12.85" customHeight="1" x14ac:dyDescent="0.2">
      <c r="A131" s="25" t="s">
        <v>131</v>
      </c>
      <c r="B131" s="26">
        <v>4.6500000000000004</v>
      </c>
    </row>
    <row r="132" spans="1:2" ht="12.85" customHeight="1" x14ac:dyDescent="0.2">
      <c r="A132" s="25" t="s">
        <v>132</v>
      </c>
      <c r="B132" s="26">
        <v>4.8099999999999996</v>
      </c>
    </row>
    <row r="133" spans="1:2" ht="12.85" customHeight="1" x14ac:dyDescent="0.2">
      <c r="A133" s="25" t="s">
        <v>133</v>
      </c>
      <c r="B133" s="26">
        <v>4.9000000000000004</v>
      </c>
    </row>
    <row r="134" spans="1:2" ht="12.85" customHeight="1" x14ac:dyDescent="0.2">
      <c r="A134" s="25" t="s">
        <v>134</v>
      </c>
      <c r="B134" s="26">
        <v>5.0199999999999996</v>
      </c>
    </row>
    <row r="135" spans="1:2" ht="12.85" customHeight="1" x14ac:dyDescent="0.2">
      <c r="A135" s="25" t="s">
        <v>135</v>
      </c>
      <c r="B135" s="26">
        <v>4.9000000000000004</v>
      </c>
    </row>
    <row r="136" spans="1:2" ht="12.85" customHeight="1" x14ac:dyDescent="0.2">
      <c r="A136" s="25" t="s">
        <v>136</v>
      </c>
      <c r="B136" s="26">
        <v>4.72</v>
      </c>
    </row>
    <row r="137" spans="1:2" ht="12.85" customHeight="1" x14ac:dyDescent="0.2">
      <c r="A137" s="25" t="s">
        <v>137</v>
      </c>
      <c r="B137" s="26">
        <v>4.83</v>
      </c>
    </row>
    <row r="138" spans="1:2" ht="12.85" customHeight="1" x14ac:dyDescent="0.2">
      <c r="A138" s="25" t="s">
        <v>138</v>
      </c>
      <c r="B138" s="26">
        <v>4.37</v>
      </c>
    </row>
    <row r="139" spans="1:2" ht="12.85" customHeight="1" x14ac:dyDescent="0.2">
      <c r="A139" s="25" t="s">
        <v>139</v>
      </c>
      <c r="B139" s="26">
        <v>3.94</v>
      </c>
    </row>
    <row r="140" spans="1:2" ht="12.85" customHeight="1" x14ac:dyDescent="0.2">
      <c r="A140" s="25" t="s">
        <v>140</v>
      </c>
      <c r="B140" s="27">
        <v>4</v>
      </c>
    </row>
    <row r="141" spans="1:2" ht="12.85" customHeight="1" x14ac:dyDescent="0.2">
      <c r="A141" s="25" t="s">
        <v>141</v>
      </c>
      <c r="B141" s="26">
        <v>4.41</v>
      </c>
    </row>
    <row r="142" spans="1:2" ht="12.85" customHeight="1" x14ac:dyDescent="0.2">
      <c r="A142" s="25" t="s">
        <v>142</v>
      </c>
      <c r="B142" s="26">
        <v>4.28</v>
      </c>
    </row>
    <row r="143" spans="1:2" ht="12.85" customHeight="1" x14ac:dyDescent="0.2">
      <c r="A143" s="25" t="s">
        <v>143</v>
      </c>
      <c r="B143" s="26">
        <v>3.95</v>
      </c>
    </row>
    <row r="144" spans="1:2" ht="12.85" customHeight="1" x14ac:dyDescent="0.2">
      <c r="A144" s="25" t="s">
        <v>144</v>
      </c>
      <c r="B144" s="26">
        <v>3.78</v>
      </c>
    </row>
    <row r="145" spans="1:2" ht="12.85" customHeight="1" x14ac:dyDescent="0.2">
      <c r="A145" s="25" t="s">
        <v>145</v>
      </c>
      <c r="B145" s="26">
        <v>3.16</v>
      </c>
    </row>
    <row r="146" spans="1:2" ht="12.85" customHeight="1" x14ac:dyDescent="0.2">
      <c r="A146" s="25" t="s">
        <v>146</v>
      </c>
      <c r="B146" s="27">
        <v>3</v>
      </c>
    </row>
    <row r="147" spans="1:2" ht="12.85" customHeight="1" x14ac:dyDescent="0.2">
      <c r="A147" s="25" t="s">
        <v>147</v>
      </c>
      <c r="B147" s="26">
        <v>3.02</v>
      </c>
    </row>
    <row r="148" spans="1:2" ht="12.85" customHeight="1" x14ac:dyDescent="0.2">
      <c r="A148" s="25" t="s">
        <v>148</v>
      </c>
      <c r="B148" s="26">
        <v>2.97</v>
      </c>
    </row>
    <row r="149" spans="1:2" ht="12.85" customHeight="1" x14ac:dyDescent="0.2">
      <c r="A149" s="25" t="s">
        <v>149</v>
      </c>
      <c r="B149" s="26">
        <v>2.83</v>
      </c>
    </row>
    <row r="150" spans="1:2" ht="12.85" customHeight="1" x14ac:dyDescent="0.2">
      <c r="A150" s="25" t="s">
        <v>150</v>
      </c>
      <c r="B150" s="26">
        <v>3.24</v>
      </c>
    </row>
    <row r="151" spans="1:2" ht="12.85" customHeight="1" x14ac:dyDescent="0.2">
      <c r="A151" s="25" t="s">
        <v>151</v>
      </c>
      <c r="B151" s="26">
        <v>3.7</v>
      </c>
    </row>
    <row r="152" spans="1:2" ht="12.85" customHeight="1" x14ac:dyDescent="0.2">
      <c r="A152" s="25" t="s">
        <v>152</v>
      </c>
      <c r="B152" s="26">
        <v>3.25</v>
      </c>
    </row>
    <row r="153" spans="1:2" ht="12.85" customHeight="1" x14ac:dyDescent="0.2">
      <c r="A153" s="25" t="s">
        <v>153</v>
      </c>
      <c r="B153" s="26">
        <v>2.15</v>
      </c>
    </row>
    <row r="154" spans="1:2" ht="12.85" customHeight="1" x14ac:dyDescent="0.2">
      <c r="A154" s="25" t="s">
        <v>154</v>
      </c>
      <c r="B154" s="26">
        <v>2.84</v>
      </c>
    </row>
    <row r="155" spans="1:2" ht="12.85" customHeight="1" x14ac:dyDescent="0.2">
      <c r="A155" s="25" t="s">
        <v>155</v>
      </c>
      <c r="B155" s="26">
        <v>3.33</v>
      </c>
    </row>
    <row r="156" spans="1:2" ht="12.85" customHeight="1" x14ac:dyDescent="0.2">
      <c r="A156" s="25" t="s">
        <v>156</v>
      </c>
      <c r="B156" s="26">
        <v>3.62</v>
      </c>
    </row>
    <row r="157" spans="1:2" ht="12.85" customHeight="1" x14ac:dyDescent="0.2">
      <c r="A157" s="25" t="s">
        <v>157</v>
      </c>
      <c r="B157" s="26">
        <v>4.05</v>
      </c>
    </row>
    <row r="158" spans="1:2" ht="12.85" customHeight="1" x14ac:dyDescent="0.2">
      <c r="A158" s="25" t="s">
        <v>158</v>
      </c>
      <c r="B158" s="26">
        <v>4.01</v>
      </c>
    </row>
    <row r="159" spans="1:2" ht="12.85" customHeight="1" x14ac:dyDescent="0.2">
      <c r="A159" s="25" t="s">
        <v>159</v>
      </c>
      <c r="B159" s="26">
        <v>4.09</v>
      </c>
    </row>
    <row r="160" spans="1:2" ht="12.85" customHeight="1" x14ac:dyDescent="0.2">
      <c r="A160" s="25" t="s">
        <v>160</v>
      </c>
      <c r="B160" s="26">
        <v>3.33</v>
      </c>
    </row>
    <row r="161" spans="1:2" ht="12.85" customHeight="1" x14ac:dyDescent="0.2">
      <c r="A161" s="25" t="s">
        <v>161</v>
      </c>
      <c r="B161" s="26">
        <v>3.15</v>
      </c>
    </row>
    <row r="162" spans="1:2" ht="12.85" customHeight="1" x14ac:dyDescent="0.2">
      <c r="A162" s="25" t="s">
        <v>162</v>
      </c>
      <c r="B162" s="26">
        <v>3.54</v>
      </c>
    </row>
    <row r="163" spans="1:2" ht="12.85" customHeight="1" x14ac:dyDescent="0.2">
      <c r="A163" s="25" t="s">
        <v>163</v>
      </c>
      <c r="B163" s="26">
        <v>3.76</v>
      </c>
    </row>
    <row r="164" spans="1:2" ht="12.85" customHeight="1" x14ac:dyDescent="0.2">
      <c r="A164" s="25" t="s">
        <v>164</v>
      </c>
      <c r="B164" s="26">
        <v>4.67</v>
      </c>
    </row>
    <row r="165" spans="1:2" ht="12.85" customHeight="1" x14ac:dyDescent="0.2">
      <c r="A165" s="25" t="s">
        <v>165</v>
      </c>
      <c r="B165" s="26">
        <v>6.08</v>
      </c>
    </row>
    <row r="166" spans="1:2" ht="12.85" customHeight="1" x14ac:dyDescent="0.2">
      <c r="A166" s="25" t="s">
        <v>166</v>
      </c>
      <c r="B166" s="26">
        <v>5.89</v>
      </c>
    </row>
    <row r="167" spans="1:2" ht="12.85" customHeight="1" x14ac:dyDescent="0.2">
      <c r="A167" s="25" t="s">
        <v>167</v>
      </c>
      <c r="B167" s="26">
        <v>5.88</v>
      </c>
    </row>
    <row r="168" spans="1:2" ht="12.85" customHeight="1" x14ac:dyDescent="0.2">
      <c r="A168" s="25" t="s">
        <v>168</v>
      </c>
      <c r="B168" s="26">
        <v>5.81</v>
      </c>
    </row>
    <row r="169" spans="1:2" ht="12.85" customHeight="1" x14ac:dyDescent="0.2">
      <c r="A169" s="25" t="s">
        <v>169</v>
      </c>
      <c r="B169" s="26">
        <v>5.59</v>
      </c>
    </row>
    <row r="170" spans="1:2" ht="12.85" customHeight="1" x14ac:dyDescent="0.2">
      <c r="A170" s="25" t="s">
        <v>170</v>
      </c>
      <c r="B170" s="27">
        <v>6</v>
      </c>
    </row>
    <row r="171" spans="1:2" ht="12.85" customHeight="1" x14ac:dyDescent="0.2">
      <c r="A171" s="25" t="s">
        <v>171</v>
      </c>
      <c r="B171" s="26">
        <v>6.24</v>
      </c>
    </row>
    <row r="172" spans="1:2" ht="12.85" customHeight="1" x14ac:dyDescent="0.2">
      <c r="A172" s="25" t="s">
        <v>172</v>
      </c>
      <c r="B172" s="26">
        <v>7.37</v>
      </c>
    </row>
    <row r="173" spans="1:2" ht="12.85" customHeight="1" x14ac:dyDescent="0.2">
      <c r="A173" s="25" t="s">
        <v>173</v>
      </c>
      <c r="B173" s="26">
        <v>7.36</v>
      </c>
    </row>
    <row r="174" spans="1:2" ht="12.85" customHeight="1" x14ac:dyDescent="0.2">
      <c r="A174" s="25" t="s">
        <v>174</v>
      </c>
      <c r="B174" s="26">
        <v>7.07</v>
      </c>
    </row>
    <row r="175" spans="1:2" ht="12.85" customHeight="1" x14ac:dyDescent="0.2">
      <c r="A175" s="25" t="s">
        <v>175</v>
      </c>
      <c r="B175" s="26">
        <v>7.28</v>
      </c>
    </row>
    <row r="176" spans="1:2" ht="12.85" customHeight="1" x14ac:dyDescent="0.2">
      <c r="A176" s="25" t="s">
        <v>176</v>
      </c>
      <c r="B176" s="26">
        <v>7.45</v>
      </c>
    </row>
    <row r="177" spans="1:2" ht="12.85" customHeight="1" x14ac:dyDescent="0.2">
      <c r="A177" s="25" t="s">
        <v>177</v>
      </c>
      <c r="B177" s="26">
        <v>7.68</v>
      </c>
    </row>
    <row r="178" spans="1:2" ht="12.85" customHeight="1" x14ac:dyDescent="0.2">
      <c r="A178" s="25" t="s">
        <v>178</v>
      </c>
      <c r="B178" s="26">
        <v>7.65</v>
      </c>
    </row>
    <row r="179" spans="1:2" ht="12.85" customHeight="1" x14ac:dyDescent="0.2">
      <c r="A179" s="25" t="s">
        <v>179</v>
      </c>
      <c r="B179" s="26">
        <v>7.99</v>
      </c>
    </row>
    <row r="180" spans="1:2" ht="12.85" customHeight="1" x14ac:dyDescent="0.2">
      <c r="A180" s="25" t="s">
        <v>180</v>
      </c>
      <c r="B180" s="26">
        <v>8.15</v>
      </c>
    </row>
    <row r="181" spans="1:2" ht="12.85" customHeight="1" x14ac:dyDescent="0.2">
      <c r="A181" s="25" t="s">
        <v>181</v>
      </c>
      <c r="B181" s="26">
        <v>8.6999999999999993</v>
      </c>
    </row>
    <row r="182" spans="1:2" ht="12.85" customHeight="1" x14ac:dyDescent="0.2">
      <c r="A182" s="25" t="s">
        <v>182</v>
      </c>
      <c r="B182" s="26">
        <v>8.6999999999999993</v>
      </c>
    </row>
    <row r="183" spans="1:2" ht="12.85" customHeight="1" x14ac:dyDescent="0.2">
      <c r="A183" s="25" t="s">
        <v>183</v>
      </c>
      <c r="B183" s="26">
        <v>8.41</v>
      </c>
    </row>
    <row r="184" spans="1:2" ht="12.85" customHeight="1" x14ac:dyDescent="0.2">
      <c r="A184" s="25" t="s">
        <v>184</v>
      </c>
      <c r="B184" s="26">
        <v>7.8</v>
      </c>
    </row>
    <row r="185" spans="1:2" ht="12.85" customHeight="1" x14ac:dyDescent="0.2">
      <c r="A185" s="25" t="s">
        <v>185</v>
      </c>
      <c r="B185" s="26">
        <v>7.82</v>
      </c>
    </row>
    <row r="186" spans="1:2" ht="12.85" customHeight="1" x14ac:dyDescent="0.2">
      <c r="A186" s="25" t="s">
        <v>186</v>
      </c>
      <c r="B186" s="26">
        <v>7.91</v>
      </c>
    </row>
    <row r="187" spans="1:2" ht="12.85" customHeight="1" x14ac:dyDescent="0.2">
      <c r="A187" s="25" t="s">
        <v>187</v>
      </c>
      <c r="B187" s="26">
        <v>7.62</v>
      </c>
    </row>
    <row r="188" spans="1:2" ht="12.85" customHeight="1" x14ac:dyDescent="0.2">
      <c r="A188" s="25" t="s">
        <v>188</v>
      </c>
      <c r="B188" s="26">
        <v>6.85</v>
      </c>
    </row>
    <row r="189" spans="1:2" ht="12.85" customHeight="1" x14ac:dyDescent="0.2">
      <c r="A189" s="25" t="s">
        <v>189</v>
      </c>
      <c r="B189" s="26">
        <v>6.25</v>
      </c>
    </row>
    <row r="190" spans="1:2" ht="12.85" customHeight="1" x14ac:dyDescent="0.2">
      <c r="A190" s="25" t="s">
        <v>190</v>
      </c>
      <c r="B190" s="26">
        <v>5.84</v>
      </c>
    </row>
    <row r="191" spans="1:2" ht="12.85" customHeight="1" x14ac:dyDescent="0.2">
      <c r="A191" s="25" t="s">
        <v>191</v>
      </c>
      <c r="B191" s="26">
        <v>5.0599999999999996</v>
      </c>
    </row>
    <row r="192" spans="1:2" ht="12.85" customHeight="1" x14ac:dyDescent="0.2">
      <c r="A192" s="25" t="s">
        <v>192</v>
      </c>
      <c r="B192" s="26">
        <v>4.79</v>
      </c>
    </row>
    <row r="193" spans="1:2" ht="12.85" customHeight="1" x14ac:dyDescent="0.2">
      <c r="A193" s="25" t="s">
        <v>193</v>
      </c>
      <c r="B193" s="26">
        <v>4.6399999999999997</v>
      </c>
    </row>
    <row r="194" spans="1:2" ht="12.85" customHeight="1" x14ac:dyDescent="0.2">
      <c r="A194" s="25" t="s">
        <v>194</v>
      </c>
      <c r="B194" s="26">
        <v>4.45</v>
      </c>
    </row>
    <row r="195" spans="1:2" ht="12.85" customHeight="1" x14ac:dyDescent="0.2">
      <c r="A195" s="25" t="s">
        <v>195</v>
      </c>
      <c r="B195" s="26">
        <v>4.26</v>
      </c>
    </row>
    <row r="196" spans="1:2" ht="12.85" customHeight="1" x14ac:dyDescent="0.2">
      <c r="A196" s="25" t="s">
        <v>196</v>
      </c>
      <c r="B196" s="26">
        <v>4.32</v>
      </c>
    </row>
    <row r="197" spans="1:2" ht="12.85" customHeight="1" x14ac:dyDescent="0.2">
      <c r="A197" s="25" t="s">
        <v>197</v>
      </c>
      <c r="B197" s="26">
        <v>4.66</v>
      </c>
    </row>
    <row r="198" spans="1:2" ht="12.85" customHeight="1" x14ac:dyDescent="0.2">
      <c r="A198" s="25" t="s">
        <v>198</v>
      </c>
      <c r="B198" s="26">
        <v>4.88</v>
      </c>
    </row>
    <row r="199" spans="1:2" ht="12.85" customHeight="1" x14ac:dyDescent="0.2">
      <c r="A199" s="25" t="s">
        <v>199</v>
      </c>
      <c r="B199" s="26">
        <v>4.4000000000000004</v>
      </c>
    </row>
    <row r="200" spans="1:2" ht="12.85" customHeight="1" x14ac:dyDescent="0.2">
      <c r="A200" s="25" t="s">
        <v>200</v>
      </c>
      <c r="B200" s="26">
        <v>4.42</v>
      </c>
    </row>
    <row r="201" spans="1:2" ht="12.85" customHeight="1" x14ac:dyDescent="0.2"/>
    <row r="202" spans="1:2" ht="12.85" customHeight="1" x14ac:dyDescent="0.2">
      <c r="A202" s="28" t="s">
        <v>201</v>
      </c>
      <c r="B202" s="29"/>
    </row>
    <row r="203" spans="1:2" ht="12.85" customHeight="1" x14ac:dyDescent="0.2">
      <c r="A203" s="28" t="s">
        <v>202</v>
      </c>
      <c r="B203" s="29"/>
    </row>
    <row r="204" spans="1:2" ht="12.85" customHeight="1" x14ac:dyDescent="0.2">
      <c r="A204" s="28"/>
      <c r="B204" s="29"/>
    </row>
    <row r="205" spans="1:2" ht="12.85" customHeight="1" x14ac:dyDescent="0.2"/>
    <row r="206" spans="1:2" ht="12.85" customHeight="1" x14ac:dyDescent="0.2"/>
    <row r="207" spans="1:2" ht="12.85" customHeight="1" x14ac:dyDescent="0.2"/>
    <row r="208" spans="1:2" ht="12.85" customHeight="1" x14ac:dyDescent="0.2"/>
    <row r="209" ht="12.85" customHeight="1" x14ac:dyDescent="0.2"/>
    <row r="210" ht="12.85" customHeight="1" x14ac:dyDescent="0.2"/>
    <row r="211" ht="12.85" customHeight="1" x14ac:dyDescent="0.2"/>
    <row r="212" ht="12.85" customHeight="1" x14ac:dyDescent="0.2"/>
    <row r="213" ht="12.85" customHeight="1" x14ac:dyDescent="0.2"/>
    <row r="214" ht="12.85" customHeight="1" x14ac:dyDescent="0.2"/>
    <row r="215" ht="12.85" customHeight="1" x14ac:dyDescent="0.2"/>
    <row r="216" ht="12.85" customHeight="1" x14ac:dyDescent="0.2"/>
    <row r="217" ht="12.85" customHeight="1" x14ac:dyDescent="0.2"/>
    <row r="218" ht="12.85" customHeight="1" x14ac:dyDescent="0.2"/>
    <row r="219" ht="12.85" customHeight="1" x14ac:dyDescent="0.2"/>
    <row r="220" ht="12.85" customHeight="1" x14ac:dyDescent="0.2"/>
    <row r="221" ht="12.85" customHeight="1" x14ac:dyDescent="0.2"/>
    <row r="222" ht="12.85" customHeight="1" x14ac:dyDescent="0.2"/>
    <row r="223" ht="12.85" customHeight="1" x14ac:dyDescent="0.2"/>
    <row r="224" ht="12.85" customHeight="1" x14ac:dyDescent="0.2"/>
    <row r="225" ht="12.85" customHeight="1" x14ac:dyDescent="0.2"/>
    <row r="226" ht="12.85" customHeight="1" x14ac:dyDescent="0.2"/>
    <row r="227" ht="12.85" customHeight="1" x14ac:dyDescent="0.2"/>
    <row r="228" ht="12.85" customHeight="1" x14ac:dyDescent="0.2"/>
    <row r="229" ht="12.85" customHeight="1" x14ac:dyDescent="0.2"/>
    <row r="230" ht="12.85" customHeight="1" x14ac:dyDescent="0.2"/>
    <row r="231" ht="12.85" customHeight="1" x14ac:dyDescent="0.2"/>
    <row r="232" ht="12.85" customHeight="1" x14ac:dyDescent="0.2"/>
    <row r="233" ht="12.85" customHeight="1" x14ac:dyDescent="0.2"/>
    <row r="234" ht="12.85" customHeight="1" x14ac:dyDescent="0.2"/>
    <row r="235" ht="12.85" customHeight="1" x14ac:dyDescent="0.2"/>
    <row r="236" ht="12.85" customHeight="1" x14ac:dyDescent="0.2"/>
    <row r="237" ht="12.85" customHeight="1" x14ac:dyDescent="0.2"/>
    <row r="238" ht="12.85" customHeight="1" x14ac:dyDescent="0.2"/>
    <row r="239" ht="12.85" customHeight="1" x14ac:dyDescent="0.2"/>
    <row r="240" ht="12.85" customHeight="1" x14ac:dyDescent="0.2"/>
    <row r="241" ht="12.85" customHeight="1" x14ac:dyDescent="0.2"/>
    <row r="242" ht="12.85" customHeight="1" x14ac:dyDescent="0.2"/>
    <row r="243" ht="12.85" customHeight="1" x14ac:dyDescent="0.2"/>
    <row r="244" ht="12.85" customHeight="1" x14ac:dyDescent="0.2"/>
    <row r="245" ht="12.85" customHeight="1" x14ac:dyDescent="0.2"/>
    <row r="246" ht="12.85" customHeight="1" x14ac:dyDescent="0.2"/>
    <row r="247" ht="12.85" customHeight="1" x14ac:dyDescent="0.2"/>
    <row r="248" ht="12.85" customHeight="1" x14ac:dyDescent="0.2"/>
    <row r="249" ht="12.85" customHeight="1" x14ac:dyDescent="0.2"/>
    <row r="250" ht="12.85" customHeight="1" x14ac:dyDescent="0.2"/>
    <row r="251" ht="12.85" customHeight="1" x14ac:dyDescent="0.2"/>
    <row r="252" ht="12.85" customHeight="1" x14ac:dyDescent="0.2"/>
    <row r="253" ht="12.85" customHeight="1" x14ac:dyDescent="0.2"/>
    <row r="254" ht="12.85" customHeight="1" x14ac:dyDescent="0.2"/>
    <row r="255" ht="12.85" customHeight="1" x14ac:dyDescent="0.2"/>
    <row r="256" ht="12.85" customHeight="1" x14ac:dyDescent="0.2"/>
    <row r="257" ht="12.85" customHeight="1" x14ac:dyDescent="0.2"/>
    <row r="258" ht="12.85" customHeight="1" x14ac:dyDescent="0.2"/>
    <row r="259" ht="12.85" customHeight="1" x14ac:dyDescent="0.2"/>
    <row r="260" ht="12.85" customHeight="1" x14ac:dyDescent="0.2"/>
    <row r="261" ht="12.85" customHeight="1" x14ac:dyDescent="0.2"/>
    <row r="262" ht="12.85" customHeight="1" x14ac:dyDescent="0.2"/>
    <row r="263" ht="12.85" customHeight="1" x14ac:dyDescent="0.2"/>
    <row r="264" ht="12.85" customHeight="1" x14ac:dyDescent="0.2"/>
    <row r="265" ht="12.85" customHeight="1" x14ac:dyDescent="0.2"/>
    <row r="266" ht="12.85" customHeight="1" x14ac:dyDescent="0.2"/>
    <row r="267" ht="12.85" customHeight="1" x14ac:dyDescent="0.2"/>
    <row r="268" ht="12.85" customHeight="1" x14ac:dyDescent="0.2"/>
    <row r="269" ht="12.85" customHeight="1" x14ac:dyDescent="0.2"/>
    <row r="270" ht="12.85" customHeight="1" x14ac:dyDescent="0.2"/>
    <row r="271" ht="12.85" customHeight="1" x14ac:dyDescent="0.2"/>
    <row r="272" ht="12.85" customHeight="1" x14ac:dyDescent="0.2"/>
    <row r="273" ht="12.85" customHeight="1" x14ac:dyDescent="0.2"/>
    <row r="274" ht="12.85" customHeight="1" x14ac:dyDescent="0.2"/>
    <row r="275" ht="12.85" customHeight="1" x14ac:dyDescent="0.2"/>
    <row r="276" ht="12.85" customHeight="1" x14ac:dyDescent="0.2"/>
    <row r="277" ht="12.85" customHeight="1" x14ac:dyDescent="0.2"/>
    <row r="278" ht="12.85" customHeight="1" x14ac:dyDescent="0.2"/>
    <row r="279" ht="12.85" customHeight="1" x14ac:dyDescent="0.2"/>
    <row r="280" ht="12.85" customHeight="1" x14ac:dyDescent="0.2"/>
    <row r="281" ht="12.85" customHeight="1" x14ac:dyDescent="0.2"/>
    <row r="282" ht="12.85" customHeight="1" x14ac:dyDescent="0.2"/>
    <row r="283" ht="12.85" customHeight="1" x14ac:dyDescent="0.2"/>
    <row r="284" ht="12.85" customHeight="1" x14ac:dyDescent="0.2"/>
    <row r="285" ht="12.85" customHeight="1" x14ac:dyDescent="0.2"/>
    <row r="286" ht="12.85" customHeight="1" x14ac:dyDescent="0.2"/>
    <row r="287" ht="12.85" customHeight="1" x14ac:dyDescent="0.2"/>
    <row r="288" ht="12.85" customHeight="1" x14ac:dyDescent="0.2"/>
    <row r="289" ht="12.85" customHeight="1" x14ac:dyDescent="0.2"/>
    <row r="290" ht="12.85" customHeight="1" x14ac:dyDescent="0.2"/>
    <row r="291" ht="12.85" customHeight="1" x14ac:dyDescent="0.2"/>
    <row r="292" ht="12.85" customHeight="1" x14ac:dyDescent="0.2"/>
    <row r="293" ht="12.85" customHeight="1" x14ac:dyDescent="0.2"/>
    <row r="294" ht="12.85" customHeight="1" x14ac:dyDescent="0.2"/>
    <row r="295" ht="12.85" customHeight="1" x14ac:dyDescent="0.2"/>
    <row r="296" ht="12.85" customHeight="1" x14ac:dyDescent="0.2"/>
    <row r="297" ht="12.85" customHeight="1" x14ac:dyDescent="0.2"/>
    <row r="298" ht="12.85" customHeight="1" x14ac:dyDescent="0.2"/>
    <row r="299" ht="12.85" customHeight="1" x14ac:dyDescent="0.2"/>
    <row r="300" ht="12.85" customHeight="1" x14ac:dyDescent="0.2"/>
    <row r="301" ht="12.85" customHeight="1" x14ac:dyDescent="0.2"/>
    <row r="302" ht="12.85" customHeight="1" x14ac:dyDescent="0.2"/>
    <row r="303" ht="12.85" customHeight="1" x14ac:dyDescent="0.2"/>
    <row r="304" ht="12.85" customHeight="1" x14ac:dyDescent="0.2"/>
    <row r="305" ht="12.85" customHeight="1" x14ac:dyDescent="0.2"/>
    <row r="306" ht="12.85" customHeight="1" x14ac:dyDescent="0.2"/>
    <row r="307" ht="12.85" customHeight="1" x14ac:dyDescent="0.2"/>
    <row r="308" ht="12.85" customHeight="1" x14ac:dyDescent="0.2"/>
    <row r="309" ht="12.85" customHeight="1" x14ac:dyDescent="0.2"/>
    <row r="310" ht="12.85" customHeight="1" x14ac:dyDescent="0.2"/>
    <row r="311" ht="12.85" customHeight="1" x14ac:dyDescent="0.2"/>
    <row r="312" ht="12.85" customHeight="1" x14ac:dyDescent="0.2"/>
    <row r="313" ht="12.85" customHeight="1" x14ac:dyDescent="0.2"/>
    <row r="314" ht="12.85" customHeight="1" x14ac:dyDescent="0.2"/>
    <row r="315" ht="12.85" customHeight="1" x14ac:dyDescent="0.2"/>
    <row r="316" ht="12.85" customHeight="1" x14ac:dyDescent="0.2"/>
    <row r="317" ht="12.85" customHeight="1" x14ac:dyDescent="0.2"/>
    <row r="318" ht="12.85" customHeight="1" x14ac:dyDescent="0.2"/>
    <row r="319" ht="12.85" customHeight="1" x14ac:dyDescent="0.2"/>
    <row r="320" ht="12.85" customHeight="1" x14ac:dyDescent="0.2"/>
    <row r="321" ht="12.85" customHeight="1" x14ac:dyDescent="0.2"/>
    <row r="322" ht="12.85" customHeight="1" x14ac:dyDescent="0.2"/>
    <row r="323" ht="12.85" customHeight="1" x14ac:dyDescent="0.2"/>
    <row r="324" ht="12.85" customHeight="1" x14ac:dyDescent="0.2"/>
    <row r="325" ht="12.85" customHeight="1" x14ac:dyDescent="0.2"/>
    <row r="326" ht="12.85" customHeight="1" x14ac:dyDescent="0.2"/>
    <row r="327" ht="12.85" customHeight="1" x14ac:dyDescent="0.2"/>
    <row r="328" ht="12.85" customHeight="1" x14ac:dyDescent="0.2"/>
    <row r="329" ht="12.85" customHeight="1" x14ac:dyDescent="0.2"/>
    <row r="330" ht="12.85" customHeight="1" x14ac:dyDescent="0.2"/>
    <row r="331" ht="12.85" customHeight="1" x14ac:dyDescent="0.2"/>
    <row r="332" ht="12.85" customHeight="1" x14ac:dyDescent="0.2"/>
    <row r="333" ht="12.85" customHeight="1" x14ac:dyDescent="0.2"/>
    <row r="334" ht="12.85" customHeight="1" x14ac:dyDescent="0.2"/>
    <row r="335" ht="12.85" customHeight="1" x14ac:dyDescent="0.2"/>
    <row r="336" ht="12.85" customHeight="1" x14ac:dyDescent="0.2"/>
    <row r="337" ht="12.85" customHeight="1" x14ac:dyDescent="0.2"/>
    <row r="338" ht="12.85" customHeight="1" x14ac:dyDescent="0.2"/>
    <row r="339" ht="12.85" customHeight="1" x14ac:dyDescent="0.2"/>
    <row r="340" ht="12.85" customHeight="1" x14ac:dyDescent="0.2"/>
    <row r="341" ht="12.85" customHeight="1" x14ac:dyDescent="0.2"/>
    <row r="342" ht="12.85" customHeight="1" x14ac:dyDescent="0.2"/>
    <row r="343" ht="12.85" customHeight="1" x14ac:dyDescent="0.2"/>
    <row r="344" ht="12.85" customHeight="1" x14ac:dyDescent="0.2"/>
    <row r="345" ht="12.85" customHeight="1" x14ac:dyDescent="0.2"/>
    <row r="346" ht="12.85" customHeight="1" x14ac:dyDescent="0.2"/>
    <row r="347" ht="12.85" customHeight="1" x14ac:dyDescent="0.2"/>
    <row r="348" ht="12.85" customHeight="1" x14ac:dyDescent="0.2"/>
    <row r="349" ht="12.85" customHeight="1" x14ac:dyDescent="0.2"/>
    <row r="350" ht="12.85" customHeight="1" x14ac:dyDescent="0.2"/>
    <row r="351" ht="12.85" customHeight="1" x14ac:dyDescent="0.2"/>
    <row r="352" ht="12.85" customHeight="1" x14ac:dyDescent="0.2"/>
    <row r="353" ht="12.85" customHeight="1" x14ac:dyDescent="0.2"/>
    <row r="354" ht="12.85" customHeight="1" x14ac:dyDescent="0.2"/>
    <row r="355" ht="12.85" customHeight="1" x14ac:dyDescent="0.2"/>
    <row r="356" ht="12.85" customHeight="1" x14ac:dyDescent="0.2"/>
    <row r="357" ht="12.85" customHeight="1" x14ac:dyDescent="0.2"/>
    <row r="358" ht="12.85" customHeight="1" x14ac:dyDescent="0.2"/>
    <row r="359" ht="12.85" customHeight="1" x14ac:dyDescent="0.2"/>
    <row r="360" ht="12.85" customHeight="1" x14ac:dyDescent="0.2"/>
    <row r="361" ht="12.85" customHeight="1" x14ac:dyDescent="0.2"/>
    <row r="362" ht="12.85" customHeight="1" x14ac:dyDescent="0.2"/>
    <row r="363" ht="12.85" customHeight="1" x14ac:dyDescent="0.2"/>
    <row r="364" ht="12.85" customHeight="1" x14ac:dyDescent="0.2"/>
    <row r="365" ht="12.85" customHeight="1" x14ac:dyDescent="0.2"/>
    <row r="366" ht="12.85" customHeight="1" x14ac:dyDescent="0.2"/>
    <row r="367" ht="12.85" customHeight="1" x14ac:dyDescent="0.2"/>
    <row r="368" ht="12.85" customHeight="1" x14ac:dyDescent="0.2"/>
    <row r="369" ht="12.85" customHeight="1" x14ac:dyDescent="0.2"/>
    <row r="370" ht="12.85" customHeight="1" x14ac:dyDescent="0.2"/>
    <row r="371" ht="12.85" customHeight="1" x14ac:dyDescent="0.2"/>
    <row r="372" ht="12.85" customHeight="1" x14ac:dyDescent="0.2"/>
    <row r="373" ht="12.85" customHeight="1" x14ac:dyDescent="0.2"/>
    <row r="374" ht="12.85" customHeight="1" x14ac:dyDescent="0.2"/>
    <row r="375" ht="12.85" customHeight="1" x14ac:dyDescent="0.2"/>
    <row r="376" ht="12.85" customHeight="1" x14ac:dyDescent="0.2"/>
    <row r="377" ht="12.85" customHeight="1" x14ac:dyDescent="0.2"/>
    <row r="378" ht="12.85" customHeight="1" x14ac:dyDescent="0.2"/>
    <row r="379" ht="12.85" customHeight="1" x14ac:dyDescent="0.2"/>
    <row r="380" ht="12.85" customHeight="1" x14ac:dyDescent="0.2"/>
    <row r="381" ht="12.85" customHeight="1" x14ac:dyDescent="0.2"/>
    <row r="382" ht="12.85" customHeight="1" x14ac:dyDescent="0.2"/>
    <row r="383" ht="12.85" customHeight="1" x14ac:dyDescent="0.2"/>
    <row r="384" ht="12.85" customHeight="1" x14ac:dyDescent="0.2"/>
    <row r="385" ht="12.85" customHeight="1" x14ac:dyDescent="0.2"/>
    <row r="386" ht="12.85" customHeight="1" x14ac:dyDescent="0.2"/>
    <row r="387" ht="12.85" customHeight="1" x14ac:dyDescent="0.2"/>
    <row r="388" ht="12.85" customHeight="1" x14ac:dyDescent="0.2"/>
    <row r="389" ht="12.85" customHeight="1" x14ac:dyDescent="0.2"/>
    <row r="390" ht="12.85" customHeight="1" x14ac:dyDescent="0.2"/>
    <row r="391" ht="12.85" customHeight="1" x14ac:dyDescent="0.2"/>
    <row r="392" ht="12.85" customHeight="1" x14ac:dyDescent="0.2"/>
    <row r="393" ht="12.85" customHeight="1" x14ac:dyDescent="0.2"/>
    <row r="394" ht="12.85" customHeight="1" x14ac:dyDescent="0.2"/>
    <row r="395" ht="12.85" customHeight="1" x14ac:dyDescent="0.2"/>
    <row r="396" ht="12.85" customHeight="1" x14ac:dyDescent="0.2"/>
    <row r="397" ht="12.85" customHeight="1" x14ac:dyDescent="0.2"/>
    <row r="398" ht="12.85" customHeight="1" x14ac:dyDescent="0.2"/>
    <row r="399" ht="12.85" customHeight="1" x14ac:dyDescent="0.2"/>
    <row r="400" ht="12.85" customHeight="1" x14ac:dyDescent="0.2"/>
    <row r="401" ht="12.85" customHeight="1" x14ac:dyDescent="0.2"/>
    <row r="402" ht="12.85" customHeight="1" x14ac:dyDescent="0.2"/>
    <row r="403" ht="12.85" customHeight="1" x14ac:dyDescent="0.2"/>
    <row r="404" ht="12.85" customHeight="1" x14ac:dyDescent="0.2"/>
    <row r="405" ht="12.85" customHeight="1" x14ac:dyDescent="0.2"/>
    <row r="406" ht="12.85" customHeight="1" x14ac:dyDescent="0.2"/>
    <row r="407" ht="12.85" customHeight="1" x14ac:dyDescent="0.2"/>
    <row r="408" ht="12.85" customHeight="1" x14ac:dyDescent="0.2"/>
    <row r="409" ht="12.85" customHeight="1" x14ac:dyDescent="0.2"/>
    <row r="410" ht="12.85" customHeight="1" x14ac:dyDescent="0.2"/>
    <row r="411" ht="12.85" customHeight="1" x14ac:dyDescent="0.2"/>
    <row r="412" ht="12.85" customHeight="1" x14ac:dyDescent="0.2"/>
    <row r="413" ht="12.85" customHeight="1" x14ac:dyDescent="0.2"/>
    <row r="414" ht="12.85" customHeight="1" x14ac:dyDescent="0.2"/>
    <row r="415" ht="12.85" customHeight="1" x14ac:dyDescent="0.2"/>
    <row r="416" ht="12.85" customHeight="1" x14ac:dyDescent="0.2"/>
    <row r="417" ht="12.85" customHeight="1" x14ac:dyDescent="0.2"/>
    <row r="418" ht="12.85" customHeight="1" x14ac:dyDescent="0.2"/>
    <row r="419" ht="12.85" customHeight="1" x14ac:dyDescent="0.2"/>
    <row r="420" ht="12.85" customHeight="1" x14ac:dyDescent="0.2"/>
    <row r="421" ht="12.85" customHeight="1" x14ac:dyDescent="0.2"/>
    <row r="422" ht="12.85" customHeight="1" x14ac:dyDescent="0.2"/>
    <row r="423" ht="12.85" customHeight="1" x14ac:dyDescent="0.2"/>
    <row r="424" ht="12.85" customHeight="1" x14ac:dyDescent="0.2"/>
    <row r="425" ht="12.85" customHeight="1" x14ac:dyDescent="0.2"/>
    <row r="426" ht="12.85" customHeight="1" x14ac:dyDescent="0.2"/>
    <row r="427" ht="12.85" customHeight="1" x14ac:dyDescent="0.2"/>
    <row r="428" ht="12.85" customHeight="1" x14ac:dyDescent="0.2"/>
    <row r="429" ht="12.85" customHeight="1" x14ac:dyDescent="0.2"/>
    <row r="430" ht="12.85" customHeight="1" x14ac:dyDescent="0.2"/>
    <row r="431" ht="12.85" customHeight="1" x14ac:dyDescent="0.2"/>
    <row r="432" ht="12.85" customHeight="1" x14ac:dyDescent="0.2"/>
    <row r="433" ht="12.85" customHeight="1" x14ac:dyDescent="0.2"/>
    <row r="434" ht="12.85" customHeight="1" x14ac:dyDescent="0.2"/>
    <row r="435" ht="12.85" customHeight="1" x14ac:dyDescent="0.2"/>
    <row r="436" ht="12.85" customHeight="1" x14ac:dyDescent="0.2"/>
    <row r="437" ht="12.85" customHeight="1" x14ac:dyDescent="0.2"/>
    <row r="438" ht="12.85" customHeight="1" x14ac:dyDescent="0.2"/>
    <row r="439" ht="12.85" customHeight="1" x14ac:dyDescent="0.2"/>
    <row r="440" ht="12.85" customHeight="1" x14ac:dyDescent="0.2"/>
    <row r="441" ht="12.85" customHeight="1" x14ac:dyDescent="0.2"/>
    <row r="442" ht="12.85" customHeight="1" x14ac:dyDescent="0.2"/>
    <row r="443" ht="12.85" customHeight="1" x14ac:dyDescent="0.2"/>
    <row r="444" ht="12.85" customHeight="1" x14ac:dyDescent="0.2"/>
    <row r="445" ht="12.85" customHeight="1" x14ac:dyDescent="0.2"/>
    <row r="446" ht="12.85" customHeight="1" x14ac:dyDescent="0.2"/>
    <row r="447" ht="12.85" customHeight="1" x14ac:dyDescent="0.2"/>
    <row r="448" ht="12.85" customHeight="1" x14ac:dyDescent="0.2"/>
    <row r="449" ht="12.85" customHeight="1" x14ac:dyDescent="0.2"/>
    <row r="450" ht="12.85" customHeight="1" x14ac:dyDescent="0.2"/>
    <row r="451" ht="12.85" customHeight="1" x14ac:dyDescent="0.2"/>
    <row r="452" ht="12.85" customHeight="1" x14ac:dyDescent="0.2"/>
    <row r="453" ht="12.85" customHeight="1" x14ac:dyDescent="0.2"/>
    <row r="454" ht="12.85" customHeight="1" x14ac:dyDescent="0.2"/>
    <row r="455" ht="12.85" customHeight="1" x14ac:dyDescent="0.2"/>
    <row r="456" ht="12.85" customHeight="1" x14ac:dyDescent="0.2"/>
    <row r="457" ht="12.85" customHeight="1" x14ac:dyDescent="0.2"/>
    <row r="458" ht="12.85" customHeight="1" x14ac:dyDescent="0.2"/>
    <row r="459" ht="12.85" customHeight="1" x14ac:dyDescent="0.2"/>
    <row r="460" ht="12.85" customHeight="1" x14ac:dyDescent="0.2"/>
    <row r="461" ht="12.85" customHeight="1" x14ac:dyDescent="0.2"/>
    <row r="462" ht="12.85" customHeight="1" x14ac:dyDescent="0.2"/>
    <row r="463" ht="12.85" customHeight="1" x14ac:dyDescent="0.2"/>
    <row r="464" ht="12.85" customHeight="1" x14ac:dyDescent="0.2"/>
    <row r="465" ht="12.85" customHeight="1" x14ac:dyDescent="0.2"/>
    <row r="466" ht="12.85" customHeight="1" x14ac:dyDescent="0.2"/>
    <row r="467" ht="12.85" customHeight="1" x14ac:dyDescent="0.2"/>
    <row r="468" ht="12.85" customHeight="1" x14ac:dyDescent="0.2"/>
    <row r="469" ht="12.85" customHeight="1" x14ac:dyDescent="0.2"/>
    <row r="470" ht="12.85" customHeight="1" x14ac:dyDescent="0.2"/>
    <row r="471" ht="12.85" customHeight="1" x14ac:dyDescent="0.2"/>
    <row r="472" ht="12.85" customHeight="1" x14ac:dyDescent="0.2"/>
    <row r="473" ht="12.85" customHeight="1" x14ac:dyDescent="0.2"/>
    <row r="474" ht="12.85" customHeight="1" x14ac:dyDescent="0.2"/>
    <row r="475" ht="12.85" customHeight="1" x14ac:dyDescent="0.2"/>
    <row r="476" ht="12.85" customHeight="1" x14ac:dyDescent="0.2"/>
    <row r="477" ht="12.85" customHeight="1" x14ac:dyDescent="0.2"/>
    <row r="478" ht="12.85" customHeight="1" x14ac:dyDescent="0.2"/>
    <row r="479" ht="12.85" customHeight="1" x14ac:dyDescent="0.2"/>
    <row r="480" ht="12.85" customHeight="1" x14ac:dyDescent="0.2"/>
    <row r="481" ht="12.85" customHeight="1" x14ac:dyDescent="0.2"/>
    <row r="482" ht="12.85" customHeight="1" x14ac:dyDescent="0.2"/>
    <row r="483" ht="12.85" customHeight="1" x14ac:dyDescent="0.2"/>
    <row r="484" ht="12.85" customHeight="1" x14ac:dyDescent="0.2"/>
    <row r="485" ht="12.85" customHeight="1" x14ac:dyDescent="0.2"/>
    <row r="486" ht="12.85" customHeight="1" x14ac:dyDescent="0.2"/>
    <row r="487" ht="12.85" customHeight="1" x14ac:dyDescent="0.2"/>
    <row r="488" ht="12.85" customHeight="1" x14ac:dyDescent="0.2"/>
    <row r="489" ht="12.85" customHeight="1" x14ac:dyDescent="0.2"/>
    <row r="490" ht="12.85" customHeight="1" x14ac:dyDescent="0.2"/>
    <row r="491" ht="12.85" customHeight="1" x14ac:dyDescent="0.2"/>
    <row r="492" ht="12.85" customHeight="1" x14ac:dyDescent="0.2"/>
    <row r="493" ht="12.85" customHeight="1" x14ac:dyDescent="0.2"/>
    <row r="494" ht="12.85" customHeight="1" x14ac:dyDescent="0.2"/>
    <row r="495" ht="12.85" customHeight="1" x14ac:dyDescent="0.2"/>
    <row r="496" ht="12.85" customHeight="1" x14ac:dyDescent="0.2"/>
    <row r="497" ht="12.85" customHeight="1" x14ac:dyDescent="0.2"/>
    <row r="498" ht="12.85" customHeight="1" x14ac:dyDescent="0.2"/>
    <row r="499" ht="12.85" customHeight="1" x14ac:dyDescent="0.2"/>
    <row r="500" ht="12.85" customHeight="1" x14ac:dyDescent="0.2"/>
    <row r="501" ht="12.85" customHeight="1" x14ac:dyDescent="0.2"/>
    <row r="502" ht="12.85" customHeight="1" x14ac:dyDescent="0.2"/>
    <row r="503" ht="12.85" customHeight="1" x14ac:dyDescent="0.2"/>
    <row r="504" ht="12.85" customHeight="1" x14ac:dyDescent="0.2"/>
    <row r="505" ht="12.85" customHeight="1" x14ac:dyDescent="0.2"/>
    <row r="506" ht="12.85" customHeight="1" x14ac:dyDescent="0.2"/>
    <row r="507" ht="12.85" customHeight="1" x14ac:dyDescent="0.2"/>
    <row r="508" ht="12.85" customHeight="1" x14ac:dyDescent="0.2"/>
    <row r="509" ht="12.85" customHeight="1" x14ac:dyDescent="0.2"/>
    <row r="510" ht="12.85" customHeight="1" x14ac:dyDescent="0.2"/>
    <row r="511" ht="12.85" customHeight="1" x14ac:dyDescent="0.2"/>
    <row r="512" ht="12.85" customHeight="1" x14ac:dyDescent="0.2"/>
    <row r="513" ht="12.85" customHeight="1" x14ac:dyDescent="0.2"/>
    <row r="514" ht="12.85" customHeight="1" x14ac:dyDescent="0.2"/>
    <row r="515" ht="12.85" customHeight="1" x14ac:dyDescent="0.2"/>
    <row r="516" ht="12.85" customHeight="1" x14ac:dyDescent="0.2"/>
    <row r="517" ht="12.85" customHeight="1" x14ac:dyDescent="0.2"/>
    <row r="518" ht="12.85" customHeight="1" x14ac:dyDescent="0.2"/>
    <row r="519" ht="12.85" customHeight="1" x14ac:dyDescent="0.2"/>
    <row r="520" ht="12.85" customHeight="1" x14ac:dyDescent="0.2"/>
    <row r="521" ht="12.85" customHeight="1" x14ac:dyDescent="0.2"/>
    <row r="522" ht="12.85" customHeight="1" x14ac:dyDescent="0.2"/>
    <row r="523" ht="12.85" customHeight="1" x14ac:dyDescent="0.2"/>
    <row r="524" ht="12.85" customHeight="1" x14ac:dyDescent="0.2"/>
    <row r="525" ht="12.85" customHeight="1" x14ac:dyDescent="0.2"/>
    <row r="526" ht="12.85" customHeight="1" x14ac:dyDescent="0.2"/>
    <row r="527" ht="12.85" customHeight="1" x14ac:dyDescent="0.2"/>
    <row r="528" ht="12.85" customHeight="1" x14ac:dyDescent="0.2"/>
    <row r="529" ht="12.85" customHeight="1" x14ac:dyDescent="0.2"/>
    <row r="530" ht="12.85" customHeight="1" x14ac:dyDescent="0.2"/>
    <row r="531" ht="12.85" customHeight="1" x14ac:dyDescent="0.2"/>
    <row r="532" ht="12.85" customHeight="1" x14ac:dyDescent="0.2"/>
    <row r="533" ht="12.85" customHeight="1" x14ac:dyDescent="0.2"/>
    <row r="534" ht="12.85" customHeight="1" x14ac:dyDescent="0.2"/>
    <row r="535" ht="12.85" customHeight="1" x14ac:dyDescent="0.2"/>
    <row r="536" ht="12.85" customHeight="1" x14ac:dyDescent="0.2"/>
    <row r="537" ht="12.85" customHeight="1" x14ac:dyDescent="0.2"/>
    <row r="538" ht="12.85" customHeight="1" x14ac:dyDescent="0.2"/>
    <row r="539" ht="12.85" customHeight="1" x14ac:dyDescent="0.2"/>
    <row r="540" ht="12.85" customHeight="1" x14ac:dyDescent="0.2"/>
    <row r="541" ht="12.85" customHeight="1" x14ac:dyDescent="0.2"/>
    <row r="542" ht="12.85" customHeight="1" x14ac:dyDescent="0.2"/>
    <row r="543" ht="12.85" customHeight="1" x14ac:dyDescent="0.2"/>
    <row r="544" ht="12.85" customHeight="1" x14ac:dyDescent="0.2"/>
    <row r="545" ht="12.85" customHeight="1" x14ac:dyDescent="0.2"/>
    <row r="546" ht="12.85" customHeight="1" x14ac:dyDescent="0.2"/>
    <row r="547" ht="12.85" customHeight="1" x14ac:dyDescent="0.2"/>
    <row r="548" ht="12.85" customHeight="1" x14ac:dyDescent="0.2"/>
    <row r="549" ht="12.85" customHeight="1" x14ac:dyDescent="0.2"/>
    <row r="550" ht="12.85" customHeight="1" x14ac:dyDescent="0.2"/>
    <row r="551" ht="12.85" customHeight="1" x14ac:dyDescent="0.2"/>
    <row r="552" ht="12.85" customHeight="1" x14ac:dyDescent="0.2"/>
    <row r="553" ht="12.85" customHeight="1" x14ac:dyDescent="0.2"/>
    <row r="554" ht="12.85" customHeight="1" x14ac:dyDescent="0.2"/>
    <row r="555" ht="12.85" customHeight="1" x14ac:dyDescent="0.2"/>
    <row r="556" ht="12.85" customHeight="1" x14ac:dyDescent="0.2"/>
    <row r="557" ht="12.85" customHeight="1" x14ac:dyDescent="0.2"/>
    <row r="558" ht="12.85" customHeight="1" x14ac:dyDescent="0.2"/>
    <row r="559" ht="12.85" customHeight="1" x14ac:dyDescent="0.2"/>
    <row r="560" ht="12.85" customHeight="1" x14ac:dyDescent="0.2"/>
    <row r="561" ht="12.85" customHeight="1" x14ac:dyDescent="0.2"/>
    <row r="562" ht="12.85" customHeight="1" x14ac:dyDescent="0.2"/>
    <row r="563" ht="12.85" customHeight="1" x14ac:dyDescent="0.2"/>
    <row r="564" ht="12.85" customHeight="1" x14ac:dyDescent="0.2"/>
    <row r="565" ht="12.85" customHeight="1" x14ac:dyDescent="0.2"/>
    <row r="566" ht="12.85" customHeight="1" x14ac:dyDescent="0.2"/>
    <row r="567" ht="12.85" customHeight="1" x14ac:dyDescent="0.2"/>
    <row r="568" ht="12.85" customHeight="1" x14ac:dyDescent="0.2"/>
    <row r="569" ht="12.85" customHeight="1" x14ac:dyDescent="0.2"/>
    <row r="570" ht="12.85" customHeight="1" x14ac:dyDescent="0.2"/>
    <row r="571" ht="12.85" customHeight="1" x14ac:dyDescent="0.2"/>
    <row r="572" ht="12.85" customHeight="1" x14ac:dyDescent="0.2"/>
    <row r="573" ht="12.85" customHeight="1" x14ac:dyDescent="0.2"/>
    <row r="574" ht="12.85" customHeight="1" x14ac:dyDescent="0.2"/>
    <row r="575" ht="12.85" customHeight="1" x14ac:dyDescent="0.2"/>
    <row r="576" ht="12.85" customHeight="1" x14ac:dyDescent="0.2"/>
    <row r="577" ht="12.85" customHeight="1" x14ac:dyDescent="0.2"/>
    <row r="578" ht="12.85" customHeight="1" x14ac:dyDescent="0.2"/>
    <row r="579" ht="12.85" customHeight="1" x14ac:dyDescent="0.2"/>
    <row r="580" ht="12.85" customHeight="1" x14ac:dyDescent="0.2"/>
    <row r="581" ht="12.85" customHeight="1" x14ac:dyDescent="0.2"/>
    <row r="582" ht="12.85" customHeight="1" x14ac:dyDescent="0.2"/>
    <row r="583" ht="12.85" customHeight="1" x14ac:dyDescent="0.2"/>
    <row r="584" ht="12.85" customHeight="1" x14ac:dyDescent="0.2"/>
    <row r="585" ht="12.85" customHeight="1" x14ac:dyDescent="0.2"/>
    <row r="586" ht="12.85" customHeight="1" x14ac:dyDescent="0.2"/>
    <row r="587" ht="12.85" customHeight="1" x14ac:dyDescent="0.2"/>
    <row r="588" ht="12.85" customHeight="1" x14ac:dyDescent="0.2"/>
    <row r="589" ht="12.85" customHeight="1" x14ac:dyDescent="0.2"/>
    <row r="590" ht="12.85" customHeight="1" x14ac:dyDescent="0.2"/>
    <row r="591" ht="12.85" customHeight="1" x14ac:dyDescent="0.2"/>
    <row r="592" ht="12.85" customHeight="1" x14ac:dyDescent="0.2"/>
    <row r="593" ht="12.85" customHeight="1" x14ac:dyDescent="0.2"/>
    <row r="594" ht="12.85" customHeight="1" x14ac:dyDescent="0.2"/>
    <row r="595" ht="12.85" customHeight="1" x14ac:dyDescent="0.2"/>
    <row r="596" ht="12.85" customHeight="1" x14ac:dyDescent="0.2"/>
    <row r="597" ht="12.85" customHeight="1" x14ac:dyDescent="0.2"/>
    <row r="598" ht="12.85" customHeight="1" x14ac:dyDescent="0.2"/>
    <row r="599" ht="12.85" customHeight="1" x14ac:dyDescent="0.2"/>
    <row r="600" ht="12.85" customHeight="1" x14ac:dyDescent="0.2"/>
    <row r="601" ht="12.85" customHeight="1" x14ac:dyDescent="0.2"/>
    <row r="602" ht="12.85" customHeight="1" x14ac:dyDescent="0.2"/>
    <row r="603" ht="12.85" customHeight="1" x14ac:dyDescent="0.2"/>
    <row r="604" ht="12.85" customHeight="1" x14ac:dyDescent="0.2"/>
    <row r="605" ht="12.85" customHeight="1" x14ac:dyDescent="0.2"/>
    <row r="606" ht="12.85" customHeight="1" x14ac:dyDescent="0.2"/>
    <row r="607" ht="12.85" customHeight="1" x14ac:dyDescent="0.2"/>
    <row r="608" ht="12.85" customHeight="1" x14ac:dyDescent="0.2"/>
    <row r="609" ht="12.85" customHeight="1" x14ac:dyDescent="0.2"/>
    <row r="610" ht="12.85" customHeight="1" x14ac:dyDescent="0.2"/>
    <row r="611" ht="12.85" customHeight="1" x14ac:dyDescent="0.2"/>
    <row r="612" ht="12.85" customHeight="1" x14ac:dyDescent="0.2"/>
    <row r="613" ht="12.85" customHeight="1" x14ac:dyDescent="0.2"/>
    <row r="614" ht="12.85" customHeight="1" x14ac:dyDescent="0.2"/>
    <row r="615" ht="12.85" customHeight="1" x14ac:dyDescent="0.2"/>
    <row r="616" ht="12.85" customHeight="1" x14ac:dyDescent="0.2"/>
    <row r="617" ht="12.85" customHeight="1" x14ac:dyDescent="0.2"/>
    <row r="618" ht="12.85" customHeight="1" x14ac:dyDescent="0.2"/>
    <row r="619" ht="12.85" customHeight="1" x14ac:dyDescent="0.2"/>
    <row r="620" ht="12.85" customHeight="1" x14ac:dyDescent="0.2"/>
    <row r="621" ht="12.85" customHeight="1" x14ac:dyDescent="0.2"/>
    <row r="622" ht="12.85" customHeight="1" x14ac:dyDescent="0.2"/>
    <row r="623" ht="12.85" customHeight="1" x14ac:dyDescent="0.2"/>
    <row r="624" ht="12.85" customHeight="1" x14ac:dyDescent="0.2"/>
    <row r="625" ht="12.85" customHeight="1" x14ac:dyDescent="0.2"/>
    <row r="626" ht="12.85" customHeight="1" x14ac:dyDescent="0.2"/>
    <row r="627" ht="12.85" customHeight="1" x14ac:dyDescent="0.2"/>
    <row r="628" ht="12.85" customHeight="1" x14ac:dyDescent="0.2"/>
    <row r="629" ht="12.85" customHeight="1" x14ac:dyDescent="0.2"/>
    <row r="630" ht="12.85" customHeight="1" x14ac:dyDescent="0.2"/>
    <row r="631" ht="12.85" customHeight="1" x14ac:dyDescent="0.2"/>
    <row r="632" ht="12.85" customHeight="1" x14ac:dyDescent="0.2"/>
    <row r="633" ht="12.85" customHeight="1" x14ac:dyDescent="0.2"/>
    <row r="634" ht="12.85" customHeight="1" x14ac:dyDescent="0.2"/>
    <row r="635" ht="12.85" customHeight="1" x14ac:dyDescent="0.2"/>
    <row r="636" ht="12.85" customHeight="1" x14ac:dyDescent="0.2"/>
    <row r="637" ht="12.85" customHeight="1" x14ac:dyDescent="0.2"/>
    <row r="638" ht="12.85" customHeight="1" x14ac:dyDescent="0.2"/>
    <row r="639" ht="12.85" customHeight="1" x14ac:dyDescent="0.2"/>
    <row r="640" ht="12.85" customHeight="1" x14ac:dyDescent="0.2"/>
    <row r="641" ht="12.85" customHeight="1" x14ac:dyDescent="0.2"/>
    <row r="642" ht="12.85" customHeight="1" x14ac:dyDescent="0.2"/>
    <row r="643" ht="12.85" customHeight="1" x14ac:dyDescent="0.2"/>
    <row r="644" ht="12.85" customHeight="1" x14ac:dyDescent="0.2"/>
    <row r="645" ht="12.85" customHeight="1" x14ac:dyDescent="0.2"/>
    <row r="646" ht="12.85" customHeight="1" x14ac:dyDescent="0.2"/>
    <row r="647" ht="12.85" customHeight="1" x14ac:dyDescent="0.2"/>
    <row r="648" ht="12.85" customHeight="1" x14ac:dyDescent="0.2"/>
    <row r="649" ht="12.85" customHeight="1" x14ac:dyDescent="0.2"/>
    <row r="650" ht="12.85" customHeight="1" x14ac:dyDescent="0.2"/>
    <row r="651" ht="12.85" customHeight="1" x14ac:dyDescent="0.2"/>
    <row r="652" ht="12.85" customHeight="1" x14ac:dyDescent="0.2"/>
    <row r="653" ht="12.85" customHeight="1" x14ac:dyDescent="0.2"/>
    <row r="654" ht="12.85" customHeight="1" x14ac:dyDescent="0.2"/>
    <row r="655" ht="12.85" customHeight="1" x14ac:dyDescent="0.2"/>
    <row r="656" ht="12.85" customHeight="1" x14ac:dyDescent="0.2"/>
    <row r="657" ht="12.85" customHeight="1" x14ac:dyDescent="0.2"/>
    <row r="658" ht="12.85" customHeight="1" x14ac:dyDescent="0.2"/>
    <row r="659" ht="12.85" customHeight="1" x14ac:dyDescent="0.2"/>
    <row r="660" ht="12.85" customHeight="1" x14ac:dyDescent="0.2"/>
    <row r="661" ht="12.85" customHeight="1" x14ac:dyDescent="0.2"/>
    <row r="662" ht="12.85" customHeight="1" x14ac:dyDescent="0.2"/>
    <row r="663" ht="12.85" customHeight="1" x14ac:dyDescent="0.2"/>
    <row r="664" ht="12.85" customHeight="1" x14ac:dyDescent="0.2"/>
    <row r="665" ht="12.85" customHeight="1" x14ac:dyDescent="0.2"/>
    <row r="666" ht="12.85" customHeight="1" x14ac:dyDescent="0.2"/>
    <row r="667" ht="12.85" customHeight="1" x14ac:dyDescent="0.2"/>
    <row r="668" ht="12.85" customHeight="1" x14ac:dyDescent="0.2"/>
    <row r="669" ht="12.85" customHeight="1" x14ac:dyDescent="0.2"/>
    <row r="670" ht="12.85" customHeight="1" x14ac:dyDescent="0.2"/>
    <row r="671" ht="12.85" customHeight="1" x14ac:dyDescent="0.2"/>
    <row r="672" ht="12.85" customHeight="1" x14ac:dyDescent="0.2"/>
    <row r="673" ht="12.85" customHeight="1" x14ac:dyDescent="0.2"/>
    <row r="674" ht="12.85" customHeight="1" x14ac:dyDescent="0.2"/>
    <row r="675" ht="12.85" customHeight="1" x14ac:dyDescent="0.2"/>
    <row r="676" ht="12.85" customHeight="1" x14ac:dyDescent="0.2"/>
    <row r="677" ht="12.85" customHeight="1" x14ac:dyDescent="0.2"/>
    <row r="678" ht="12.85" customHeight="1" x14ac:dyDescent="0.2"/>
    <row r="679" ht="12.85" customHeight="1" x14ac:dyDescent="0.2"/>
    <row r="680" ht="12.85" customHeight="1" x14ac:dyDescent="0.2"/>
    <row r="681" ht="12.85" customHeight="1" x14ac:dyDescent="0.2"/>
    <row r="682" ht="12.85" customHeight="1" x14ac:dyDescent="0.2"/>
    <row r="683" ht="12.85" customHeight="1" x14ac:dyDescent="0.2"/>
    <row r="684" ht="12.85" customHeight="1" x14ac:dyDescent="0.2"/>
    <row r="685" ht="12.85" customHeight="1" x14ac:dyDescent="0.2"/>
    <row r="686" ht="12.85" customHeight="1" x14ac:dyDescent="0.2"/>
    <row r="687" ht="12.85" customHeight="1" x14ac:dyDescent="0.2"/>
    <row r="688" ht="12.85" customHeight="1" x14ac:dyDescent="0.2"/>
    <row r="689" ht="12.85" customHeight="1" x14ac:dyDescent="0.2"/>
    <row r="690" ht="12.85" customHeight="1" x14ac:dyDescent="0.2"/>
    <row r="691" ht="12.85" customHeight="1" x14ac:dyDescent="0.2"/>
    <row r="692" ht="12.85" customHeight="1" x14ac:dyDescent="0.2"/>
    <row r="693" ht="12.85" customHeight="1" x14ac:dyDescent="0.2"/>
    <row r="694" ht="12.85" customHeight="1" x14ac:dyDescent="0.2"/>
    <row r="695" ht="12.85" customHeight="1" x14ac:dyDescent="0.2"/>
    <row r="696" ht="12.85" customHeight="1" x14ac:dyDescent="0.2"/>
    <row r="697" ht="12.85" customHeight="1" x14ac:dyDescent="0.2"/>
    <row r="698" ht="12.85" customHeight="1" x14ac:dyDescent="0.2"/>
    <row r="699" ht="12.85" customHeight="1" x14ac:dyDescent="0.2"/>
    <row r="700" ht="12.85" customHeight="1" x14ac:dyDescent="0.2"/>
    <row r="701" ht="12.85" customHeight="1" x14ac:dyDescent="0.2"/>
    <row r="702" ht="12.85" customHeight="1" x14ac:dyDescent="0.2"/>
    <row r="703" ht="12.85" customHeight="1" x14ac:dyDescent="0.2"/>
    <row r="704" ht="12.85" customHeight="1" x14ac:dyDescent="0.2"/>
    <row r="705" ht="12.85" customHeight="1" x14ac:dyDescent="0.2"/>
    <row r="706" ht="12.85" customHeight="1" x14ac:dyDescent="0.2"/>
    <row r="707" ht="12.85" customHeight="1" x14ac:dyDescent="0.2"/>
    <row r="708" ht="12.85" customHeight="1" x14ac:dyDescent="0.2"/>
    <row r="709" ht="12.85" customHeight="1" x14ac:dyDescent="0.2"/>
    <row r="710" ht="12.85" customHeight="1" x14ac:dyDescent="0.2"/>
    <row r="711" ht="12.85" customHeight="1" x14ac:dyDescent="0.2"/>
    <row r="712" ht="12.85" customHeight="1" x14ac:dyDescent="0.2"/>
    <row r="713" ht="12.85" customHeight="1" x14ac:dyDescent="0.2"/>
    <row r="714" ht="12.85" customHeight="1" x14ac:dyDescent="0.2"/>
    <row r="715" ht="12.85" customHeight="1" x14ac:dyDescent="0.2"/>
    <row r="716" ht="12.85" customHeight="1" x14ac:dyDescent="0.2"/>
    <row r="717" ht="12.85" customHeight="1" x14ac:dyDescent="0.2"/>
    <row r="718" ht="12.85" customHeight="1" x14ac:dyDescent="0.2"/>
    <row r="719" ht="12.85" customHeight="1" x14ac:dyDescent="0.2"/>
    <row r="720" ht="12.85" customHeight="1" x14ac:dyDescent="0.2"/>
    <row r="721" ht="12.85" customHeight="1" x14ac:dyDescent="0.2"/>
    <row r="722" ht="12.85" customHeight="1" x14ac:dyDescent="0.2"/>
    <row r="723" ht="12.85" customHeight="1" x14ac:dyDescent="0.2"/>
    <row r="724" ht="12.85" customHeight="1" x14ac:dyDescent="0.2"/>
    <row r="725" ht="12.85" customHeight="1" x14ac:dyDescent="0.2"/>
    <row r="726" ht="12.85" customHeight="1" x14ac:dyDescent="0.2"/>
    <row r="727" ht="12.85" customHeight="1" x14ac:dyDescent="0.2"/>
    <row r="728" ht="12.85" customHeight="1" x14ac:dyDescent="0.2"/>
    <row r="729" ht="12.85" customHeight="1" x14ac:dyDescent="0.2"/>
    <row r="730" ht="12.85" customHeight="1" x14ac:dyDescent="0.2"/>
    <row r="731" ht="12.85" customHeight="1" x14ac:dyDescent="0.2"/>
    <row r="732" ht="12.85" customHeight="1" x14ac:dyDescent="0.2"/>
    <row r="733" ht="12.85" customHeight="1" x14ac:dyDescent="0.2"/>
    <row r="734" ht="12.85" customHeight="1" x14ac:dyDescent="0.2"/>
    <row r="735" ht="12.85" customHeight="1" x14ac:dyDescent="0.2"/>
    <row r="736" ht="12.85" customHeight="1" x14ac:dyDescent="0.2"/>
    <row r="737" ht="12.85" customHeight="1" x14ac:dyDescent="0.2"/>
    <row r="738" ht="12.85" customHeight="1" x14ac:dyDescent="0.2"/>
    <row r="739" ht="12.85" customHeight="1" x14ac:dyDescent="0.2"/>
    <row r="740" ht="12.85" customHeight="1" x14ac:dyDescent="0.2"/>
    <row r="741" ht="12.85" customHeight="1" x14ac:dyDescent="0.2"/>
    <row r="742" ht="12.85" customHeight="1" x14ac:dyDescent="0.2"/>
    <row r="743" ht="12.85" customHeight="1" x14ac:dyDescent="0.2"/>
    <row r="744" ht="12.85" customHeight="1" x14ac:dyDescent="0.2"/>
    <row r="745" ht="12.85" customHeight="1" x14ac:dyDescent="0.2"/>
    <row r="746" ht="12.85" customHeight="1" x14ac:dyDescent="0.2"/>
    <row r="747" ht="12.85" customHeight="1" x14ac:dyDescent="0.2"/>
    <row r="748" ht="12.85" customHeight="1" x14ac:dyDescent="0.2"/>
    <row r="749" ht="12.85" customHeight="1" x14ac:dyDescent="0.2"/>
    <row r="750" ht="12.85" customHeight="1" x14ac:dyDescent="0.2"/>
    <row r="751" ht="12.85" customHeight="1" x14ac:dyDescent="0.2"/>
    <row r="752" ht="12.85" customHeight="1" x14ac:dyDescent="0.2"/>
    <row r="753" ht="12.85" customHeight="1" x14ac:dyDescent="0.2"/>
    <row r="754" ht="12.85" customHeight="1" x14ac:dyDescent="0.2"/>
    <row r="755" ht="12.85" customHeight="1" x14ac:dyDescent="0.2"/>
    <row r="756" ht="12.85" customHeight="1" x14ac:dyDescent="0.2"/>
    <row r="757" ht="12.85" customHeight="1" x14ac:dyDescent="0.2"/>
    <row r="758" ht="12.85" customHeight="1" x14ac:dyDescent="0.2"/>
    <row r="759" ht="12.85" customHeight="1" x14ac:dyDescent="0.2"/>
    <row r="760" ht="12.85" customHeight="1" x14ac:dyDescent="0.2"/>
    <row r="761" ht="12.85" customHeight="1" x14ac:dyDescent="0.2"/>
    <row r="762" ht="12.85" customHeight="1" x14ac:dyDescent="0.2"/>
    <row r="763" ht="12.85" customHeight="1" x14ac:dyDescent="0.2"/>
    <row r="764" ht="12.85" customHeight="1" x14ac:dyDescent="0.2"/>
    <row r="765" ht="12.85" customHeight="1" x14ac:dyDescent="0.2"/>
    <row r="766" ht="12.85" customHeight="1" x14ac:dyDescent="0.2"/>
    <row r="767" ht="12.85" customHeight="1" x14ac:dyDescent="0.2"/>
    <row r="768" ht="12.85" customHeight="1" x14ac:dyDescent="0.2"/>
    <row r="769" ht="12.85" customHeight="1" x14ac:dyDescent="0.2"/>
    <row r="770" ht="12.85" customHeight="1" x14ac:dyDescent="0.2"/>
    <row r="771" ht="12.85" customHeight="1" x14ac:dyDescent="0.2"/>
    <row r="772" ht="12.85" customHeight="1" x14ac:dyDescent="0.2"/>
    <row r="773" ht="12.85" customHeight="1" x14ac:dyDescent="0.2"/>
    <row r="774" ht="12.85" customHeight="1" x14ac:dyDescent="0.2"/>
    <row r="775" ht="12.85" customHeight="1" x14ac:dyDescent="0.2"/>
    <row r="776" ht="12.85" customHeight="1" x14ac:dyDescent="0.2"/>
    <row r="777" ht="12.85" customHeight="1" x14ac:dyDescent="0.2"/>
    <row r="778" ht="12.85" customHeight="1" x14ac:dyDescent="0.2"/>
    <row r="779" ht="12.85" customHeight="1" x14ac:dyDescent="0.2"/>
    <row r="780" ht="12.85" customHeight="1" x14ac:dyDescent="0.2"/>
    <row r="781" ht="12.85" customHeight="1" x14ac:dyDescent="0.2"/>
    <row r="782" ht="12.85" customHeight="1" x14ac:dyDescent="0.2"/>
    <row r="783" ht="12.85" customHeight="1" x14ac:dyDescent="0.2"/>
    <row r="784" ht="12.85" customHeight="1" x14ac:dyDescent="0.2"/>
    <row r="785" ht="12.85" customHeight="1" x14ac:dyDescent="0.2"/>
    <row r="786" ht="12.85" customHeight="1" x14ac:dyDescent="0.2"/>
    <row r="787" ht="12.85" customHeight="1" x14ac:dyDescent="0.2"/>
    <row r="788" ht="12.85" customHeight="1" x14ac:dyDescent="0.2"/>
    <row r="789" ht="12.85" customHeight="1" x14ac:dyDescent="0.2"/>
    <row r="790" ht="12.85" customHeight="1" x14ac:dyDescent="0.2"/>
    <row r="791" ht="12.85" customHeight="1" x14ac:dyDescent="0.2"/>
    <row r="792" ht="12.85" customHeight="1" x14ac:dyDescent="0.2"/>
    <row r="793" ht="12.85" customHeight="1" x14ac:dyDescent="0.2"/>
    <row r="794" ht="12.85" customHeight="1" x14ac:dyDescent="0.2"/>
    <row r="795" ht="12.85" customHeight="1" x14ac:dyDescent="0.2"/>
    <row r="796" ht="12.85" customHeight="1" x14ac:dyDescent="0.2"/>
    <row r="797" ht="12.85" customHeight="1" x14ac:dyDescent="0.2"/>
    <row r="798" ht="12.85" customHeight="1" x14ac:dyDescent="0.2"/>
    <row r="799" ht="12.85" customHeight="1" x14ac:dyDescent="0.2"/>
    <row r="800" ht="12.85" customHeight="1" x14ac:dyDescent="0.2"/>
    <row r="801" ht="12.85" customHeight="1" x14ac:dyDescent="0.2"/>
    <row r="802" ht="12.85" customHeight="1" x14ac:dyDescent="0.2"/>
    <row r="803" ht="12.85" customHeight="1" x14ac:dyDescent="0.2"/>
    <row r="804" ht="12.85" customHeight="1" x14ac:dyDescent="0.2"/>
    <row r="805" ht="12.85" customHeight="1" x14ac:dyDescent="0.2"/>
    <row r="806" ht="12.85" customHeight="1" x14ac:dyDescent="0.2"/>
    <row r="807" ht="12.85" customHeight="1" x14ac:dyDescent="0.2"/>
    <row r="808" ht="12.85" customHeight="1" x14ac:dyDescent="0.2"/>
    <row r="809" ht="12.85" customHeight="1" x14ac:dyDescent="0.2"/>
    <row r="810" ht="12.85" customHeight="1" x14ac:dyDescent="0.2"/>
    <row r="811" ht="12.85" customHeight="1" x14ac:dyDescent="0.2"/>
    <row r="812" ht="12.85" customHeight="1" x14ac:dyDescent="0.2"/>
    <row r="813" ht="12.85" customHeight="1" x14ac:dyDescent="0.2"/>
    <row r="814" ht="12.85" customHeight="1" x14ac:dyDescent="0.2"/>
    <row r="815" ht="12.85" customHeight="1" x14ac:dyDescent="0.2"/>
    <row r="816" ht="12.85" customHeight="1" x14ac:dyDescent="0.2"/>
    <row r="817" ht="12.85" customHeight="1" x14ac:dyDescent="0.2"/>
    <row r="818" ht="12.85" customHeight="1" x14ac:dyDescent="0.2"/>
    <row r="819" ht="12.85" customHeight="1" x14ac:dyDescent="0.2"/>
    <row r="820" ht="12.85" customHeight="1" x14ac:dyDescent="0.2"/>
    <row r="821" ht="12.85" customHeight="1" x14ac:dyDescent="0.2"/>
    <row r="822" ht="12.85" customHeight="1" x14ac:dyDescent="0.2"/>
    <row r="823" ht="12.85" customHeight="1" x14ac:dyDescent="0.2"/>
    <row r="824" ht="12.85" customHeight="1" x14ac:dyDescent="0.2"/>
    <row r="825" ht="12.85" customHeight="1" x14ac:dyDescent="0.2"/>
    <row r="826" ht="12.85" customHeight="1" x14ac:dyDescent="0.2"/>
    <row r="827" ht="12.85" customHeight="1" x14ac:dyDescent="0.2"/>
    <row r="828" ht="12.85" customHeight="1" x14ac:dyDescent="0.2"/>
    <row r="829" ht="12.85" customHeight="1" x14ac:dyDescent="0.2"/>
    <row r="830" ht="12.85" customHeight="1" x14ac:dyDescent="0.2"/>
    <row r="831" ht="12.85" customHeight="1" x14ac:dyDescent="0.2"/>
    <row r="832" ht="12.85" customHeight="1" x14ac:dyDescent="0.2"/>
    <row r="833" ht="12.85" customHeight="1" x14ac:dyDescent="0.2"/>
    <row r="834" ht="12.85" customHeight="1" x14ac:dyDescent="0.2"/>
    <row r="835" ht="12.85" customHeight="1" x14ac:dyDescent="0.2"/>
    <row r="836" ht="12.85" customHeight="1" x14ac:dyDescent="0.2"/>
    <row r="837" ht="12.85" customHeight="1" x14ac:dyDescent="0.2"/>
    <row r="838" ht="12.85" customHeight="1" x14ac:dyDescent="0.2"/>
    <row r="839" ht="12.85" customHeight="1" x14ac:dyDescent="0.2"/>
    <row r="840" ht="12.85" customHeight="1" x14ac:dyDescent="0.2"/>
    <row r="841" ht="12.85" customHeight="1" x14ac:dyDescent="0.2"/>
    <row r="842" ht="12.85" customHeight="1" x14ac:dyDescent="0.2"/>
    <row r="843" ht="12.85" customHeight="1" x14ac:dyDescent="0.2"/>
    <row r="844" ht="12.85" customHeight="1" x14ac:dyDescent="0.2"/>
    <row r="845" ht="12.85" customHeight="1" x14ac:dyDescent="0.2"/>
    <row r="846" ht="12.85" customHeight="1" x14ac:dyDescent="0.2"/>
    <row r="847" ht="12.85" customHeight="1" x14ac:dyDescent="0.2"/>
    <row r="848" ht="12.85" customHeight="1" x14ac:dyDescent="0.2"/>
    <row r="849" ht="12.85" customHeight="1" x14ac:dyDescent="0.2"/>
    <row r="850" ht="12.85" customHeight="1" x14ac:dyDescent="0.2"/>
    <row r="851" ht="12.85" customHeight="1" x14ac:dyDescent="0.2"/>
    <row r="852" ht="12.85" customHeight="1" x14ac:dyDescent="0.2"/>
    <row r="853" ht="12.85" customHeight="1" x14ac:dyDescent="0.2"/>
    <row r="854" ht="12.85" customHeight="1" x14ac:dyDescent="0.2"/>
    <row r="855" ht="12.85" customHeight="1" x14ac:dyDescent="0.2"/>
    <row r="856" ht="12.85" customHeight="1" x14ac:dyDescent="0.2"/>
    <row r="857" ht="12.85" customHeight="1" x14ac:dyDescent="0.2"/>
    <row r="858" ht="12.85" customHeight="1" x14ac:dyDescent="0.2"/>
    <row r="859" ht="12.85" customHeight="1" x14ac:dyDescent="0.2"/>
    <row r="860" ht="12.85" customHeight="1" x14ac:dyDescent="0.2"/>
    <row r="861" ht="12.85" customHeight="1" x14ac:dyDescent="0.2"/>
    <row r="862" ht="12.85" customHeight="1" x14ac:dyDescent="0.2"/>
    <row r="863" ht="12.85" customHeight="1" x14ac:dyDescent="0.2"/>
    <row r="864" ht="12.85" customHeight="1" x14ac:dyDescent="0.2"/>
    <row r="865" ht="12.85" customHeight="1" x14ac:dyDescent="0.2"/>
    <row r="866" ht="12.85" customHeight="1" x14ac:dyDescent="0.2"/>
    <row r="867" ht="12.85" customHeight="1" x14ac:dyDescent="0.2"/>
    <row r="868" ht="12.85" customHeight="1" x14ac:dyDescent="0.2"/>
    <row r="869" ht="12.85" customHeight="1" x14ac:dyDescent="0.2"/>
    <row r="870" ht="12.85" customHeight="1" x14ac:dyDescent="0.2"/>
    <row r="871" ht="12.85" customHeight="1" x14ac:dyDescent="0.2"/>
    <row r="872" ht="12.85" customHeight="1" x14ac:dyDescent="0.2"/>
    <row r="873" ht="12.85" customHeight="1" x14ac:dyDescent="0.2"/>
    <row r="874" ht="12.85" customHeight="1" x14ac:dyDescent="0.2"/>
    <row r="875" ht="12.85" customHeight="1" x14ac:dyDescent="0.2"/>
    <row r="876" ht="12.85" customHeight="1" x14ac:dyDescent="0.2"/>
    <row r="877" ht="12.85" customHeight="1" x14ac:dyDescent="0.2"/>
    <row r="878" ht="12.85" customHeight="1" x14ac:dyDescent="0.2"/>
    <row r="879" ht="12.85" customHeight="1" x14ac:dyDescent="0.2"/>
    <row r="880" ht="12.85" customHeight="1" x14ac:dyDescent="0.2"/>
    <row r="881" ht="12.85" customHeight="1" x14ac:dyDescent="0.2"/>
    <row r="882" ht="12.85" customHeight="1" x14ac:dyDescent="0.2"/>
    <row r="883" ht="12.85" customHeight="1" x14ac:dyDescent="0.2"/>
    <row r="884" ht="12.85" customHeight="1" x14ac:dyDescent="0.2"/>
    <row r="885" ht="12.85" customHeight="1" x14ac:dyDescent="0.2"/>
    <row r="886" ht="12.85" customHeight="1" x14ac:dyDescent="0.2"/>
    <row r="887" ht="12.85" customHeight="1" x14ac:dyDescent="0.2"/>
    <row r="888" ht="12.85" customHeight="1" x14ac:dyDescent="0.2"/>
    <row r="889" ht="12.85" customHeight="1" x14ac:dyDescent="0.2"/>
    <row r="890" ht="12.85" customHeight="1" x14ac:dyDescent="0.2"/>
    <row r="891" ht="12.85" customHeight="1" x14ac:dyDescent="0.2"/>
    <row r="892" ht="12.85" customHeight="1" x14ac:dyDescent="0.2"/>
    <row r="893" ht="12.85" customHeight="1" x14ac:dyDescent="0.2"/>
    <row r="894" ht="12.85" customHeight="1" x14ac:dyDescent="0.2"/>
    <row r="895" ht="12.85" customHeight="1" x14ac:dyDescent="0.2"/>
    <row r="896" ht="12.85" customHeight="1" x14ac:dyDescent="0.2"/>
    <row r="897" ht="12.85" customHeight="1" x14ac:dyDescent="0.2"/>
    <row r="898" ht="12.85" customHeight="1" x14ac:dyDescent="0.2"/>
    <row r="899" ht="12.85" customHeight="1" x14ac:dyDescent="0.2"/>
    <row r="900" ht="12.85" customHeight="1" x14ac:dyDescent="0.2"/>
    <row r="901" ht="12.85" customHeight="1" x14ac:dyDescent="0.2"/>
    <row r="902" ht="12.85" customHeight="1" x14ac:dyDescent="0.2"/>
    <row r="903" ht="12.85" customHeight="1" x14ac:dyDescent="0.2"/>
    <row r="904" ht="12.85" customHeight="1" x14ac:dyDescent="0.2"/>
    <row r="905" ht="12.85" customHeight="1" x14ac:dyDescent="0.2"/>
    <row r="906" ht="12.85" customHeight="1" x14ac:dyDescent="0.2"/>
    <row r="907" ht="12.85" customHeight="1" x14ac:dyDescent="0.2"/>
    <row r="908" ht="12.85" customHeight="1" x14ac:dyDescent="0.2"/>
    <row r="909" ht="12.85" customHeight="1" x14ac:dyDescent="0.2"/>
    <row r="910" ht="12.85" customHeight="1" x14ac:dyDescent="0.2"/>
    <row r="911" ht="12.85" customHeight="1" x14ac:dyDescent="0.2"/>
    <row r="912" ht="12.85" customHeight="1" x14ac:dyDescent="0.2"/>
    <row r="913" ht="12.85" customHeight="1" x14ac:dyDescent="0.2"/>
    <row r="914" ht="12.85" customHeight="1" x14ac:dyDescent="0.2"/>
    <row r="915" ht="12.85" customHeight="1" x14ac:dyDescent="0.2"/>
    <row r="916" ht="12.85" customHeight="1" x14ac:dyDescent="0.2"/>
    <row r="917" ht="12.85" customHeight="1" x14ac:dyDescent="0.2"/>
    <row r="918" ht="12.85" customHeight="1" x14ac:dyDescent="0.2"/>
    <row r="919" ht="12.85" customHeight="1" x14ac:dyDescent="0.2"/>
    <row r="920" ht="12.85" customHeight="1" x14ac:dyDescent="0.2"/>
    <row r="921" ht="12.85" customHeight="1" x14ac:dyDescent="0.2"/>
    <row r="922" ht="12.85" customHeight="1" x14ac:dyDescent="0.2"/>
    <row r="923" ht="12.85" customHeight="1" x14ac:dyDescent="0.2"/>
    <row r="924" ht="12.85" customHeight="1" x14ac:dyDescent="0.2"/>
    <row r="925" ht="12.85" customHeight="1" x14ac:dyDescent="0.2"/>
    <row r="926" ht="12.85" customHeight="1" x14ac:dyDescent="0.2"/>
    <row r="927" ht="12.85" customHeight="1" x14ac:dyDescent="0.2"/>
    <row r="928" ht="12.85" customHeight="1" x14ac:dyDescent="0.2"/>
    <row r="929" ht="12.85" customHeight="1" x14ac:dyDescent="0.2"/>
    <row r="930" ht="12.85" customHeight="1" x14ac:dyDescent="0.2"/>
    <row r="931" ht="12.85" customHeight="1" x14ac:dyDescent="0.2"/>
    <row r="932" ht="12.85" customHeight="1" x14ac:dyDescent="0.2"/>
    <row r="933" ht="12.85" customHeight="1" x14ac:dyDescent="0.2"/>
    <row r="934" ht="12.85" customHeight="1" x14ac:dyDescent="0.2"/>
    <row r="935" ht="12.85" customHeight="1" x14ac:dyDescent="0.2"/>
    <row r="936" ht="12.85" customHeight="1" x14ac:dyDescent="0.2"/>
    <row r="937" ht="12.85" customHeight="1" x14ac:dyDescent="0.2"/>
    <row r="938" ht="12.85" customHeight="1" x14ac:dyDescent="0.2"/>
    <row r="939" ht="12.85" customHeight="1" x14ac:dyDescent="0.2"/>
    <row r="940" ht="12.85" customHeight="1" x14ac:dyDescent="0.2"/>
    <row r="941" ht="12.85" customHeight="1" x14ac:dyDescent="0.2"/>
    <row r="942" ht="12.85" customHeight="1" x14ac:dyDescent="0.2"/>
    <row r="943" ht="12.85" customHeight="1" x14ac:dyDescent="0.2"/>
    <row r="944" ht="12.85" customHeight="1" x14ac:dyDescent="0.2"/>
    <row r="945" ht="12.85" customHeight="1" x14ac:dyDescent="0.2"/>
    <row r="946" ht="12.85" customHeight="1" x14ac:dyDescent="0.2"/>
    <row r="947" ht="12.85" customHeight="1" x14ac:dyDescent="0.2"/>
    <row r="948" ht="12.85" customHeight="1" x14ac:dyDescent="0.2"/>
    <row r="949" ht="12.85" customHeight="1" x14ac:dyDescent="0.2"/>
    <row r="950" ht="12.85" customHeight="1" x14ac:dyDescent="0.2"/>
    <row r="951" ht="12.85" customHeight="1" x14ac:dyDescent="0.2"/>
    <row r="952" ht="12.85" customHeight="1" x14ac:dyDescent="0.2"/>
    <row r="953" ht="12.85" customHeight="1" x14ac:dyDescent="0.2"/>
    <row r="954" ht="12.85" customHeight="1" x14ac:dyDescent="0.2"/>
    <row r="955" ht="12.85" customHeight="1" x14ac:dyDescent="0.2"/>
    <row r="956" ht="12.85" customHeight="1" x14ac:dyDescent="0.2"/>
    <row r="957" ht="12.85" customHeight="1" x14ac:dyDescent="0.2"/>
    <row r="958" ht="12.85" customHeight="1" x14ac:dyDescent="0.2"/>
    <row r="959" ht="12.85" customHeight="1" x14ac:dyDescent="0.2"/>
    <row r="960" ht="12.85" customHeight="1" x14ac:dyDescent="0.2"/>
    <row r="961" ht="12.85" customHeight="1" x14ac:dyDescent="0.2"/>
    <row r="962" ht="12.85" customHeight="1" x14ac:dyDescent="0.2"/>
    <row r="963" ht="12.85" customHeight="1" x14ac:dyDescent="0.2"/>
    <row r="964" ht="12.85" customHeight="1" x14ac:dyDescent="0.2"/>
    <row r="965" ht="12.85" customHeight="1" x14ac:dyDescent="0.2"/>
    <row r="966" ht="12.85" customHeight="1" x14ac:dyDescent="0.2"/>
    <row r="967" ht="12.85" customHeight="1" x14ac:dyDescent="0.2"/>
    <row r="968" ht="12.85" customHeight="1" x14ac:dyDescent="0.2"/>
    <row r="969" ht="12.85" customHeight="1" x14ac:dyDescent="0.2"/>
    <row r="970" ht="12.85" customHeight="1" x14ac:dyDescent="0.2"/>
    <row r="971" ht="12.85" customHeight="1" x14ac:dyDescent="0.2"/>
    <row r="972" ht="12.85" customHeight="1" x14ac:dyDescent="0.2"/>
    <row r="973" ht="12.85" customHeight="1" x14ac:dyDescent="0.2"/>
    <row r="974" ht="12.85" customHeight="1" x14ac:dyDescent="0.2"/>
    <row r="975" ht="12.85" customHeight="1" x14ac:dyDescent="0.2"/>
    <row r="976" ht="12.85" customHeight="1" x14ac:dyDescent="0.2"/>
    <row r="977" ht="12.85" customHeight="1" x14ac:dyDescent="0.2"/>
    <row r="978" ht="12.85" customHeight="1" x14ac:dyDescent="0.2"/>
    <row r="979" ht="12.85" customHeight="1" x14ac:dyDescent="0.2"/>
    <row r="980" ht="12.85" customHeight="1" x14ac:dyDescent="0.2"/>
    <row r="981" ht="12.85" customHeight="1" x14ac:dyDescent="0.2"/>
    <row r="982" ht="12.85" customHeight="1" x14ac:dyDescent="0.2"/>
    <row r="983" ht="12.85" customHeight="1" x14ac:dyDescent="0.2"/>
    <row r="984" ht="12.85" customHeight="1" x14ac:dyDescent="0.2"/>
    <row r="985" ht="12.85" customHeight="1" x14ac:dyDescent="0.2"/>
    <row r="986" ht="12.85" customHeight="1" x14ac:dyDescent="0.2"/>
    <row r="987" ht="12.85" customHeight="1" x14ac:dyDescent="0.2"/>
    <row r="988" ht="12.85" customHeight="1" x14ac:dyDescent="0.2"/>
    <row r="989" ht="12.85" customHeight="1" x14ac:dyDescent="0.2"/>
    <row r="990" ht="12.85" customHeight="1" x14ac:dyDescent="0.2"/>
    <row r="991" ht="12.85" customHeight="1" x14ac:dyDescent="0.2"/>
    <row r="992" ht="12.85" customHeight="1" x14ac:dyDescent="0.2"/>
    <row r="993" ht="12.85" customHeight="1" x14ac:dyDescent="0.2"/>
    <row r="994" ht="12.85" customHeight="1" x14ac:dyDescent="0.2"/>
    <row r="995" ht="12.85" customHeight="1" x14ac:dyDescent="0.2"/>
    <row r="996" ht="12.85" customHeight="1" x14ac:dyDescent="0.2"/>
    <row r="997" ht="12.85" customHeight="1" x14ac:dyDescent="0.2"/>
    <row r="998" ht="12.85" customHeight="1" x14ac:dyDescent="0.2"/>
    <row r="999" ht="12.85" customHeight="1" x14ac:dyDescent="0.2"/>
    <row r="1000" ht="12.85" customHeight="1" x14ac:dyDescent="0.2"/>
  </sheetData>
  <mergeCells count="3">
    <mergeCell ref="A202:B202"/>
    <mergeCell ref="A203:B203"/>
    <mergeCell ref="A204:B20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Main Holt-Winters Forecasting</vt:lpstr>
      <vt:lpstr>Excel Forecasting</vt:lpstr>
      <vt:lpstr>Spanish Data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Pellegrino, Angelo</dc:creator>
  <dcterms:created xsi:type="dcterms:W3CDTF">2024-04-27T18:19:15Z</dcterms:created>
  <dcterms:modified xsi:type="dcterms:W3CDTF">2024-04-28T01:27:20Z</dcterms:modified>
</cp:coreProperties>
</file>