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angelo_parrinello_studio_unibo_it/Documents/Desktop/DocsTesiMag/"/>
    </mc:Choice>
  </mc:AlternateContent>
  <xr:revisionPtr revIDLastSave="160" documentId="8_{EA015095-6B33-4C09-B9E4-7B38BA3482E8}" xr6:coauthVersionLast="47" xr6:coauthVersionMax="47" xr10:uidLastSave="{0BCCEBE1-B560-4800-9443-4BC177C2C872}"/>
  <bookViews>
    <workbookView xWindow="-108" yWindow="-108" windowWidth="23256" windowHeight="12576" xr2:uid="{88510B5D-1CAB-479E-9F77-3100D4F422F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C5" i="1"/>
  <c r="B6" i="1"/>
  <c r="H6" i="1"/>
  <c r="C6" i="1" s="1"/>
  <c r="B9" i="1"/>
  <c r="C9" i="1"/>
  <c r="B8" i="1"/>
  <c r="C8" i="1"/>
  <c r="B7" i="1"/>
  <c r="H7" i="1"/>
  <c r="C7" i="1" s="1"/>
  <c r="B3" i="1"/>
  <c r="C4" i="1"/>
  <c r="C3" i="1"/>
</calcChain>
</file>

<file path=xl/sharedStrings.xml><?xml version="1.0" encoding="utf-8"?>
<sst xmlns="http://schemas.openxmlformats.org/spreadsheetml/2006/main" count="32" uniqueCount="31">
  <si>
    <t>Job Name</t>
  </si>
  <si>
    <t>Throughput (rows/s)</t>
  </si>
  <si>
    <t>Throughput (bytes/s)</t>
  </si>
  <si>
    <t>Duration (s)</t>
  </si>
  <si>
    <t>Rows processed</t>
  </si>
  <si>
    <t>Bytes processed</t>
  </si>
  <si>
    <t>Query 1</t>
  </si>
  <si>
    <t>Starting Time</t>
  </si>
  <si>
    <t>Finish Time</t>
  </si>
  <si>
    <t>1h and 32s (3632)</t>
  </si>
  <si>
    <t>18:45:05 = 1696265105022</t>
  </si>
  <si>
    <t>Query 2</t>
  </si>
  <si>
    <t>19:43:24 = 1696268604644</t>
  </si>
  <si>
    <t>This one is before the queries refactor</t>
  </si>
  <si>
    <t>2m and 51s (171s)</t>
  </si>
  <si>
    <t>5m and 25s (325s)</t>
  </si>
  <si>
    <t>Query3</t>
  </si>
  <si>
    <t>Query4</t>
  </si>
  <si>
    <t>Query6</t>
  </si>
  <si>
    <t>15:18:20 = 1696425500857</t>
  </si>
  <si>
    <t>35m and 55s (2155s)</t>
  </si>
  <si>
    <t>16:21:49 = 1696429309815</t>
  </si>
  <si>
    <t>26 m and 11 s (1571s)</t>
  </si>
  <si>
    <t>Query7</t>
  </si>
  <si>
    <t>17:10:06 = 1696432206280</t>
  </si>
  <si>
    <t>3 m and 24s (204s)</t>
  </si>
  <si>
    <t>Query8</t>
  </si>
  <si>
    <t>17:25:03 = 1696433103397</t>
  </si>
  <si>
    <t>36m and 30s (2190s)</t>
  </si>
  <si>
    <t>18:08:39 = 1696435719942</t>
  </si>
  <si>
    <t>8m and 6s (486s)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</si>
</sst>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55E3-9111-47B7-8F86-869820B3E486}">
  <dimension ref="A1:L9"/>
  <sheetViews>
    <sheetView tabSelected="1" zoomScale="99" zoomScaleNormal="85" workbookViewId="0">
      <selection activeCell="B4" sqref="B4"/>
    </sheetView>
  </sheetViews>
  <sheetFormatPr defaultRowHeight="14.4" x14ac:dyDescent="0.3"/>
  <cols>
    <col min="1" max="1" width="9.109375" bestFit="1" customWidth="1"/>
    <col min="2" max="2" width="17.6640625" bestFit="1" customWidth="1"/>
    <col min="3" max="3" width="18" bestFit="1" customWidth="1"/>
    <col min="4" max="4" width="34" customWidth="1"/>
    <col min="5" max="5" width="18" customWidth="1"/>
    <col min="6" max="6" width="21.109375" bestFit="1" customWidth="1"/>
    <col min="7" max="7" width="15.77734375" bestFit="1" customWidth="1"/>
    <col min="8" max="8" width="13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4</v>
      </c>
      <c r="H1" s="1" t="s">
        <v>5</v>
      </c>
    </row>
    <row r="2" spans="1:12" x14ac:dyDescent="0.3">
      <c r="A2" s="1" t="s">
        <v>6</v>
      </c>
      <c r="B2" s="1">
        <v>25330.39</v>
      </c>
      <c r="C2" s="1">
        <v>10417321.890000001</v>
      </c>
      <c r="D2" s="2">
        <v>0.4977199074074074</v>
      </c>
      <c r="E2" s="2">
        <v>0.53975694444444444</v>
      </c>
      <c r="F2" s="1" t="s">
        <v>9</v>
      </c>
      <c r="G2" s="1">
        <v>92000000</v>
      </c>
      <c r="H2" s="1">
        <v>37835713115</v>
      </c>
      <c r="I2" s="3" t="s">
        <v>13</v>
      </c>
      <c r="J2" s="3"/>
      <c r="K2" s="3"/>
      <c r="L2" s="3"/>
    </row>
    <row r="3" spans="1:12" x14ac:dyDescent="0.3">
      <c r="A3" s="1" t="s">
        <v>6</v>
      </c>
      <c r="B3" s="1">
        <f>G3/325</f>
        <v>283076.92307692306</v>
      </c>
      <c r="C3" s="1">
        <f>H3/325</f>
        <v>70433905.470769227</v>
      </c>
      <c r="D3" s="1" t="s">
        <v>10</v>
      </c>
      <c r="E3" s="2">
        <v>0.78506944444444438</v>
      </c>
      <c r="F3" s="1" t="s">
        <v>15</v>
      </c>
      <c r="G3" s="1">
        <v>92000000</v>
      </c>
      <c r="H3" s="1">
        <v>22891019278</v>
      </c>
    </row>
    <row r="4" spans="1:12" x14ac:dyDescent="0.3">
      <c r="A4" s="1" t="s">
        <v>11</v>
      </c>
      <c r="B4" s="1">
        <f>G4/171</f>
        <v>538011.69590643269</v>
      </c>
      <c r="C4" s="1">
        <f>H4/171</f>
        <v>133865609.8128655</v>
      </c>
      <c r="D4" s="2" t="s">
        <v>12</v>
      </c>
      <c r="E4" s="2">
        <v>0.82378472222222221</v>
      </c>
      <c r="F4" s="1" t="s">
        <v>14</v>
      </c>
      <c r="G4" s="1">
        <v>92000000</v>
      </c>
      <c r="H4" s="1">
        <v>22891019278</v>
      </c>
    </row>
    <row r="5" spans="1:12" x14ac:dyDescent="0.3">
      <c r="A5" s="1" t="s">
        <v>16</v>
      </c>
      <c r="B5" s="1">
        <f>G5/486</f>
        <v>16460.90534979424</v>
      </c>
      <c r="C5" s="1">
        <f>H5/486</f>
        <v>9077602.2757201642</v>
      </c>
      <c r="D5" s="1" t="s">
        <v>29</v>
      </c>
      <c r="E5" s="2">
        <v>0.76163194444444438</v>
      </c>
      <c r="F5" s="1" t="s">
        <v>30</v>
      </c>
      <c r="G5" s="1">
        <v>8000000</v>
      </c>
      <c r="H5" s="1">
        <v>4411714706</v>
      </c>
    </row>
    <row r="6" spans="1:12" x14ac:dyDescent="0.3">
      <c r="A6" s="1" t="s">
        <v>17</v>
      </c>
      <c r="B6" s="1">
        <f>G6/2190</f>
        <v>44748.858447488587</v>
      </c>
      <c r="C6" s="1">
        <f>H6/2190</f>
        <v>12201284.073515981</v>
      </c>
      <c r="D6" s="1" t="s">
        <v>27</v>
      </c>
      <c r="E6" s="2">
        <v>0.75107638888888895</v>
      </c>
      <c r="F6" s="1" t="s">
        <v>28</v>
      </c>
      <c r="G6" s="1">
        <v>98000000</v>
      </c>
      <c r="H6" s="1">
        <f>22891019278 + 3829792843</f>
        <v>26720812121</v>
      </c>
    </row>
    <row r="7" spans="1:12" x14ac:dyDescent="0.3">
      <c r="A7" s="1" t="s">
        <v>18</v>
      </c>
      <c r="B7" s="1">
        <f>G7/2155</f>
        <v>45475.638051044087</v>
      </c>
      <c r="C7" s="1">
        <f>H7/2155</f>
        <v>12399448.780046403</v>
      </c>
      <c r="D7" s="1" t="s">
        <v>19</v>
      </c>
      <c r="E7" s="2">
        <v>0.66267361111111112</v>
      </c>
      <c r="F7" s="1" t="s">
        <v>20</v>
      </c>
      <c r="G7" s="1">
        <v>98000000</v>
      </c>
      <c r="H7" s="1">
        <f>22891019278 + 3829792843</f>
        <v>26720812121</v>
      </c>
    </row>
    <row r="8" spans="1:12" x14ac:dyDescent="0.3">
      <c r="A8" s="1" t="s">
        <v>23</v>
      </c>
      <c r="B8" s="1">
        <f>G8/1571</f>
        <v>58561.425843411838</v>
      </c>
      <c r="C8" s="1">
        <f>H8/1571</f>
        <v>14570986.173138129</v>
      </c>
      <c r="D8" s="1" t="s">
        <v>21</v>
      </c>
      <c r="E8" s="2">
        <v>0.70000000000000007</v>
      </c>
      <c r="F8" s="1" t="s">
        <v>22</v>
      </c>
      <c r="G8" s="1">
        <v>92000000</v>
      </c>
      <c r="H8" s="1">
        <v>22891019278</v>
      </c>
    </row>
    <row r="9" spans="1:12" x14ac:dyDescent="0.3">
      <c r="A9" s="1" t="s">
        <v>26</v>
      </c>
      <c r="B9" s="1">
        <f>G9/204</f>
        <v>39215.686274509804</v>
      </c>
      <c r="C9" s="1">
        <f>H9/204</f>
        <v>21626052.480392158</v>
      </c>
      <c r="D9" s="1" t="s">
        <v>24</v>
      </c>
      <c r="E9" s="2">
        <v>0.71770833333333339</v>
      </c>
      <c r="F9" s="1" t="s">
        <v>25</v>
      </c>
      <c r="G9" s="1">
        <v>8000000</v>
      </c>
      <c r="H9" s="1">
        <v>4411714706</v>
      </c>
    </row>
  </sheetData>
  <mergeCells count="1">
    <mergeCell ref="I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Parrinello - angelo.parrinello@studio.unibo.it</dc:creator>
  <cp:lastModifiedBy>Angelo Parrinello - angelo.parrinello@studio.unibo.it</cp:lastModifiedBy>
  <dcterms:created xsi:type="dcterms:W3CDTF">2023-10-02T11:00:36Z</dcterms:created>
  <dcterms:modified xsi:type="dcterms:W3CDTF">2023-10-19T16:20:41Z</dcterms:modified>
</cp:coreProperties>
</file>