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ngelo_parrinello_studio_unibo_it/Documents/Desktop/"/>
    </mc:Choice>
  </mc:AlternateContent>
  <xr:revisionPtr revIDLastSave="240" documentId="8_{EA015095-6B33-4C09-B9E4-7B38BA3482E8}" xr6:coauthVersionLast="47" xr6:coauthVersionMax="47" xr10:uidLastSave="{34B904BD-974F-48FB-BD35-0B4B2F38E73A}"/>
  <bookViews>
    <workbookView xWindow="-108" yWindow="-108" windowWidth="23256" windowHeight="12576" xr2:uid="{88510B5D-1CAB-479E-9F77-3100D4F422F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9" i="1"/>
  <c r="B8" i="1"/>
  <c r="C8" i="1"/>
  <c r="B7" i="1"/>
  <c r="C7" i="1"/>
  <c r="H9" i="1"/>
  <c r="H7" i="1"/>
  <c r="B6" i="1"/>
  <c r="C6" i="1"/>
  <c r="B5" i="1"/>
  <c r="C5" i="1"/>
  <c r="H5" i="1"/>
  <c r="B4" i="1"/>
  <c r="C4" i="1"/>
  <c r="H4" i="1"/>
  <c r="B3" i="1"/>
  <c r="C3" i="1"/>
  <c r="B2" i="1"/>
  <c r="C2" i="1"/>
</calcChain>
</file>

<file path=xl/sharedStrings.xml><?xml version="1.0" encoding="utf-8"?>
<sst xmlns="http://schemas.openxmlformats.org/spreadsheetml/2006/main" count="40" uniqueCount="40">
  <si>
    <t>Job Name</t>
  </si>
  <si>
    <t>Throughput (rows/s)</t>
  </si>
  <si>
    <t>Throughput (bytes/s)</t>
  </si>
  <si>
    <t>Duration (s)</t>
  </si>
  <si>
    <t>Rows processed</t>
  </si>
  <si>
    <t>Bytes processed</t>
  </si>
  <si>
    <t>Starting Time</t>
  </si>
  <si>
    <t>Finish Time</t>
  </si>
  <si>
    <t>Query3</t>
  </si>
  <si>
    <t>Query4</t>
  </si>
  <si>
    <t>Query6</t>
  </si>
  <si>
    <t>Query7</t>
  </si>
  <si>
    <t>Query8</t>
  </si>
  <si>
    <t>Query1</t>
  </si>
  <si>
    <t>15:24:30 = 1697030670</t>
  </si>
  <si>
    <t>15:29:00 = 1697030940</t>
  </si>
  <si>
    <t>4m and 30s (270s)</t>
  </si>
  <si>
    <t>Query2</t>
  </si>
  <si>
    <t>Query5</t>
  </si>
  <si>
    <t>15:48:34 = 1697032114</t>
  </si>
  <si>
    <t>15:51:00 = 1697032260</t>
  </si>
  <si>
    <t>2m and 26s (146s)</t>
  </si>
  <si>
    <t>16:03:54 = 	1697033034</t>
  </si>
  <si>
    <t>16:06:45 = 1697033205</t>
  </si>
  <si>
    <t>2 m and 51s (166s)</t>
  </si>
  <si>
    <t>16:18:41 = 1697033921</t>
  </si>
  <si>
    <t>16:22:00 = 1697034120</t>
  </si>
  <si>
    <t>3m and 19s (199s)</t>
  </si>
  <si>
    <t>16:40:17 = 1697035217</t>
  </si>
  <si>
    <t>16:51:00 = 1697035860</t>
  </si>
  <si>
    <t>10m and 43s(643s)</t>
  </si>
  <si>
    <t>16:59:14 = 1697036354</t>
  </si>
  <si>
    <t>17:03:00 = 1697036580</t>
  </si>
  <si>
    <t>3m and 46s(226s)</t>
  </si>
  <si>
    <t>17:12:06 = 1697037126</t>
  </si>
  <si>
    <t>17:17:00 = 1697037420</t>
  </si>
  <si>
    <t>4m and 54s (294s)</t>
  </si>
  <si>
    <t>17:45:16 = 1697039116</t>
  </si>
  <si>
    <t>17:47:00 = 1697039220</t>
  </si>
  <si>
    <t>1m and 44s (104s)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</si>
</sst>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55E3-9111-47B7-8F86-869820B3E486}">
  <dimension ref="A1:L9"/>
  <sheetViews>
    <sheetView tabSelected="1" zoomScale="99" zoomScaleNormal="85" workbookViewId="0">
      <selection activeCell="H10" sqref="H10"/>
    </sheetView>
  </sheetViews>
  <sheetFormatPr defaultRowHeight="14.4" x14ac:dyDescent="0.3"/>
  <cols>
    <col min="1" max="1" width="9.109375" bestFit="1" customWidth="1"/>
    <col min="2" max="2" width="17.6640625" bestFit="1" customWidth="1"/>
    <col min="3" max="3" width="18" bestFit="1" customWidth="1"/>
    <col min="4" max="4" width="34" customWidth="1"/>
    <col min="5" max="5" width="23.109375" customWidth="1"/>
    <col min="6" max="6" width="21.109375" bestFit="1" customWidth="1"/>
    <col min="7" max="7" width="14.33203125" bestFit="1" customWidth="1"/>
    <col min="8" max="8" width="9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5</v>
      </c>
    </row>
    <row r="2" spans="1:12" x14ac:dyDescent="0.3">
      <c r="A2" s="1" t="s">
        <v>13</v>
      </c>
      <c r="B2" s="1">
        <f>G2/270</f>
        <v>340740.74074074073</v>
      </c>
      <c r="C2" s="1">
        <f>H2/270</f>
        <v>139984058.68888888</v>
      </c>
      <c r="D2" s="2" t="s">
        <v>14</v>
      </c>
      <c r="E2" s="2" t="s">
        <v>15</v>
      </c>
      <c r="F2" s="1" t="s">
        <v>16</v>
      </c>
      <c r="G2" s="1">
        <v>92000000</v>
      </c>
      <c r="H2" s="1">
        <v>37795695846</v>
      </c>
      <c r="I2" s="3"/>
      <c r="J2" s="3"/>
      <c r="K2" s="3"/>
      <c r="L2" s="3"/>
    </row>
    <row r="3" spans="1:12" x14ac:dyDescent="0.3">
      <c r="A3" s="1" t="s">
        <v>17</v>
      </c>
      <c r="B3" s="1">
        <f>G3/146</f>
        <v>630136.98630136985</v>
      </c>
      <c r="C3" s="1">
        <f>H3/146</f>
        <v>258874629.0821918</v>
      </c>
      <c r="D3" s="1" t="s">
        <v>19</v>
      </c>
      <c r="E3" s="2" t="s">
        <v>20</v>
      </c>
      <c r="F3" s="1" t="s">
        <v>21</v>
      </c>
      <c r="G3" s="1">
        <v>92000000</v>
      </c>
      <c r="H3" s="1">
        <v>37795695846</v>
      </c>
    </row>
    <row r="4" spans="1:12" x14ac:dyDescent="0.3">
      <c r="A4" s="1" t="s">
        <v>8</v>
      </c>
      <c r="B4" s="1">
        <f>G4/166</f>
        <v>48192.77108433735</v>
      </c>
      <c r="C4" s="1">
        <f>H4/166</f>
        <v>35281708.048192769</v>
      </c>
      <c r="D4" s="2" t="s">
        <v>22</v>
      </c>
      <c r="E4" s="2" t="s">
        <v>23</v>
      </c>
      <c r="F4" s="1" t="s">
        <v>24</v>
      </c>
      <c r="G4" s="1">
        <v>8000000</v>
      </c>
      <c r="H4" s="1">
        <f>4908653417 + 948110119</f>
        <v>5856763536</v>
      </c>
    </row>
    <row r="5" spans="1:12" x14ac:dyDescent="0.3">
      <c r="A5" s="1" t="s">
        <v>9</v>
      </c>
      <c r="B5" s="1">
        <f>G5/199</f>
        <v>492462.31155778893</v>
      </c>
      <c r="C5" s="1">
        <f>H5/199</f>
        <v>214594719.91457286</v>
      </c>
      <c r="D5" s="1" t="s">
        <v>25</v>
      </c>
      <c r="E5" s="2" t="s">
        <v>26</v>
      </c>
      <c r="F5" s="1" t="s">
        <v>27</v>
      </c>
      <c r="G5" s="1">
        <v>98000000</v>
      </c>
      <c r="H5" s="1">
        <f>4908653417 + H2</f>
        <v>42704349263</v>
      </c>
    </row>
    <row r="6" spans="1:12" x14ac:dyDescent="0.3">
      <c r="A6" s="1" t="s">
        <v>18</v>
      </c>
      <c r="B6" s="1">
        <f>G6/643</f>
        <v>143079.31570762052</v>
      </c>
      <c r="C6" s="1">
        <f>H6/643</f>
        <v>58780242.373250388</v>
      </c>
      <c r="D6" s="1" t="s">
        <v>28</v>
      </c>
      <c r="E6" s="2" t="s">
        <v>29</v>
      </c>
      <c r="F6" s="1" t="s">
        <v>30</v>
      </c>
      <c r="G6" s="1">
        <v>92000000</v>
      </c>
      <c r="H6" s="1">
        <v>37795695846</v>
      </c>
    </row>
    <row r="7" spans="1:12" x14ac:dyDescent="0.3">
      <c r="A7" s="1" t="s">
        <v>10</v>
      </c>
      <c r="B7" s="1">
        <f>G7/226</f>
        <v>433628.31858407077</v>
      </c>
      <c r="C7" s="1">
        <f>H7/226</f>
        <v>188957297.6238938</v>
      </c>
      <c r="D7" s="1" t="s">
        <v>31</v>
      </c>
      <c r="E7" s="2" t="s">
        <v>32</v>
      </c>
      <c r="F7" s="1" t="s">
        <v>33</v>
      </c>
      <c r="G7" s="1">
        <v>98000000</v>
      </c>
      <c r="H7" s="1">
        <f>4908653417 + H2</f>
        <v>42704349263</v>
      </c>
    </row>
    <row r="8" spans="1:12" x14ac:dyDescent="0.3">
      <c r="A8" s="1" t="s">
        <v>11</v>
      </c>
      <c r="B8" s="1">
        <f>G8/294</f>
        <v>312925.17006802722</v>
      </c>
      <c r="C8" s="1">
        <f xml:space="preserve"> H8/294</f>
        <v>128556788.59183674</v>
      </c>
      <c r="D8" s="1" t="s">
        <v>34</v>
      </c>
      <c r="E8" s="2" t="s">
        <v>35</v>
      </c>
      <c r="F8" s="1" t="s">
        <v>36</v>
      </c>
      <c r="G8" s="1">
        <v>92000000</v>
      </c>
      <c r="H8" s="1">
        <v>37795695846</v>
      </c>
    </row>
    <row r="9" spans="1:12" x14ac:dyDescent="0.3">
      <c r="A9" s="1" t="s">
        <v>12</v>
      </c>
      <c r="B9" s="1">
        <f>G9/104</f>
        <v>76923.076923076922</v>
      </c>
      <c r="C9" s="1">
        <f>H9/104</f>
        <v>56315034</v>
      </c>
      <c r="D9" s="1" t="s">
        <v>37</v>
      </c>
      <c r="E9" s="2" t="s">
        <v>38</v>
      </c>
      <c r="F9" s="1" t="s">
        <v>39</v>
      </c>
      <c r="G9" s="1">
        <v>8000000</v>
      </c>
      <c r="H9" s="1">
        <f>4908653417 + 948110119</f>
        <v>5856763536</v>
      </c>
    </row>
  </sheetData>
  <mergeCells count="1">
    <mergeCell ref="I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 - angelo.parrinello@studio.unibo.it</dc:creator>
  <cp:lastModifiedBy>Angelo Parrinello - angelo.parrinello@studio.unibo.it</cp:lastModifiedBy>
  <dcterms:created xsi:type="dcterms:W3CDTF">2023-10-02T11:00:36Z</dcterms:created>
  <dcterms:modified xsi:type="dcterms:W3CDTF">2023-10-13T08:14:07Z</dcterms:modified>
</cp:coreProperties>
</file>