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P AUX BOM" sheetId="1" r:id="rId3"/>
  </sheets>
  <definedNames/>
  <calcPr/>
</workbook>
</file>

<file path=xl/sharedStrings.xml><?xml version="1.0" encoding="utf-8"?>
<sst xmlns="http://schemas.openxmlformats.org/spreadsheetml/2006/main" count="77" uniqueCount="60">
  <si>
    <t>Alias</t>
  </si>
  <si>
    <t>Description</t>
  </si>
  <si>
    <t>Supplier</t>
  </si>
  <si>
    <t>Suppliers Part #</t>
  </si>
  <si>
    <t>Manufacturers Part #</t>
  </si>
  <si>
    <t>Quantity</t>
  </si>
  <si>
    <t>Cost Each</t>
  </si>
  <si>
    <t>Total Cost</t>
  </si>
  <si>
    <t>Arduino UNO</t>
  </si>
  <si>
    <t>Ebay</t>
  </si>
  <si>
    <t>B1</t>
  </si>
  <si>
    <t>Arduino UNO size shield or Ford ACP AUX PCB</t>
  </si>
  <si>
    <t>Ebay/Other</t>
  </si>
  <si>
    <t>2.54mm Breakout board stackable headers, 12pins</t>
  </si>
  <si>
    <t>Tayda</t>
  </si>
  <si>
    <t>JP1</t>
  </si>
  <si>
    <t>Series 40 locking connector (Female, wire-to-board)</t>
  </si>
  <si>
    <t>Mouser</t>
  </si>
  <si>
    <t>571-174051-2</t>
  </si>
  <si>
    <t>174051-2</t>
  </si>
  <si>
    <t>IC1</t>
  </si>
  <si>
    <t>LM7805 5V voltage regulator</t>
  </si>
  <si>
    <t>C1</t>
  </si>
  <si>
    <t>220 uF filter capacitor, electrolytic</t>
  </si>
  <si>
    <t>C2</t>
  </si>
  <si>
    <t>1 uF filter capacitor, electrolytic</t>
  </si>
  <si>
    <t>U1</t>
  </si>
  <si>
    <t>(Max485) TTL to RS485 converter breakout board</t>
  </si>
  <si>
    <t>D1</t>
  </si>
  <si>
    <t>5mm LED (ACP activity indicator)</t>
  </si>
  <si>
    <t>JP1 JP2 JP3</t>
  </si>
  <si>
    <t>3.5mm 4-pole TRRS Cellphone Headphone Jack PCB mount</t>
  </si>
  <si>
    <t>mklec</t>
  </si>
  <si>
    <t>83-176-1245</t>
  </si>
  <si>
    <t>3.5MM4POLEJACK</t>
  </si>
  <si>
    <t>Q1</t>
  </si>
  <si>
    <t>2N2222 NPN transistor</t>
  </si>
  <si>
    <t>K1</t>
  </si>
  <si>
    <t>LITTLEFUSE Reed relay w/ diode supressed coil</t>
  </si>
  <si>
    <t>Arrow</t>
  </si>
  <si>
    <t>HE3621A0510</t>
  </si>
  <si>
    <t>R3</t>
  </si>
  <si>
    <t>220 ohm resistor 1/4W</t>
  </si>
  <si>
    <t>D2</t>
  </si>
  <si>
    <t>5mm LED (Inline control activity indicator)</t>
  </si>
  <si>
    <t>optional, for wiring</t>
  </si>
  <si>
    <t>4 Conductor Metal 3.5 Female to Female Ground Isolated Feed-thru Jack</t>
  </si>
  <si>
    <t>Markertek</t>
  </si>
  <si>
    <t>30-707</t>
  </si>
  <si>
    <t>3.5mm TRRS cable, 3ft</t>
  </si>
  <si>
    <t>Monoprice</t>
  </si>
  <si>
    <t>Series 40 locking connector (Male, wire-to-wire)</t>
  </si>
  <si>
    <t>TE 174045-2</t>
  </si>
  <si>
    <t>Series 40 locking connector (Female, wire-to-wire)</t>
  </si>
  <si>
    <t>TE 174058-2</t>
  </si>
  <si>
    <t>Series 40 locking connector (For TE 174045-2)</t>
  </si>
  <si>
    <t>TE 175180-1</t>
  </si>
  <si>
    <t>Series 40 locking connector (For TE 174058-2)</t>
  </si>
  <si>
    <t>TE 175182-1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</si>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</sst>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409]#,##0.00;[RED]\-[$$-409]#,##0.00"/>
  </numFmts>
  <fonts count="7">
    <font>
      <sz val="10.0"/>
      <color rgb="FF000000"/>
      <name val="Arial"/>
    </font>
    <font>
      <sz val="10.0"/>
      <name val="Arial"/>
    </font>
    <font>
      <b/>
      <u/>
      <sz val="10.0"/>
      <name val="Arial"/>
    </font>
    <font>
      <b/>
      <u/>
      <sz val="10.0"/>
      <name val="Arial"/>
    </font>
    <font>
      <sz val="10.0"/>
      <color rgb="FF222222"/>
      <name val="Arial"/>
    </font>
    <font>
      <sz val="10.0"/>
      <color rgb="FF4D4D4D"/>
      <name val="Arial"/>
    </font>
    <font>
      <b/>
      <sz val="24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Font="1"/>
    <xf borderId="0" fillId="2" fontId="2" numFmtId="0" xfId="0" applyAlignment="1" applyBorder="1" applyFill="1" applyFont="1">
      <alignment horizontal="center"/>
    </xf>
    <xf borderId="0" fillId="2" fontId="3" numFmtId="0" xfId="0" applyAlignment="1" applyBorder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0" fontId="1" numFmtId="0" xfId="0" applyAlignment="1" applyFont="1">
      <alignment horizontal="left"/>
    </xf>
    <xf borderId="0" fillId="0" fontId="1" numFmtId="0" xfId="0" applyFont="1"/>
    <xf borderId="0" fillId="3" fontId="4" numFmtId="0" xfId="0" applyAlignment="1" applyFill="1" applyFont="1">
      <alignment horizontal="left"/>
    </xf>
    <xf borderId="0" fillId="3" fontId="5" numFmtId="0" xfId="0" applyAlignment="1" applyFont="1">
      <alignment horizontal="left"/>
    </xf>
    <xf borderId="0" fillId="3" fontId="0" numFmtId="0" xfId="0" applyAlignment="1" applyFont="1">
      <alignment/>
    </xf>
    <xf borderId="0" fillId="3" fontId="0" numFmtId="0" xfId="0" applyAlignment="1" applyFont="1">
      <alignment horizontal="left"/>
    </xf>
    <xf borderId="0" fillId="0" fontId="1" numFmtId="0" xfId="0" applyFont="1"/>
    <xf borderId="0" fillId="3" fontId="4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0" fillId="4" fontId="6" numFmtId="164" xfId="0" applyFill="1" applyFont="1" applyNumberFormat="1"/>
    <xf borderId="0" fillId="4" fontId="1" numFmtId="0" xfId="0" applyAlignment="1" applyBorder="1" applyFont="1">
      <alignment horizontal="right"/>
    </xf>
    <xf borderId="0" fillId="4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68.43"/>
    <col customWidth="1" min="3" max="3" width="20.0"/>
    <col customWidth="1" min="4" max="4" width="15.86"/>
    <col customWidth="1" min="5" max="5" width="20.0"/>
    <col customWidth="1" min="6" max="6" width="9.0"/>
    <col customWidth="1" min="7" max="7" width="16.14"/>
    <col customWidth="1" min="8" max="8" width="14.71"/>
    <col customWidth="1" min="9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4"/>
      <c r="B3" s="5" t="s">
        <v>8</v>
      </c>
      <c r="C3" s="4" t="s">
        <v>9</v>
      </c>
      <c r="D3" s="1"/>
      <c r="E3" s="1"/>
      <c r="F3" s="4">
        <v>1.0</v>
      </c>
      <c r="G3" s="6">
        <v>5.0</v>
      </c>
      <c r="H3" s="7">
        <f t="shared" ref="H3:H5" si="1">G3*F3</f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4" t="s">
        <v>10</v>
      </c>
      <c r="B4" s="5" t="s">
        <v>11</v>
      </c>
      <c r="C4" s="4" t="s">
        <v>12</v>
      </c>
      <c r="D4" s="1"/>
      <c r="E4" s="1"/>
      <c r="F4" s="4">
        <v>1.0</v>
      </c>
      <c r="G4" s="6">
        <v>2.0</v>
      </c>
      <c r="H4" s="7">
        <f t="shared" si="1"/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5" t="s">
        <v>13</v>
      </c>
      <c r="C5" s="4" t="s">
        <v>14</v>
      </c>
      <c r="D5" s="1"/>
      <c r="E5" s="1"/>
      <c r="F5" s="4">
        <v>4.0</v>
      </c>
      <c r="G5" s="6">
        <v>0.22</v>
      </c>
      <c r="H5" s="7">
        <f t="shared" si="1"/>
        <v>0.88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8"/>
      <c r="C6" s="1"/>
      <c r="D6" s="1"/>
      <c r="E6" s="1"/>
      <c r="F6" s="1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4" t="s">
        <v>15</v>
      </c>
      <c r="B7" s="4" t="s">
        <v>16</v>
      </c>
      <c r="C7" s="1" t="s">
        <v>17</v>
      </c>
      <c r="D7" s="1" t="s">
        <v>18</v>
      </c>
      <c r="E7" s="1" t="s">
        <v>19</v>
      </c>
      <c r="F7" s="1">
        <v>1.0</v>
      </c>
      <c r="G7" s="6">
        <v>5.0</v>
      </c>
      <c r="H7" s="7">
        <f>G7*F7</f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9"/>
      <c r="B8" s="9"/>
      <c r="C8" s="9"/>
      <c r="D8" s="9"/>
      <c r="E8" s="9"/>
      <c r="F8" s="9"/>
      <c r="G8" s="9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4" t="s">
        <v>20</v>
      </c>
      <c r="B9" s="8" t="s">
        <v>21</v>
      </c>
      <c r="C9" s="4" t="s">
        <v>14</v>
      </c>
      <c r="D9" s="1"/>
      <c r="E9" s="1"/>
      <c r="F9" s="4">
        <v>1.0</v>
      </c>
      <c r="G9" s="6">
        <v>0.23</v>
      </c>
      <c r="H9" s="7">
        <f t="shared" ref="H9:H11" si="2">G9*F9</f>
        <v>0.23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4" t="s">
        <v>22</v>
      </c>
      <c r="B10" s="1" t="s">
        <v>23</v>
      </c>
      <c r="C10" s="4" t="s">
        <v>14</v>
      </c>
      <c r="D10" s="1"/>
      <c r="E10" s="1"/>
      <c r="F10" s="4">
        <v>1.0</v>
      </c>
      <c r="G10" s="6">
        <v>0.03</v>
      </c>
      <c r="H10" s="7">
        <f t="shared" si="2"/>
        <v>0.03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4" t="s">
        <v>24</v>
      </c>
      <c r="B11" s="1" t="s">
        <v>25</v>
      </c>
      <c r="C11" s="4" t="s">
        <v>14</v>
      </c>
      <c r="D11" s="1"/>
      <c r="E11" s="1"/>
      <c r="F11" s="4">
        <v>1.0</v>
      </c>
      <c r="G11" s="6">
        <v>0.02</v>
      </c>
      <c r="H11" s="7">
        <f t="shared" si="2"/>
        <v>0.02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8"/>
      <c r="C12" s="1"/>
      <c r="D12" s="1"/>
      <c r="E12" s="1"/>
      <c r="F12" s="1"/>
      <c r="G12" s="7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4" t="s">
        <v>26</v>
      </c>
      <c r="B13" s="4" t="s">
        <v>27</v>
      </c>
      <c r="C13" s="4" t="s">
        <v>9</v>
      </c>
      <c r="D13" s="1"/>
      <c r="E13" s="1"/>
      <c r="F13" s="4">
        <v>1.0</v>
      </c>
      <c r="G13" s="6">
        <v>0.5</v>
      </c>
      <c r="H13" s="7">
        <f t="shared" ref="H13:H14" si="3">G13*F13</f>
        <v>0.5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4" t="s">
        <v>28</v>
      </c>
      <c r="B14" s="5" t="s">
        <v>29</v>
      </c>
      <c r="C14" s="4" t="s">
        <v>14</v>
      </c>
      <c r="D14" s="1"/>
      <c r="E14" s="1"/>
      <c r="F14" s="4">
        <v>1.0</v>
      </c>
      <c r="G14" s="6">
        <v>0.02</v>
      </c>
      <c r="H14" s="7">
        <f t="shared" si="3"/>
        <v>0.02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"/>
      <c r="C15" s="1"/>
      <c r="D15" s="1"/>
      <c r="E15" s="1"/>
      <c r="F15" s="1"/>
      <c r="G15" s="7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4" t="s">
        <v>30</v>
      </c>
      <c r="B16" s="10" t="s">
        <v>31</v>
      </c>
      <c r="C16" s="4" t="s">
        <v>32</v>
      </c>
      <c r="D16" s="11" t="s">
        <v>33</v>
      </c>
      <c r="E16" s="11" t="s">
        <v>34</v>
      </c>
      <c r="F16" s="4">
        <v>3.0</v>
      </c>
      <c r="G16" s="6">
        <v>0.4</v>
      </c>
      <c r="H16" s="7">
        <f>G16*F16</f>
        <v>1.2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8"/>
      <c r="C17" s="1"/>
      <c r="D17" s="1"/>
      <c r="E17" s="1"/>
      <c r="F17" s="1"/>
      <c r="G17" s="7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4" t="s">
        <v>35</v>
      </c>
      <c r="B18" s="5" t="s">
        <v>36</v>
      </c>
      <c r="C18" s="4" t="s">
        <v>14</v>
      </c>
      <c r="D18" s="1"/>
      <c r="E18" s="1"/>
      <c r="F18" s="4">
        <v>1.0</v>
      </c>
      <c r="G18" s="6">
        <v>0.02</v>
      </c>
      <c r="H18" s="7">
        <f t="shared" ref="H18:H21" si="4">G18*F18</f>
        <v>0.02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4" t="s">
        <v>37</v>
      </c>
      <c r="B19" s="5" t="s">
        <v>38</v>
      </c>
      <c r="C19" s="4" t="s">
        <v>39</v>
      </c>
      <c r="D19" s="1"/>
      <c r="E19" s="12" t="s">
        <v>40</v>
      </c>
      <c r="F19" s="4">
        <v>1.0</v>
      </c>
      <c r="G19" s="6">
        <v>1.0</v>
      </c>
      <c r="H19" s="7">
        <f t="shared" si="4"/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4" t="s">
        <v>41</v>
      </c>
      <c r="B20" s="13" t="s">
        <v>42</v>
      </c>
      <c r="C20" s="4" t="s">
        <v>14</v>
      </c>
      <c r="D20" s="1"/>
      <c r="E20" s="14"/>
      <c r="F20" s="4">
        <v>1.0</v>
      </c>
      <c r="G20" s="6">
        <v>0.02</v>
      </c>
      <c r="H20" s="7">
        <f t="shared" si="4"/>
        <v>0.02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4" t="s">
        <v>43</v>
      </c>
      <c r="B21" s="5" t="s">
        <v>44</v>
      </c>
      <c r="C21" s="4" t="s">
        <v>14</v>
      </c>
      <c r="D21" s="1"/>
      <c r="E21" s="4"/>
      <c r="F21" s="4">
        <v>1.0</v>
      </c>
      <c r="G21" s="6">
        <v>0.02</v>
      </c>
      <c r="H21" s="7">
        <f t="shared" si="4"/>
        <v>0.02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"/>
      <c r="D22" s="1"/>
      <c r="E22" s="4"/>
      <c r="F22" s="4"/>
      <c r="G22" s="6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4"/>
      <c r="D23" s="1"/>
      <c r="E23" s="4"/>
      <c r="F23" s="4"/>
      <c r="G23" s="6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6" t="s">
        <v>45</v>
      </c>
      <c r="B24" s="15" t="s">
        <v>46</v>
      </c>
      <c r="C24" s="4" t="s">
        <v>47</v>
      </c>
      <c r="D24" s="1"/>
      <c r="E24" s="4" t="s">
        <v>48</v>
      </c>
      <c r="F24" s="4">
        <v>1.0</v>
      </c>
      <c r="G24" s="6">
        <v>4.82</v>
      </c>
      <c r="H24" s="7">
        <f t="shared" ref="H24:H29" si="5">G24*F24</f>
        <v>4.82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6" t="s">
        <v>45</v>
      </c>
      <c r="B25" s="5" t="s">
        <v>49</v>
      </c>
      <c r="C25" s="4" t="s">
        <v>50</v>
      </c>
      <c r="D25" s="1"/>
      <c r="E25" s="4">
        <v>18632.0</v>
      </c>
      <c r="F25" s="4">
        <v>2.0</v>
      </c>
      <c r="G25" s="6">
        <v>2.0</v>
      </c>
      <c r="H25" s="7">
        <f t="shared" si="5"/>
        <v>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6" t="s">
        <v>45</v>
      </c>
      <c r="B26" s="4" t="s">
        <v>51</v>
      </c>
      <c r="C26" s="4" t="s">
        <v>39</v>
      </c>
      <c r="D26" s="1"/>
      <c r="E26" s="4" t="s">
        <v>52</v>
      </c>
      <c r="F26" s="4">
        <v>2.0</v>
      </c>
      <c r="G26" s="7"/>
      <c r="H26" s="7">
        <f t="shared" si="5"/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6" t="s">
        <v>45</v>
      </c>
      <c r="B27" s="4" t="s">
        <v>53</v>
      </c>
      <c r="C27" s="4" t="s">
        <v>39</v>
      </c>
      <c r="D27" s="1"/>
      <c r="E27" s="4" t="s">
        <v>54</v>
      </c>
      <c r="F27" s="4">
        <v>1.0</v>
      </c>
      <c r="G27" s="7"/>
      <c r="H27" s="7">
        <f t="shared" si="5"/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6" t="s">
        <v>45</v>
      </c>
      <c r="B28" s="4" t="s">
        <v>55</v>
      </c>
      <c r="C28" s="4" t="s">
        <v>39</v>
      </c>
      <c r="D28" s="1"/>
      <c r="E28" s="4" t="s">
        <v>56</v>
      </c>
      <c r="F28" s="4">
        <v>24.0</v>
      </c>
      <c r="G28" s="7"/>
      <c r="H28" s="7">
        <f t="shared" si="5"/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6" t="s">
        <v>45</v>
      </c>
      <c r="B29" s="4" t="s">
        <v>57</v>
      </c>
      <c r="C29" s="4" t="s">
        <v>39</v>
      </c>
      <c r="D29" s="1"/>
      <c r="E29" s="4" t="s">
        <v>58</v>
      </c>
      <c r="F29" s="4">
        <v>12.0</v>
      </c>
      <c r="G29" s="7"/>
      <c r="H29" s="7">
        <f t="shared" si="5"/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8"/>
      <c r="C30" s="1"/>
      <c r="D30" s="1"/>
      <c r="E30" s="1"/>
      <c r="F30" s="1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6"/>
      <c r="B31" s="17"/>
      <c r="C31" s="16"/>
      <c r="D31" s="16"/>
      <c r="E31" s="16"/>
      <c r="F31" s="16"/>
      <c r="G31" s="18"/>
      <c r="H31" s="1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8"/>
      <c r="C32" s="1"/>
      <c r="D32" s="1"/>
      <c r="E32" s="1"/>
      <c r="F32" s="1"/>
      <c r="G32" s="6"/>
      <c r="H32" s="19">
        <f>SUM(H3:H30)</f>
        <v>24.76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8"/>
      <c r="C33" s="1"/>
      <c r="D33" s="1"/>
      <c r="E33" s="1"/>
      <c r="F33" s="1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20" t="s">
        <v>59</v>
      </c>
      <c r="H71" s="21">
        <f>SUM(H35:H68)</f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2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2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2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2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2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2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2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2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2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2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2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</sheetData>
  <drawing r:id="rId1"/>
</worksheet>
</file>