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Бережна\"/>
    </mc:Choice>
  </mc:AlternateContent>
  <bookViews>
    <workbookView xWindow="930" yWindow="0" windowWidth="20490" windowHeight="8340"/>
  </bookViews>
  <sheets>
    <sheet name="Лист1" sheetId="1" r:id="rId1"/>
  </sheets>
  <definedNames>
    <definedName name="_xlnm._FilterDatabase" localSheetId="0" hidden="1">Лист1!$A$7:$AE$101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1" l="1"/>
  <c r="W28" i="1"/>
  <c r="W26" i="1"/>
  <c r="W24" i="1"/>
  <c r="W20" i="1"/>
  <c r="W18" i="1"/>
  <c r="W16" i="1"/>
  <c r="W14" i="1"/>
  <c r="W12" i="1"/>
  <c r="W8" i="1"/>
  <c r="Z88" i="1"/>
  <c r="AA88" i="1" s="1"/>
  <c r="Y88" i="1"/>
  <c r="Z86" i="1"/>
  <c r="AA86" i="1" s="1"/>
  <c r="Y86" i="1"/>
  <c r="S64" i="1"/>
</calcChain>
</file>

<file path=xl/sharedStrings.xml><?xml version="1.0" encoding="utf-8"?>
<sst xmlns="http://schemas.openxmlformats.org/spreadsheetml/2006/main" count="260" uniqueCount="78">
  <si>
    <t>ТОВ "АВСК"</t>
  </si>
  <si>
    <t>Оборотно-сальдова відомість по рахунку 281 за 3 квартал 2017 р.</t>
  </si>
  <si>
    <t>Рахунок</t>
  </si>
  <si>
    <t>Показники</t>
  </si>
  <si>
    <t>Сальдо на початок періоду</t>
  </si>
  <si>
    <t>Обороти за період</t>
  </si>
  <si>
    <t>Сальдо на кінець періоду</t>
  </si>
  <si>
    <t>Номенклатура</t>
  </si>
  <si>
    <t>Вид</t>
  </si>
  <si>
    <t>Одиниця зберігання залишків</t>
  </si>
  <si>
    <t>Дебет</t>
  </si>
  <si>
    <t>Кредит</t>
  </si>
  <si>
    <t>БО</t>
  </si>
  <si>
    <t>Кіл.</t>
  </si>
  <si>
    <t>1000011 Тексапон EHS 220кг</t>
  </si>
  <si>
    <t>Импортированный товар</t>
  </si>
  <si>
    <t>кг</t>
  </si>
  <si>
    <t>1000012 Деріфат 160 C 200кг</t>
  </si>
  <si>
    <t>1000015 Дехікварт CSP 200кг</t>
  </si>
  <si>
    <t>1000022 Глюкопон 215 UP 225кг</t>
  </si>
  <si>
    <t>1000029 Трезоліт АР-60 200 кг</t>
  </si>
  <si>
    <t>100003 Шпаклівка Алу  1,8кг</t>
  </si>
  <si>
    <t>шт</t>
  </si>
  <si>
    <t>1000033 Тексапон N 70 225 кг</t>
  </si>
  <si>
    <t>1000034 Метоксипропілацетат 200 кг</t>
  </si>
  <si>
    <t>1000035 Н-бутил ацетат 180кг</t>
  </si>
  <si>
    <t>1000036 Дехітон PK45 220кг</t>
  </si>
  <si>
    <t>1000038 Тінувін 1130 20 кг</t>
  </si>
  <si>
    <t>1000040 Трилон Б Powder 25кг</t>
  </si>
  <si>
    <t>1000044 Лютенсол  PO 5  140кг</t>
  </si>
  <si>
    <t>100005 Фарба Мастер Тінт (група 4) 1л</t>
  </si>
  <si>
    <t>1000081 Ларопал А 81 25 кг</t>
  </si>
  <si>
    <t>10001005 Частини до пристроїв для розпилення  Бачок 0,75л (арт. 10001005)</t>
  </si>
  <si>
    <t>10001008 Частини до пристроїв для розпилення  Бачок 0,25л (арт. 10001008)</t>
  </si>
  <si>
    <t>100020 Шпаклівка Супер Софт 1,7кг</t>
  </si>
  <si>
    <t>100022 Шпаклівка Файбер Глас 1,8кг</t>
  </si>
  <si>
    <t>100050 Отверджувач 3+1  330мл</t>
  </si>
  <si>
    <t>100170 Лак 2:1  1л</t>
  </si>
  <si>
    <t>100180 Отверджувач 2:1  500мл</t>
  </si>
  <si>
    <t>100200 Антигравій 550  1кг</t>
  </si>
  <si>
    <t>100220 Отверджувач 720  0,5л</t>
  </si>
  <si>
    <t>100221 Отверджувач 720  1л</t>
  </si>
  <si>
    <t>100250 Розчинник 740  1л</t>
  </si>
  <si>
    <t>100290 Балон для заправки Мікс Пеінт 400мл</t>
  </si>
  <si>
    <t>100290 Розчинник Мікс Пеінт 400мл</t>
  </si>
  <si>
    <t>102001 Фарба Акрил 1л (група 1)</t>
  </si>
  <si>
    <t>102002 Фарба Акрил 1л (група 2)</t>
  </si>
  <si>
    <t>102003 Фарба Акрил 1л (група 3)</t>
  </si>
  <si>
    <t>102004 Фарба Акрил 1л (група 4)</t>
  </si>
  <si>
    <t>1024001 Фарба Пігмент Вайт 4200  1л</t>
  </si>
  <si>
    <t>1024002 Фарба Пігмент Оксід Елоу 4210  1л</t>
  </si>
  <si>
    <t>1024003 Фарба Пігмент Елоу 4211  1л</t>
  </si>
  <si>
    <t>1024004 Фарба Пігмент Дарк Елоу 4214  1л</t>
  </si>
  <si>
    <t>1024005 Фарба Пігмент Англ Контролер 4218  3,7л</t>
  </si>
  <si>
    <t>1024006 Фарба Пігмент Дарк Оранж 4232  1л</t>
  </si>
  <si>
    <t>1024007 Фарба Пігмент Оксід Ред 4233  1л</t>
  </si>
  <si>
    <t>Краска</t>
  </si>
  <si>
    <t>Не краска</t>
  </si>
  <si>
    <t>Общая</t>
  </si>
  <si>
    <t>импорт краска</t>
  </si>
  <si>
    <t>інші непродовольчі товари (не краска)</t>
  </si>
  <si>
    <t>сумма</t>
  </si>
  <si>
    <t xml:space="preserve">химия </t>
  </si>
  <si>
    <t>украинский товар</t>
  </si>
  <si>
    <t>інші непродовольчі  вітчизняні товари</t>
  </si>
  <si>
    <t>інші cумма</t>
  </si>
  <si>
    <t>інші непродовольчі товари</t>
  </si>
  <si>
    <t>Промислова  хімічна продукція (строка 370)</t>
  </si>
  <si>
    <t>краска</t>
  </si>
  <si>
    <t>литраж</t>
  </si>
  <si>
    <t>тоннаж</t>
  </si>
  <si>
    <t>+</t>
  </si>
  <si>
    <t>11-556-25 11-556  Поліуретановий грунт IC PU білий  25кг</t>
  </si>
  <si>
    <t>Товар</t>
  </si>
  <si>
    <t>11-557-1 11-557  Поліуретановий грунт IC PU білий  1,5кг</t>
  </si>
  <si>
    <t xml:space="preserve"> фарба</t>
  </si>
  <si>
    <t xml:space="preserve"> фарба сумма БО</t>
  </si>
  <si>
    <t>литраж укр фарби Кіл.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</si>
</sst>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rgb="FF003F2F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6E5CB"/>
        <bgColor rgb="FF000000"/>
      </patternFill>
    </fill>
    <fill>
      <patternFill patternType="solid">
        <fgColor rgb="FFE4F0DD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  <border>
      <left style="thin">
        <color rgb="FFACC8BD"/>
      </left>
      <right/>
      <top style="thin">
        <color rgb="FFACC8BD"/>
      </top>
      <bottom/>
      <diagonal/>
    </border>
    <border>
      <left/>
      <right/>
      <top style="thin">
        <color rgb="FFACC8BD"/>
      </top>
      <bottom/>
      <diagonal/>
    </border>
    <border>
      <left/>
      <right style="thin">
        <color rgb="FFACC8BD"/>
      </right>
      <top style="thin">
        <color rgb="FFACC8BD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ACC8BD"/>
      </bottom>
      <diagonal/>
    </border>
    <border>
      <left/>
      <right/>
      <top style="medium">
        <color indexed="64"/>
      </top>
      <bottom style="thin">
        <color rgb="FFACC8BD"/>
      </bottom>
      <diagonal/>
    </border>
    <border>
      <left/>
      <right style="thin">
        <color rgb="FFACC8BD"/>
      </right>
      <top style="medium">
        <color indexed="64"/>
      </top>
      <bottom style="thin">
        <color rgb="FFACC8BD"/>
      </bottom>
      <diagonal/>
    </border>
    <border>
      <left style="thin">
        <color rgb="FFACC8BD"/>
      </left>
      <right style="thin">
        <color rgb="FFACC8BD"/>
      </right>
      <top style="medium">
        <color indexed="64"/>
      </top>
      <bottom style="thin">
        <color rgb="FFACC8BD"/>
      </bottom>
      <diagonal/>
    </border>
    <border>
      <left style="medium">
        <color indexed="64"/>
      </left>
      <right style="thin">
        <color rgb="FFACC8BD"/>
      </right>
      <top style="thin">
        <color rgb="FFACC8BD"/>
      </top>
      <bottom/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medium">
        <color indexed="64"/>
      </left>
      <right style="thin">
        <color rgb="FFACC8BD"/>
      </right>
      <top/>
      <bottom style="thin">
        <color rgb="FFACC8BD"/>
      </bottom>
      <diagonal/>
    </border>
    <border>
      <left style="thin">
        <color rgb="FFACC8BD"/>
      </left>
      <right style="thin">
        <color rgb="FFACC8BD"/>
      </right>
      <top/>
      <bottom style="thin">
        <color rgb="FFACC8BD"/>
      </bottom>
      <diagonal/>
    </border>
    <border>
      <left style="thin">
        <color rgb="FFACC8BD"/>
      </left>
      <right/>
      <top style="thin">
        <color rgb="FFACC8BD"/>
      </top>
      <bottom style="thin">
        <color rgb="FFACC8BD"/>
      </bottom>
      <diagonal/>
    </border>
    <border>
      <left/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NumberFormat="1" applyFont="1" applyBorder="1" applyAlignment="1">
      <alignment horizontal="right" vertical="top" wrapText="1"/>
    </xf>
    <xf numFmtId="0" fontId="1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wrapText="1"/>
    </xf>
    <xf numFmtId="0" fontId="4" fillId="2" borderId="2" xfId="0" applyNumberFormat="1" applyFont="1" applyFill="1" applyBorder="1" applyAlignment="1">
      <alignment horizontal="left"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2" xfId="0" applyNumberFormat="1" applyFont="1" applyFill="1" applyBorder="1" applyAlignment="1">
      <alignment horizontal="left" vertical="top" wrapText="1"/>
    </xf>
    <xf numFmtId="0" fontId="4" fillId="2" borderId="4" xfId="0" applyNumberFormat="1" applyFont="1" applyFill="1" applyBorder="1" applyAlignment="1">
      <alignment horizontal="left" vertical="top" wrapText="1"/>
    </xf>
    <xf numFmtId="1" fontId="4" fillId="3" borderId="5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vertical="top" wrapText="1"/>
    </xf>
    <xf numFmtId="1" fontId="4" fillId="3" borderId="7" xfId="0" applyNumberFormat="1" applyFont="1" applyFill="1" applyBorder="1" applyAlignment="1">
      <alignment vertical="top" wrapText="1"/>
    </xf>
    <xf numFmtId="0" fontId="4" fillId="3" borderId="8" xfId="0" applyNumberFormat="1" applyFont="1" applyFill="1" applyBorder="1" applyAlignment="1">
      <alignment horizontal="left" vertical="top"/>
    </xf>
    <xf numFmtId="4" fontId="4" fillId="3" borderId="8" xfId="0" applyNumberFormat="1" applyFont="1" applyFill="1" applyBorder="1" applyAlignment="1">
      <alignment horizontal="right" vertical="top" wrapText="1"/>
    </xf>
    <xf numFmtId="0" fontId="4" fillId="3" borderId="8" xfId="0" applyNumberFormat="1" applyFont="1" applyFill="1" applyBorder="1" applyAlignment="1">
      <alignment horizontal="right" vertical="top" wrapText="1"/>
    </xf>
    <xf numFmtId="4" fontId="4" fillId="3" borderId="8" xfId="0" applyNumberFormat="1" applyFont="1" applyFill="1" applyBorder="1" applyAlignment="1">
      <alignment horizontal="right" vertical="top" wrapText="1"/>
    </xf>
    <xf numFmtId="0" fontId="4" fillId="3" borderId="9" xfId="0" applyNumberFormat="1" applyFont="1" applyFill="1" applyBorder="1" applyAlignment="1">
      <alignment vertical="top" wrapText="1"/>
    </xf>
    <xf numFmtId="0" fontId="4" fillId="3" borderId="10" xfId="0" applyNumberFormat="1" applyFont="1" applyFill="1" applyBorder="1" applyAlignment="1">
      <alignment vertical="top" wrapText="1"/>
    </xf>
    <xf numFmtId="0" fontId="4" fillId="3" borderId="11" xfId="0" applyNumberFormat="1" applyFont="1" applyFill="1" applyBorder="1" applyAlignment="1">
      <alignment vertical="top" wrapText="1"/>
    </xf>
    <xf numFmtId="0" fontId="4" fillId="3" borderId="12" xfId="0" applyNumberFormat="1" applyFont="1" applyFill="1" applyBorder="1" applyAlignment="1">
      <alignment horizontal="left" vertical="top"/>
    </xf>
    <xf numFmtId="164" fontId="4" fillId="3" borderId="12" xfId="0" applyNumberFormat="1" applyFont="1" applyFill="1" applyBorder="1" applyAlignment="1">
      <alignment horizontal="right" vertical="top" wrapText="1"/>
    </xf>
    <xf numFmtId="0" fontId="4" fillId="3" borderId="12" xfId="0" applyNumberFormat="1" applyFont="1" applyFill="1" applyBorder="1" applyAlignment="1">
      <alignment horizontal="right" vertical="top" wrapText="1"/>
    </xf>
    <xf numFmtId="164" fontId="4" fillId="3" borderId="12" xfId="0" applyNumberFormat="1" applyFont="1" applyFill="1" applyBorder="1" applyAlignment="1">
      <alignment horizontal="right" vertical="top" wrapText="1"/>
    </xf>
    <xf numFmtId="0" fontId="3" fillId="0" borderId="13" xfId="0" applyNumberFormat="1" applyFont="1" applyFill="1" applyBorder="1" applyAlignment="1">
      <alignment horizontal="left" vertical="top" wrapText="1" indent="2"/>
    </xf>
    <xf numFmtId="0" fontId="3" fillId="0" borderId="8" xfId="0" applyNumberFormat="1" applyFont="1" applyFill="1" applyBorder="1" applyAlignment="1">
      <alignment horizontal="left" vertical="top" wrapText="1"/>
    </xf>
    <xf numFmtId="0" fontId="3" fillId="0" borderId="14" xfId="0" applyNumberFormat="1" applyFont="1" applyFill="1" applyBorder="1" applyAlignment="1">
      <alignment horizontal="left" vertical="top"/>
    </xf>
    <xf numFmtId="4" fontId="3" fillId="0" borderId="14" xfId="0" applyNumberFormat="1" applyFont="1" applyFill="1" applyBorder="1" applyAlignment="1">
      <alignment horizontal="right" vertical="top" wrapText="1"/>
    </xf>
    <xf numFmtId="0" fontId="3" fillId="0" borderId="14" xfId="0" applyNumberFormat="1" applyFont="1" applyFill="1" applyBorder="1" applyAlignment="1">
      <alignment horizontal="right" vertical="top" wrapText="1"/>
    </xf>
    <xf numFmtId="4" fontId="3" fillId="0" borderId="14" xfId="0" applyNumberFormat="1" applyFont="1" applyFill="1" applyBorder="1" applyAlignment="1">
      <alignment horizontal="right" vertical="top" wrapText="1"/>
    </xf>
    <xf numFmtId="0" fontId="3" fillId="0" borderId="15" xfId="0" applyNumberFormat="1" applyFont="1" applyFill="1" applyBorder="1" applyAlignment="1">
      <alignment horizontal="left" vertical="top" wrapText="1" indent="2"/>
    </xf>
    <xf numFmtId="0" fontId="3" fillId="0" borderId="16" xfId="0" applyNumberFormat="1" applyFont="1" applyFill="1" applyBorder="1" applyAlignment="1">
      <alignment horizontal="left" vertical="top" wrapText="1"/>
    </xf>
    <xf numFmtId="164" fontId="3" fillId="0" borderId="14" xfId="0" applyNumberFormat="1" applyFont="1" applyFill="1" applyBorder="1" applyAlignment="1">
      <alignment horizontal="right" vertical="top" wrapText="1"/>
    </xf>
    <xf numFmtId="164" fontId="3" fillId="0" borderId="14" xfId="0" applyNumberFormat="1" applyFont="1" applyFill="1" applyBorder="1" applyAlignment="1">
      <alignment horizontal="right" vertical="top" wrapText="1"/>
    </xf>
    <xf numFmtId="165" fontId="3" fillId="0" borderId="14" xfId="0" applyNumberFormat="1" applyFont="1" applyFill="1" applyBorder="1" applyAlignment="1">
      <alignment horizontal="right" vertical="top" wrapText="1"/>
    </xf>
    <xf numFmtId="0" fontId="3" fillId="0" borderId="17" xfId="0" applyNumberFormat="1" applyFont="1" applyFill="1" applyBorder="1" applyAlignment="1">
      <alignment horizontal="right" vertical="top" wrapText="1"/>
    </xf>
    <xf numFmtId="0" fontId="3" fillId="0" borderId="18" xfId="0" applyNumberFormat="1" applyFont="1" applyFill="1" applyBorder="1" applyAlignment="1">
      <alignment horizontal="right" vertical="top" wrapText="1"/>
    </xf>
    <xf numFmtId="2" fontId="3" fillId="0" borderId="14" xfId="0" applyNumberFormat="1" applyFont="1" applyFill="1" applyBorder="1" applyAlignment="1">
      <alignment horizontal="right" vertical="top" wrapText="1"/>
    </xf>
    <xf numFmtId="0" fontId="5" fillId="0" borderId="19" xfId="0" applyNumberFormat="1" applyFont="1" applyFill="1" applyBorder="1" applyAlignment="1">
      <alignment horizontal="center" vertical="top" wrapText="1"/>
    </xf>
    <xf numFmtId="0" fontId="1" fillId="0" borderId="19" xfId="0" applyNumberFormat="1" applyFont="1" applyFill="1" applyBorder="1" applyAlignment="1">
      <alignment horizontal="center" vertical="top" wrapText="1"/>
    </xf>
    <xf numFmtId="0" fontId="1" fillId="0" borderId="19" xfId="0" applyNumberFormat="1" applyFont="1" applyFill="1" applyBorder="1" applyAlignment="1">
      <alignment horizontal="left" vertical="top" wrapText="1"/>
    </xf>
    <xf numFmtId="0" fontId="6" fillId="0" borderId="19" xfId="0" applyNumberFormat="1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5" fillId="0" borderId="19" xfId="0" applyNumberFormat="1" applyFont="1" applyFill="1" applyBorder="1" applyAlignment="1">
      <alignment horizontal="left" vertical="top" wrapText="1"/>
    </xf>
    <xf numFmtId="0" fontId="5" fillId="0" borderId="20" xfId="0" applyNumberFormat="1" applyFont="1" applyFill="1" applyBorder="1" applyAlignment="1">
      <alignment horizontal="center" vertical="top" wrapText="1"/>
    </xf>
    <xf numFmtId="0" fontId="5" fillId="0" borderId="20" xfId="0" applyNumberFormat="1" applyFont="1" applyFill="1" applyBorder="1" applyAlignment="1">
      <alignment horizontal="left" vertical="top" wrapText="1"/>
    </xf>
    <xf numFmtId="0" fontId="6" fillId="0" borderId="20" xfId="0" applyNumberFormat="1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abSelected="1" workbookViewId="0">
      <pane xSplit="10" ySplit="6" topLeftCell="T16" activePane="bottomRight" state="frozen"/>
      <selection pane="topRight" activeCell="K1" sqref="K1"/>
      <selection pane="bottomLeft" activeCell="A7" sqref="A7"/>
      <selection pane="bottomRight" activeCell="W28" sqref="W28"/>
    </sheetView>
  </sheetViews>
  <sheetFormatPr defaultRowHeight="15" x14ac:dyDescent="0.25"/>
  <cols>
    <col min="1" max="1" width="31.7109375" customWidth="1"/>
    <col min="5" max="5" width="12.5703125" hidden="1" customWidth="1"/>
    <col min="6" max="8" width="0" hidden="1" customWidth="1"/>
    <col min="9" max="9" width="12.5703125" hidden="1" customWidth="1"/>
    <col min="10" max="10" width="15.85546875" customWidth="1"/>
    <col min="11" max="14" width="0" hidden="1" customWidth="1"/>
    <col min="15" max="15" width="14" hidden="1" customWidth="1"/>
  </cols>
  <sheetData>
    <row r="1" spans="1:31" x14ac:dyDescent="0.25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</row>
    <row r="2" spans="1:31" ht="15.75" x14ac:dyDescent="0.25">
      <c r="A2" s="4" t="s">
        <v>1</v>
      </c>
      <c r="B2" s="4"/>
      <c r="C2" s="4"/>
      <c r="D2" s="4"/>
      <c r="E2" s="4"/>
      <c r="F2" s="4"/>
      <c r="G2" s="4"/>
      <c r="H2" s="3"/>
      <c r="I2" s="3"/>
      <c r="J2" s="3"/>
      <c r="K2" s="3"/>
    </row>
    <row r="3" spans="1:3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31" x14ac:dyDescent="0.25">
      <c r="A4" s="5" t="s">
        <v>2</v>
      </c>
      <c r="B4" s="5"/>
      <c r="C4" s="5"/>
      <c r="D4" s="6" t="s">
        <v>3</v>
      </c>
      <c r="E4" s="5" t="s">
        <v>4</v>
      </c>
      <c r="F4" s="5"/>
      <c r="G4" s="5" t="s">
        <v>5</v>
      </c>
      <c r="H4" s="5"/>
      <c r="I4" s="5"/>
      <c r="J4" s="5" t="s">
        <v>6</v>
      </c>
      <c r="K4" s="5"/>
      <c r="L4" s="37" t="s">
        <v>56</v>
      </c>
      <c r="M4" s="38" t="s">
        <v>57</v>
      </c>
      <c r="N4" s="39"/>
      <c r="O4" s="40" t="s">
        <v>58</v>
      </c>
      <c r="P4" s="41" t="s">
        <v>59</v>
      </c>
      <c r="Q4" s="41"/>
      <c r="R4" s="41"/>
      <c r="S4" s="41"/>
      <c r="T4" s="41" t="s">
        <v>60</v>
      </c>
      <c r="U4" s="41" t="s">
        <v>61</v>
      </c>
      <c r="V4" s="40" t="s">
        <v>62</v>
      </c>
      <c r="W4" s="40" t="s">
        <v>61</v>
      </c>
      <c r="X4" s="42" t="s">
        <v>63</v>
      </c>
      <c r="Y4" s="42"/>
      <c r="Z4" s="42"/>
      <c r="AA4" s="42"/>
      <c r="AB4" s="42" t="s">
        <v>64</v>
      </c>
      <c r="AC4" s="42" t="s">
        <v>65</v>
      </c>
      <c r="AD4" s="42" t="s">
        <v>62</v>
      </c>
      <c r="AE4" s="42" t="s">
        <v>61</v>
      </c>
    </row>
    <row r="5" spans="1:31" ht="51" x14ac:dyDescent="0.25">
      <c r="A5" s="7" t="s">
        <v>7</v>
      </c>
      <c r="B5" s="7" t="s">
        <v>8</v>
      </c>
      <c r="C5" s="7" t="s">
        <v>9</v>
      </c>
      <c r="D5" s="8"/>
      <c r="E5" s="7" t="s">
        <v>10</v>
      </c>
      <c r="F5" s="7" t="s">
        <v>11</v>
      </c>
      <c r="G5" s="5" t="s">
        <v>10</v>
      </c>
      <c r="H5" s="5"/>
      <c r="I5" s="7" t="s">
        <v>11</v>
      </c>
      <c r="J5" s="7" t="s">
        <v>10</v>
      </c>
      <c r="K5" s="7" t="s">
        <v>11</v>
      </c>
      <c r="L5" s="37"/>
      <c r="M5" s="37" t="s">
        <v>66</v>
      </c>
      <c r="N5" s="43" t="s">
        <v>67</v>
      </c>
      <c r="O5" s="40"/>
      <c r="P5" s="41"/>
      <c r="Q5" s="41"/>
      <c r="R5" s="41"/>
      <c r="S5" s="41"/>
      <c r="T5" s="41"/>
      <c r="U5" s="41"/>
      <c r="V5" s="40"/>
      <c r="W5" s="40"/>
      <c r="X5" s="42"/>
      <c r="Y5" s="42"/>
      <c r="Z5" s="42"/>
      <c r="AA5" s="42"/>
      <c r="AB5" s="42"/>
      <c r="AC5" s="42"/>
      <c r="AD5" s="42"/>
      <c r="AE5" s="42"/>
    </row>
    <row r="6" spans="1:31" ht="48.75" thickBot="1" x14ac:dyDescent="0.3">
      <c r="A6" s="9">
        <v>281</v>
      </c>
      <c r="B6" s="10"/>
      <c r="C6" s="11"/>
      <c r="D6" s="12" t="s">
        <v>12</v>
      </c>
      <c r="E6" s="13">
        <v>48666668.530000001</v>
      </c>
      <c r="F6" s="14"/>
      <c r="G6" s="15">
        <v>23934915.890000001</v>
      </c>
      <c r="H6" s="15"/>
      <c r="I6" s="13">
        <v>27758137.809999999</v>
      </c>
      <c r="J6" s="13">
        <v>44843446.609999999</v>
      </c>
      <c r="K6" s="14"/>
      <c r="L6" s="44"/>
      <c r="M6" s="44"/>
      <c r="N6" s="45"/>
      <c r="O6" s="46"/>
      <c r="P6" s="47" t="s">
        <v>68</v>
      </c>
      <c r="Q6" s="47" t="s">
        <v>61</v>
      </c>
      <c r="R6" s="47" t="s">
        <v>69</v>
      </c>
      <c r="S6" s="48" t="s">
        <v>70</v>
      </c>
      <c r="T6" s="49"/>
      <c r="U6" s="49"/>
      <c r="V6" s="46"/>
      <c r="W6" s="46"/>
      <c r="X6" s="50" t="s">
        <v>75</v>
      </c>
      <c r="Y6" s="50" t="s">
        <v>76</v>
      </c>
      <c r="Z6" s="50" t="s">
        <v>77</v>
      </c>
      <c r="AA6" s="48" t="s">
        <v>70</v>
      </c>
      <c r="AB6" s="51"/>
      <c r="AC6" s="51"/>
      <c r="AD6" s="51"/>
      <c r="AE6" s="51"/>
    </row>
    <row r="7" spans="1:31" x14ac:dyDescent="0.25">
      <c r="A7" s="16"/>
      <c r="B7" s="17"/>
      <c r="C7" s="18"/>
      <c r="D7" s="19" t="s">
        <v>13</v>
      </c>
      <c r="E7" s="20">
        <v>2105769.2450000001</v>
      </c>
      <c r="F7" s="21"/>
      <c r="G7" s="22">
        <v>1057051.307</v>
      </c>
      <c r="H7" s="22"/>
      <c r="I7" s="20">
        <v>1005337.625</v>
      </c>
      <c r="J7" s="20">
        <v>2157482.9270000001</v>
      </c>
      <c r="K7" s="21"/>
      <c r="O7" s="20"/>
    </row>
    <row r="8" spans="1:31" x14ac:dyDescent="0.25">
      <c r="A8" s="23" t="s">
        <v>14</v>
      </c>
      <c r="B8" s="24" t="s">
        <v>15</v>
      </c>
      <c r="C8" s="24" t="s">
        <v>16</v>
      </c>
      <c r="D8" s="25" t="s">
        <v>12</v>
      </c>
      <c r="E8" s="26">
        <v>118529.45</v>
      </c>
      <c r="F8" s="27"/>
      <c r="G8" s="28">
        <v>113442.01</v>
      </c>
      <c r="H8" s="28"/>
      <c r="I8" s="26">
        <v>203829.19</v>
      </c>
      <c r="J8" s="26">
        <v>28142.27</v>
      </c>
      <c r="K8" s="27"/>
      <c r="N8" t="s">
        <v>71</v>
      </c>
      <c r="O8" s="26">
        <v>28142.27</v>
      </c>
      <c r="V8" t="s">
        <v>71</v>
      </c>
      <c r="W8" s="26">
        <f>J8</f>
        <v>28142.27</v>
      </c>
    </row>
    <row r="9" spans="1:31" ht="24" customHeight="1" x14ac:dyDescent="0.25">
      <c r="A9" s="29"/>
      <c r="B9" s="30"/>
      <c r="C9" s="30"/>
      <c r="D9" s="25" t="s">
        <v>13</v>
      </c>
      <c r="E9" s="31">
        <v>2810</v>
      </c>
      <c r="F9" s="27"/>
      <c r="G9" s="32">
        <v>2640</v>
      </c>
      <c r="H9" s="32"/>
      <c r="I9" s="31">
        <v>4790</v>
      </c>
      <c r="J9" s="33">
        <v>660</v>
      </c>
      <c r="K9" s="27"/>
    </row>
    <row r="10" spans="1:31" x14ac:dyDescent="0.25">
      <c r="A10" s="23" t="s">
        <v>17</v>
      </c>
      <c r="B10" s="24" t="s">
        <v>15</v>
      </c>
      <c r="C10" s="24" t="s">
        <v>16</v>
      </c>
      <c r="D10" s="25" t="s">
        <v>12</v>
      </c>
      <c r="E10" s="26">
        <v>49150.79</v>
      </c>
      <c r="F10" s="27"/>
      <c r="G10" s="34"/>
      <c r="H10" s="35"/>
      <c r="I10" s="26">
        <v>49150.79</v>
      </c>
      <c r="J10" s="27"/>
      <c r="K10" s="27"/>
    </row>
    <row r="11" spans="1:31" x14ac:dyDescent="0.25">
      <c r="A11" s="29"/>
      <c r="B11" s="30"/>
      <c r="C11" s="30"/>
      <c r="D11" s="25" t="s">
        <v>13</v>
      </c>
      <c r="E11" s="33">
        <v>600</v>
      </c>
      <c r="F11" s="27"/>
      <c r="G11" s="34"/>
      <c r="H11" s="35"/>
      <c r="I11" s="33">
        <v>600</v>
      </c>
      <c r="J11" s="27"/>
      <c r="K11" s="27"/>
      <c r="V11" s="26"/>
    </row>
    <row r="12" spans="1:31" x14ac:dyDescent="0.25">
      <c r="A12" s="23" t="s">
        <v>18</v>
      </c>
      <c r="B12" s="24" t="s">
        <v>15</v>
      </c>
      <c r="C12" s="24" t="s">
        <v>16</v>
      </c>
      <c r="D12" s="25" t="s">
        <v>12</v>
      </c>
      <c r="E12" s="26">
        <v>173083.69</v>
      </c>
      <c r="F12" s="27"/>
      <c r="G12" s="34"/>
      <c r="H12" s="35"/>
      <c r="I12" s="27"/>
      <c r="J12" s="26">
        <v>173083.69</v>
      </c>
      <c r="K12" s="27"/>
      <c r="V12" t="s">
        <v>71</v>
      </c>
      <c r="W12" s="26">
        <f>J12</f>
        <v>173083.69</v>
      </c>
    </row>
    <row r="13" spans="1:31" x14ac:dyDescent="0.25">
      <c r="A13" s="29"/>
      <c r="B13" s="30"/>
      <c r="C13" s="30"/>
      <c r="D13" s="25" t="s">
        <v>13</v>
      </c>
      <c r="E13" s="31">
        <v>1800</v>
      </c>
      <c r="F13" s="27"/>
      <c r="G13" s="34"/>
      <c r="H13" s="35"/>
      <c r="I13" s="27"/>
      <c r="J13" s="31">
        <v>1800</v>
      </c>
      <c r="K13" s="27"/>
    </row>
    <row r="14" spans="1:31" x14ac:dyDescent="0.25">
      <c r="A14" s="23" t="s">
        <v>19</v>
      </c>
      <c r="B14" s="24" t="s">
        <v>15</v>
      </c>
      <c r="C14" s="24" t="s">
        <v>16</v>
      </c>
      <c r="D14" s="25" t="s">
        <v>12</v>
      </c>
      <c r="E14" s="26">
        <v>265551.81</v>
      </c>
      <c r="F14" s="27"/>
      <c r="G14" s="28">
        <v>283642.7</v>
      </c>
      <c r="H14" s="28"/>
      <c r="I14" s="26">
        <v>492380.61</v>
      </c>
      <c r="J14" s="26">
        <v>56813.9</v>
      </c>
      <c r="K14" s="27"/>
      <c r="V14" t="s">
        <v>71</v>
      </c>
      <c r="W14" s="26">
        <f>J14</f>
        <v>56813.9</v>
      </c>
    </row>
    <row r="15" spans="1:31" x14ac:dyDescent="0.25">
      <c r="A15" s="29"/>
      <c r="B15" s="30"/>
      <c r="C15" s="30"/>
      <c r="D15" s="25" t="s">
        <v>13</v>
      </c>
      <c r="E15" s="31">
        <v>4215</v>
      </c>
      <c r="F15" s="27"/>
      <c r="G15" s="32">
        <v>4500</v>
      </c>
      <c r="H15" s="32"/>
      <c r="I15" s="31">
        <v>7815</v>
      </c>
      <c r="J15" s="33">
        <v>900</v>
      </c>
      <c r="K15" s="27"/>
    </row>
    <row r="16" spans="1:31" x14ac:dyDescent="0.25">
      <c r="A16" s="23" t="s">
        <v>20</v>
      </c>
      <c r="B16" s="24" t="s">
        <v>15</v>
      </c>
      <c r="C16" s="24" t="s">
        <v>16</v>
      </c>
      <c r="D16" s="25" t="s">
        <v>12</v>
      </c>
      <c r="E16" s="26">
        <v>9306</v>
      </c>
      <c r="F16" s="27"/>
      <c r="G16" s="34"/>
      <c r="H16" s="35"/>
      <c r="I16" s="27"/>
      <c r="J16" s="26">
        <v>9306</v>
      </c>
      <c r="K16" s="27"/>
      <c r="V16" t="s">
        <v>71</v>
      </c>
      <c r="W16" s="26">
        <f>J16</f>
        <v>9306</v>
      </c>
    </row>
    <row r="17" spans="1:23" x14ac:dyDescent="0.25">
      <c r="A17" s="29"/>
      <c r="B17" s="30"/>
      <c r="C17" s="30"/>
      <c r="D17" s="25" t="s">
        <v>13</v>
      </c>
      <c r="E17" s="33">
        <v>180</v>
      </c>
      <c r="F17" s="27"/>
      <c r="G17" s="34"/>
      <c r="H17" s="35"/>
      <c r="I17" s="27"/>
      <c r="J17" s="33">
        <v>180</v>
      </c>
      <c r="K17" s="27"/>
    </row>
    <row r="18" spans="1:23" x14ac:dyDescent="0.25">
      <c r="A18" s="23" t="s">
        <v>21</v>
      </c>
      <c r="B18" s="24" t="s">
        <v>15</v>
      </c>
      <c r="C18" s="24" t="s">
        <v>22</v>
      </c>
      <c r="D18" s="25" t="s">
        <v>12</v>
      </c>
      <c r="E18" s="26">
        <v>4410</v>
      </c>
      <c r="F18" s="27"/>
      <c r="G18" s="34"/>
      <c r="H18" s="35"/>
      <c r="I18" s="27"/>
      <c r="J18" s="26">
        <v>4410</v>
      </c>
      <c r="K18" s="27"/>
      <c r="V18" t="s">
        <v>71</v>
      </c>
      <c r="W18" s="26">
        <f>J18</f>
        <v>4410</v>
      </c>
    </row>
    <row r="19" spans="1:23" x14ac:dyDescent="0.25">
      <c r="A19" s="29"/>
      <c r="B19" s="30"/>
      <c r="C19" s="30"/>
      <c r="D19" s="25" t="s">
        <v>13</v>
      </c>
      <c r="E19" s="33">
        <v>120</v>
      </c>
      <c r="F19" s="27"/>
      <c r="G19" s="34"/>
      <c r="H19" s="35"/>
      <c r="I19" s="27"/>
      <c r="J19" s="33">
        <v>120</v>
      </c>
      <c r="K19" s="27"/>
    </row>
    <row r="20" spans="1:23" x14ac:dyDescent="0.25">
      <c r="A20" s="23" t="s">
        <v>23</v>
      </c>
      <c r="B20" s="24" t="s">
        <v>15</v>
      </c>
      <c r="C20" s="24" t="s">
        <v>16</v>
      </c>
      <c r="D20" s="25" t="s">
        <v>12</v>
      </c>
      <c r="E20" s="26">
        <v>1162095.73</v>
      </c>
      <c r="F20" s="27"/>
      <c r="G20" s="28">
        <v>553270.31999999995</v>
      </c>
      <c r="H20" s="28"/>
      <c r="I20" s="26">
        <v>1534122.45</v>
      </c>
      <c r="J20" s="26">
        <v>181243.6</v>
      </c>
      <c r="K20" s="27"/>
      <c r="V20" t="s">
        <v>71</v>
      </c>
      <c r="W20" s="26">
        <f>J20</f>
        <v>181243.6</v>
      </c>
    </row>
    <row r="21" spans="1:23" x14ac:dyDescent="0.25">
      <c r="A21" s="29"/>
      <c r="B21" s="30"/>
      <c r="C21" s="30"/>
      <c r="D21" s="25" t="s">
        <v>13</v>
      </c>
      <c r="E21" s="31">
        <v>28125</v>
      </c>
      <c r="F21" s="27"/>
      <c r="G21" s="32">
        <v>11700</v>
      </c>
      <c r="H21" s="32"/>
      <c r="I21" s="31">
        <v>36000</v>
      </c>
      <c r="J21" s="31">
        <v>3825</v>
      </c>
      <c r="K21" s="27"/>
    </row>
    <row r="22" spans="1:23" x14ac:dyDescent="0.25">
      <c r="A22" s="23" t="s">
        <v>24</v>
      </c>
      <c r="B22" s="24" t="s">
        <v>15</v>
      </c>
      <c r="C22" s="24" t="s">
        <v>16</v>
      </c>
      <c r="D22" s="25" t="s">
        <v>12</v>
      </c>
      <c r="E22" s="26">
        <v>17108.8</v>
      </c>
      <c r="F22" s="27"/>
      <c r="G22" s="34"/>
      <c r="H22" s="35"/>
      <c r="I22" s="26">
        <v>17108.8</v>
      </c>
      <c r="J22" s="27"/>
      <c r="K22" s="27"/>
    </row>
    <row r="23" spans="1:23" x14ac:dyDescent="0.25">
      <c r="A23" s="29"/>
      <c r="B23" s="30"/>
      <c r="C23" s="30"/>
      <c r="D23" s="25" t="s">
        <v>13</v>
      </c>
      <c r="E23" s="33">
        <v>629</v>
      </c>
      <c r="F23" s="27"/>
      <c r="G23" s="34"/>
      <c r="H23" s="35"/>
      <c r="I23" s="33">
        <v>629</v>
      </c>
      <c r="J23" s="27"/>
      <c r="K23" s="27"/>
    </row>
    <row r="24" spans="1:23" x14ac:dyDescent="0.25">
      <c r="A24" s="23" t="s">
        <v>25</v>
      </c>
      <c r="B24" s="24" t="s">
        <v>15</v>
      </c>
      <c r="C24" s="24" t="s">
        <v>16</v>
      </c>
      <c r="D24" s="25" t="s">
        <v>12</v>
      </c>
      <c r="E24" s="26">
        <v>32875.699999999997</v>
      </c>
      <c r="F24" s="27"/>
      <c r="G24" s="34"/>
      <c r="H24" s="35"/>
      <c r="I24" s="27"/>
      <c r="J24" s="26">
        <v>32875.699999999997</v>
      </c>
      <c r="K24" s="27"/>
      <c r="V24" t="s">
        <v>71</v>
      </c>
      <c r="W24" s="26">
        <f>J24</f>
        <v>32875.699999999997</v>
      </c>
    </row>
    <row r="25" spans="1:23" x14ac:dyDescent="0.25">
      <c r="A25" s="29"/>
      <c r="B25" s="30"/>
      <c r="C25" s="30"/>
      <c r="D25" s="25" t="s">
        <v>13</v>
      </c>
      <c r="E25" s="31">
        <v>1573</v>
      </c>
      <c r="F25" s="27"/>
      <c r="G25" s="34"/>
      <c r="H25" s="35"/>
      <c r="I25" s="27"/>
      <c r="J25" s="31">
        <v>1573</v>
      </c>
      <c r="K25" s="27"/>
    </row>
    <row r="26" spans="1:23" x14ac:dyDescent="0.25">
      <c r="A26" s="23" t="s">
        <v>26</v>
      </c>
      <c r="B26" s="24" t="s">
        <v>15</v>
      </c>
      <c r="C26" s="24" t="s">
        <v>16</v>
      </c>
      <c r="D26" s="25" t="s">
        <v>12</v>
      </c>
      <c r="E26" s="26">
        <v>189788.37</v>
      </c>
      <c r="F26" s="27"/>
      <c r="G26" s="34"/>
      <c r="H26" s="35"/>
      <c r="I26" s="26">
        <v>182501.24</v>
      </c>
      <c r="J26" s="26">
        <v>7287.13</v>
      </c>
      <c r="K26" s="27"/>
      <c r="V26" t="s">
        <v>71</v>
      </c>
      <c r="W26" s="26">
        <f>J26</f>
        <v>7287.13</v>
      </c>
    </row>
    <row r="27" spans="1:23" x14ac:dyDescent="0.25">
      <c r="A27" s="29"/>
      <c r="B27" s="30"/>
      <c r="C27" s="30"/>
      <c r="D27" s="25" t="s">
        <v>13</v>
      </c>
      <c r="E27" s="31">
        <v>5720</v>
      </c>
      <c r="F27" s="27"/>
      <c r="G27" s="34"/>
      <c r="H27" s="35"/>
      <c r="I27" s="31">
        <v>5520</v>
      </c>
      <c r="J27" s="33">
        <v>200</v>
      </c>
      <c r="K27" s="27"/>
    </row>
    <row r="28" spans="1:23" x14ac:dyDescent="0.25">
      <c r="A28" s="23" t="s">
        <v>27</v>
      </c>
      <c r="B28" s="24" t="s">
        <v>15</v>
      </c>
      <c r="C28" s="24" t="s">
        <v>16</v>
      </c>
      <c r="D28" s="25" t="s">
        <v>12</v>
      </c>
      <c r="E28" s="26">
        <v>9637.61</v>
      </c>
      <c r="F28" s="27"/>
      <c r="G28" s="34"/>
      <c r="H28" s="35"/>
      <c r="I28" s="27"/>
      <c r="J28" s="26">
        <v>9637.61</v>
      </c>
      <c r="K28" s="27"/>
      <c r="V28" t="s">
        <v>71</v>
      </c>
      <c r="W28" s="26">
        <f>J28</f>
        <v>9637.61</v>
      </c>
    </row>
    <row r="29" spans="1:23" x14ac:dyDescent="0.25">
      <c r="A29" s="29"/>
      <c r="B29" s="30"/>
      <c r="C29" s="30"/>
      <c r="D29" s="25" t="s">
        <v>13</v>
      </c>
      <c r="E29" s="33">
        <v>20</v>
      </c>
      <c r="F29" s="27"/>
      <c r="G29" s="34"/>
      <c r="H29" s="35"/>
      <c r="I29" s="27"/>
      <c r="J29" s="33">
        <v>20</v>
      </c>
      <c r="K29" s="27"/>
    </row>
    <row r="30" spans="1:23" x14ac:dyDescent="0.25">
      <c r="A30" s="23" t="s">
        <v>28</v>
      </c>
      <c r="B30" s="24" t="s">
        <v>15</v>
      </c>
      <c r="C30" s="24" t="s">
        <v>16</v>
      </c>
      <c r="D30" s="25" t="s">
        <v>12</v>
      </c>
      <c r="E30" s="27"/>
      <c r="F30" s="27"/>
      <c r="G30" s="28">
        <v>113083.46</v>
      </c>
      <c r="H30" s="28"/>
      <c r="I30" s="26">
        <v>3230.96</v>
      </c>
      <c r="J30" s="26">
        <v>109852.5</v>
      </c>
      <c r="K30" s="27"/>
      <c r="V30" t="s">
        <v>71</v>
      </c>
      <c r="W30" s="26">
        <f>J30</f>
        <v>109852.5</v>
      </c>
    </row>
    <row r="31" spans="1:23" x14ac:dyDescent="0.25">
      <c r="A31" s="29"/>
      <c r="B31" s="30"/>
      <c r="C31" s="30"/>
      <c r="D31" s="25" t="s">
        <v>13</v>
      </c>
      <c r="E31" s="27"/>
      <c r="F31" s="27"/>
      <c r="G31" s="32">
        <v>1750</v>
      </c>
      <c r="H31" s="32"/>
      <c r="I31" s="33">
        <v>50</v>
      </c>
      <c r="J31" s="31">
        <v>1700</v>
      </c>
      <c r="K31" s="27"/>
    </row>
    <row r="32" spans="1:23" x14ac:dyDescent="0.25">
      <c r="A32" s="23" t="s">
        <v>29</v>
      </c>
      <c r="B32" s="24" t="s">
        <v>15</v>
      </c>
      <c r="C32" s="24" t="s">
        <v>16</v>
      </c>
      <c r="D32" s="25" t="s">
        <v>12</v>
      </c>
      <c r="E32" s="26">
        <v>230181.23</v>
      </c>
      <c r="F32" s="27"/>
      <c r="G32" s="34"/>
      <c r="H32" s="35"/>
      <c r="I32" s="26">
        <v>230181.23</v>
      </c>
      <c r="J32" s="27"/>
      <c r="K32" s="27"/>
    </row>
    <row r="33" spans="1:11" x14ac:dyDescent="0.25">
      <c r="A33" s="29"/>
      <c r="B33" s="30"/>
      <c r="C33" s="30"/>
      <c r="D33" s="25" t="s">
        <v>13</v>
      </c>
      <c r="E33" s="31">
        <v>3360</v>
      </c>
      <c r="F33" s="27"/>
      <c r="G33" s="34"/>
      <c r="H33" s="35"/>
      <c r="I33" s="31">
        <v>3360</v>
      </c>
      <c r="J33" s="27"/>
      <c r="K33" s="27"/>
    </row>
    <row r="34" spans="1:11" x14ac:dyDescent="0.25">
      <c r="A34" s="23" t="s">
        <v>30</v>
      </c>
      <c r="B34" s="24" t="s">
        <v>15</v>
      </c>
      <c r="C34" s="24" t="s">
        <v>22</v>
      </c>
      <c r="D34" s="25" t="s">
        <v>12</v>
      </c>
      <c r="E34" s="26">
        <v>21691.59</v>
      </c>
      <c r="F34" s="27"/>
      <c r="G34" s="34"/>
      <c r="H34" s="35"/>
      <c r="I34" s="36">
        <v>253.49</v>
      </c>
      <c r="J34" s="26">
        <v>21438.1</v>
      </c>
      <c r="K34" s="27"/>
    </row>
    <row r="35" spans="1:11" ht="17.25" customHeight="1" x14ac:dyDescent="0.25">
      <c r="A35" s="29"/>
      <c r="B35" s="30"/>
      <c r="C35" s="30"/>
      <c r="D35" s="25" t="s">
        <v>13</v>
      </c>
      <c r="E35" s="33">
        <v>59.9</v>
      </c>
      <c r="F35" s="27"/>
      <c r="G35" s="34"/>
      <c r="H35" s="35"/>
      <c r="I35" s="33">
        <v>0.7</v>
      </c>
      <c r="J35" s="33">
        <v>59.2</v>
      </c>
      <c r="K35" s="27"/>
    </row>
    <row r="36" spans="1:11" x14ac:dyDescent="0.25">
      <c r="A36" s="23" t="s">
        <v>31</v>
      </c>
      <c r="B36" s="24" t="s">
        <v>15</v>
      </c>
      <c r="C36" s="24" t="s">
        <v>16</v>
      </c>
      <c r="D36" s="25" t="s">
        <v>12</v>
      </c>
      <c r="E36" s="26">
        <v>16617.38</v>
      </c>
      <c r="F36" s="27"/>
      <c r="G36" s="34"/>
      <c r="H36" s="35"/>
      <c r="I36" s="26">
        <v>16617.38</v>
      </c>
      <c r="J36" s="27"/>
      <c r="K36" s="27"/>
    </row>
    <row r="37" spans="1:11" x14ac:dyDescent="0.25">
      <c r="A37" s="29"/>
      <c r="B37" s="30"/>
      <c r="C37" s="30"/>
      <c r="D37" s="25" t="s">
        <v>13</v>
      </c>
      <c r="E37" s="33">
        <v>200</v>
      </c>
      <c r="F37" s="27"/>
      <c r="G37" s="34"/>
      <c r="H37" s="35"/>
      <c r="I37" s="33">
        <v>200</v>
      </c>
      <c r="J37" s="27"/>
      <c r="K37" s="27"/>
    </row>
    <row r="38" spans="1:11" x14ac:dyDescent="0.25">
      <c r="A38" s="23" t="s">
        <v>32</v>
      </c>
      <c r="B38" s="24" t="s">
        <v>15</v>
      </c>
      <c r="C38" s="24" t="s">
        <v>22</v>
      </c>
      <c r="D38" s="25" t="s">
        <v>12</v>
      </c>
      <c r="E38" s="26">
        <v>5304.72</v>
      </c>
      <c r="F38" s="27"/>
      <c r="G38" s="34"/>
      <c r="H38" s="35"/>
      <c r="I38" s="27"/>
      <c r="J38" s="26">
        <v>5304.72</v>
      </c>
      <c r="K38" s="27"/>
    </row>
    <row r="39" spans="1:11" x14ac:dyDescent="0.25">
      <c r="A39" s="29"/>
      <c r="B39" s="30"/>
      <c r="C39" s="30"/>
      <c r="D39" s="25" t="s">
        <v>13</v>
      </c>
      <c r="E39" s="33">
        <v>100</v>
      </c>
      <c r="F39" s="27"/>
      <c r="G39" s="34"/>
      <c r="H39" s="35"/>
      <c r="I39" s="27"/>
      <c r="J39" s="33">
        <v>100</v>
      </c>
      <c r="K39" s="27"/>
    </row>
    <row r="40" spans="1:11" x14ac:dyDescent="0.25">
      <c r="A40" s="23" t="s">
        <v>33</v>
      </c>
      <c r="B40" s="24" t="s">
        <v>15</v>
      </c>
      <c r="C40" s="24" t="s">
        <v>22</v>
      </c>
      <c r="D40" s="25" t="s">
        <v>12</v>
      </c>
      <c r="E40" s="26">
        <v>1952.43</v>
      </c>
      <c r="F40" s="27"/>
      <c r="G40" s="34"/>
      <c r="H40" s="35"/>
      <c r="I40" s="27"/>
      <c r="J40" s="26">
        <v>1952.43</v>
      </c>
      <c r="K40" s="27"/>
    </row>
    <row r="41" spans="1:11" x14ac:dyDescent="0.25">
      <c r="A41" s="29"/>
      <c r="B41" s="30"/>
      <c r="C41" s="30"/>
      <c r="D41" s="25" t="s">
        <v>13</v>
      </c>
      <c r="E41" s="33">
        <v>50</v>
      </c>
      <c r="F41" s="27"/>
      <c r="G41" s="34"/>
      <c r="H41" s="35"/>
      <c r="I41" s="27"/>
      <c r="J41" s="33">
        <v>50</v>
      </c>
      <c r="K41" s="27"/>
    </row>
    <row r="42" spans="1:11" x14ac:dyDescent="0.25">
      <c r="A42" s="23" t="s">
        <v>34</v>
      </c>
      <c r="B42" s="24" t="s">
        <v>15</v>
      </c>
      <c r="C42" s="24" t="s">
        <v>22</v>
      </c>
      <c r="D42" s="25" t="s">
        <v>12</v>
      </c>
      <c r="E42" s="26">
        <v>35136</v>
      </c>
      <c r="F42" s="27"/>
      <c r="G42" s="34"/>
      <c r="H42" s="35"/>
      <c r="I42" s="27"/>
      <c r="J42" s="26">
        <v>35136</v>
      </c>
      <c r="K42" s="27"/>
    </row>
    <row r="43" spans="1:11" x14ac:dyDescent="0.25">
      <c r="A43" s="29"/>
      <c r="B43" s="30"/>
      <c r="C43" s="30"/>
      <c r="D43" s="25" t="s">
        <v>13</v>
      </c>
      <c r="E43" s="33">
        <v>960</v>
      </c>
      <c r="F43" s="27"/>
      <c r="G43" s="34"/>
      <c r="H43" s="35"/>
      <c r="I43" s="27"/>
      <c r="J43" s="33">
        <v>960</v>
      </c>
      <c r="K43" s="27"/>
    </row>
    <row r="44" spans="1:11" x14ac:dyDescent="0.25">
      <c r="A44" s="23" t="s">
        <v>35</v>
      </c>
      <c r="B44" s="24" t="s">
        <v>15</v>
      </c>
      <c r="C44" s="24" t="s">
        <v>22</v>
      </c>
      <c r="D44" s="25" t="s">
        <v>12</v>
      </c>
      <c r="E44" s="26">
        <v>7342.7</v>
      </c>
      <c r="F44" s="27"/>
      <c r="G44" s="34"/>
      <c r="H44" s="35"/>
      <c r="I44" s="27"/>
      <c r="J44" s="26">
        <v>7342.7</v>
      </c>
      <c r="K44" s="27"/>
    </row>
    <row r="45" spans="1:11" x14ac:dyDescent="0.25">
      <c r="A45" s="29"/>
      <c r="B45" s="30"/>
      <c r="C45" s="30"/>
      <c r="D45" s="25" t="s">
        <v>13</v>
      </c>
      <c r="E45" s="33">
        <v>202</v>
      </c>
      <c r="F45" s="27"/>
      <c r="G45" s="34"/>
      <c r="H45" s="35"/>
      <c r="I45" s="27"/>
      <c r="J45" s="33">
        <v>202</v>
      </c>
      <c r="K45" s="27"/>
    </row>
    <row r="46" spans="1:11" x14ac:dyDescent="0.25">
      <c r="A46" s="23" t="s">
        <v>36</v>
      </c>
      <c r="B46" s="24" t="s">
        <v>15</v>
      </c>
      <c r="C46" s="24" t="s">
        <v>22</v>
      </c>
      <c r="D46" s="25" t="s">
        <v>12</v>
      </c>
      <c r="E46" s="36">
        <v>5.45</v>
      </c>
      <c r="F46" s="27"/>
      <c r="G46" s="34"/>
      <c r="H46" s="35"/>
      <c r="I46" s="27"/>
      <c r="J46" s="36">
        <v>5.45</v>
      </c>
      <c r="K46" s="27"/>
    </row>
    <row r="47" spans="1:11" x14ac:dyDescent="0.25">
      <c r="A47" s="29"/>
      <c r="B47" s="30"/>
      <c r="C47" s="30"/>
      <c r="D47" s="25" t="s">
        <v>13</v>
      </c>
      <c r="E47" s="33">
        <v>0.33</v>
      </c>
      <c r="F47" s="27"/>
      <c r="G47" s="34"/>
      <c r="H47" s="35"/>
      <c r="I47" s="27"/>
      <c r="J47" s="33">
        <v>0.33</v>
      </c>
      <c r="K47" s="27"/>
    </row>
    <row r="48" spans="1:11" x14ac:dyDescent="0.25">
      <c r="A48" s="23" t="s">
        <v>37</v>
      </c>
      <c r="B48" s="24" t="s">
        <v>15</v>
      </c>
      <c r="C48" s="24" t="s">
        <v>22</v>
      </c>
      <c r="D48" s="25" t="s">
        <v>12</v>
      </c>
      <c r="E48" s="36">
        <v>7.97</v>
      </c>
      <c r="F48" s="27"/>
      <c r="G48" s="34"/>
      <c r="H48" s="35"/>
      <c r="I48" s="27"/>
      <c r="J48" s="36">
        <v>7.97</v>
      </c>
      <c r="K48" s="27"/>
    </row>
    <row r="49" spans="1:19" x14ac:dyDescent="0.25">
      <c r="A49" s="29"/>
      <c r="B49" s="30"/>
      <c r="C49" s="30"/>
      <c r="D49" s="25" t="s">
        <v>13</v>
      </c>
      <c r="E49" s="33">
        <v>0.18</v>
      </c>
      <c r="F49" s="27"/>
      <c r="G49" s="34"/>
      <c r="H49" s="35"/>
      <c r="I49" s="27"/>
      <c r="J49" s="33">
        <v>0.18</v>
      </c>
      <c r="K49" s="27"/>
    </row>
    <row r="50" spans="1:19" x14ac:dyDescent="0.25">
      <c r="A50" s="23" t="s">
        <v>38</v>
      </c>
      <c r="B50" s="24" t="s">
        <v>15</v>
      </c>
      <c r="C50" s="24" t="s">
        <v>22</v>
      </c>
      <c r="D50" s="25" t="s">
        <v>12</v>
      </c>
      <c r="E50" s="36">
        <v>4.74</v>
      </c>
      <c r="F50" s="27"/>
      <c r="G50" s="34"/>
      <c r="H50" s="35"/>
      <c r="I50" s="27"/>
      <c r="J50" s="36">
        <v>4.74</v>
      </c>
      <c r="K50" s="27"/>
    </row>
    <row r="51" spans="1:19" x14ac:dyDescent="0.25">
      <c r="A51" s="29"/>
      <c r="B51" s="30"/>
      <c r="C51" s="30"/>
      <c r="D51" s="25" t="s">
        <v>13</v>
      </c>
      <c r="E51" s="33">
        <v>0.18</v>
      </c>
      <c r="F51" s="27"/>
      <c r="G51" s="34"/>
      <c r="H51" s="35"/>
      <c r="I51" s="27"/>
      <c r="J51" s="33">
        <v>0.18</v>
      </c>
      <c r="K51" s="27"/>
    </row>
    <row r="52" spans="1:19" x14ac:dyDescent="0.25">
      <c r="A52" s="23" t="s">
        <v>39</v>
      </c>
      <c r="B52" s="24" t="s">
        <v>15</v>
      </c>
      <c r="C52" s="24" t="s">
        <v>22</v>
      </c>
      <c r="D52" s="25" t="s">
        <v>12</v>
      </c>
      <c r="E52" s="36">
        <v>14.23</v>
      </c>
      <c r="F52" s="27"/>
      <c r="G52" s="34"/>
      <c r="H52" s="35"/>
      <c r="I52" s="27"/>
      <c r="J52" s="36">
        <v>14.23</v>
      </c>
      <c r="K52" s="27"/>
    </row>
    <row r="53" spans="1:19" x14ac:dyDescent="0.25">
      <c r="A53" s="29"/>
      <c r="B53" s="30"/>
      <c r="C53" s="30"/>
      <c r="D53" s="25" t="s">
        <v>13</v>
      </c>
      <c r="E53" s="33">
        <v>0.8</v>
      </c>
      <c r="F53" s="27"/>
      <c r="G53" s="34"/>
      <c r="H53" s="35"/>
      <c r="I53" s="27"/>
      <c r="J53" s="33">
        <v>0.8</v>
      </c>
      <c r="K53" s="27"/>
    </row>
    <row r="54" spans="1:19" x14ac:dyDescent="0.25">
      <c r="A54" s="23" t="s">
        <v>40</v>
      </c>
      <c r="B54" s="24" t="s">
        <v>15</v>
      </c>
      <c r="C54" s="24" t="s">
        <v>22</v>
      </c>
      <c r="D54" s="25" t="s">
        <v>12</v>
      </c>
      <c r="E54" s="36">
        <v>136.19999999999999</v>
      </c>
      <c r="F54" s="27"/>
      <c r="G54" s="34"/>
      <c r="H54" s="35"/>
      <c r="I54" s="27"/>
      <c r="J54" s="36">
        <v>136.19999999999999</v>
      </c>
      <c r="K54" s="27"/>
    </row>
    <row r="55" spans="1:19" x14ac:dyDescent="0.25">
      <c r="A55" s="29"/>
      <c r="B55" s="30"/>
      <c r="C55" s="30"/>
      <c r="D55" s="25" t="s">
        <v>13</v>
      </c>
      <c r="E55" s="33">
        <v>3.8</v>
      </c>
      <c r="F55" s="27"/>
      <c r="G55" s="34"/>
      <c r="H55" s="35"/>
      <c r="I55" s="27"/>
      <c r="J55" s="33">
        <v>3.8</v>
      </c>
      <c r="K55" s="27"/>
    </row>
    <row r="56" spans="1:19" x14ac:dyDescent="0.25">
      <c r="A56" s="23" t="s">
        <v>41</v>
      </c>
      <c r="B56" s="24" t="s">
        <v>15</v>
      </c>
      <c r="C56" s="24" t="s">
        <v>22</v>
      </c>
      <c r="D56" s="25" t="s">
        <v>12</v>
      </c>
      <c r="E56" s="36">
        <v>20.58</v>
      </c>
      <c r="F56" s="27"/>
      <c r="G56" s="34"/>
      <c r="H56" s="35"/>
      <c r="I56" s="27"/>
      <c r="J56" s="36">
        <v>20.58</v>
      </c>
      <c r="K56" s="27"/>
    </row>
    <row r="57" spans="1:19" x14ac:dyDescent="0.25">
      <c r="A57" s="29"/>
      <c r="B57" s="30"/>
      <c r="C57" s="30"/>
      <c r="D57" s="25" t="s">
        <v>13</v>
      </c>
      <c r="E57" s="33">
        <v>0.27</v>
      </c>
      <c r="F57" s="27"/>
      <c r="G57" s="34"/>
      <c r="H57" s="35"/>
      <c r="I57" s="27"/>
      <c r="J57" s="33">
        <v>0.27</v>
      </c>
      <c r="K57" s="27"/>
    </row>
    <row r="58" spans="1:19" x14ac:dyDescent="0.25">
      <c r="A58" s="23" t="s">
        <v>42</v>
      </c>
      <c r="B58" s="24" t="s">
        <v>15</v>
      </c>
      <c r="C58" s="24" t="s">
        <v>22</v>
      </c>
      <c r="D58" s="25" t="s">
        <v>12</v>
      </c>
      <c r="E58" s="36">
        <v>33.130000000000003</v>
      </c>
      <c r="F58" s="27"/>
      <c r="G58" s="34"/>
      <c r="H58" s="35"/>
      <c r="I58" s="27"/>
      <c r="J58" s="36">
        <v>33.130000000000003</v>
      </c>
      <c r="K58" s="27"/>
    </row>
    <row r="59" spans="1:19" x14ac:dyDescent="0.25">
      <c r="A59" s="29"/>
      <c r="B59" s="30"/>
      <c r="C59" s="30"/>
      <c r="D59" s="25" t="s">
        <v>13</v>
      </c>
      <c r="E59" s="33">
        <v>0.5</v>
      </c>
      <c r="F59" s="27"/>
      <c r="G59" s="34"/>
      <c r="H59" s="35"/>
      <c r="I59" s="27"/>
      <c r="J59" s="33">
        <v>0.5</v>
      </c>
      <c r="K59" s="27"/>
    </row>
    <row r="60" spans="1:19" x14ac:dyDescent="0.25">
      <c r="A60" s="23" t="s">
        <v>43</v>
      </c>
      <c r="B60" s="24" t="s">
        <v>15</v>
      </c>
      <c r="C60" s="24" t="s">
        <v>22</v>
      </c>
      <c r="D60" s="25" t="s">
        <v>12</v>
      </c>
      <c r="E60" s="26">
        <v>75408</v>
      </c>
      <c r="F60" s="27"/>
      <c r="G60" s="34"/>
      <c r="H60" s="35"/>
      <c r="I60" s="26">
        <v>75408</v>
      </c>
      <c r="J60" s="27"/>
      <c r="K60" s="27"/>
    </row>
    <row r="61" spans="1:19" x14ac:dyDescent="0.25">
      <c r="A61" s="29"/>
      <c r="B61" s="30"/>
      <c r="C61" s="30"/>
      <c r="D61" s="25" t="s">
        <v>13</v>
      </c>
      <c r="E61" s="31">
        <v>8862</v>
      </c>
      <c r="F61" s="27"/>
      <c r="G61" s="34"/>
      <c r="H61" s="35"/>
      <c r="I61" s="31">
        <v>8862</v>
      </c>
      <c r="J61" s="27"/>
      <c r="K61" s="27"/>
    </row>
    <row r="62" spans="1:19" x14ac:dyDescent="0.25">
      <c r="A62" s="23" t="s">
        <v>44</v>
      </c>
      <c r="B62" s="24" t="s">
        <v>15</v>
      </c>
      <c r="C62" s="24" t="s">
        <v>22</v>
      </c>
      <c r="D62" s="25" t="s">
        <v>12</v>
      </c>
      <c r="E62" s="26">
        <v>2898.2</v>
      </c>
      <c r="F62" s="27"/>
      <c r="G62" s="34"/>
      <c r="H62" s="35"/>
      <c r="I62" s="26">
        <v>2898.2</v>
      </c>
      <c r="J62" s="27"/>
      <c r="K62" s="27"/>
    </row>
    <row r="63" spans="1:19" x14ac:dyDescent="0.25">
      <c r="A63" s="29"/>
      <c r="B63" s="30"/>
      <c r="C63" s="30"/>
      <c r="D63" s="25" t="s">
        <v>13</v>
      </c>
      <c r="E63" s="33">
        <v>337</v>
      </c>
      <c r="F63" s="27"/>
      <c r="G63" s="34"/>
      <c r="H63" s="35"/>
      <c r="I63" s="33">
        <v>337</v>
      </c>
      <c r="J63" s="27"/>
      <c r="K63" s="27"/>
    </row>
    <row r="64" spans="1:19" x14ac:dyDescent="0.25">
      <c r="A64" s="23" t="s">
        <v>45</v>
      </c>
      <c r="B64" s="24" t="s">
        <v>15</v>
      </c>
      <c r="C64" s="24" t="s">
        <v>22</v>
      </c>
      <c r="D64" s="25" t="s">
        <v>12</v>
      </c>
      <c r="E64" s="36">
        <v>12.87</v>
      </c>
      <c r="F64" s="27"/>
      <c r="G64" s="34"/>
      <c r="H64" s="35"/>
      <c r="I64" s="27"/>
      <c r="J64" s="36">
        <v>12.87</v>
      </c>
      <c r="K64" s="27"/>
      <c r="P64" t="s">
        <v>71</v>
      </c>
      <c r="Q64" s="36">
        <v>12.87</v>
      </c>
      <c r="R64" s="33">
        <v>0.3</v>
      </c>
      <c r="S64">
        <f>R64/100</f>
        <v>3.0000000000000001E-3</v>
      </c>
    </row>
    <row r="65" spans="1:11" x14ac:dyDescent="0.25">
      <c r="A65" s="29"/>
      <c r="B65" s="30"/>
      <c r="C65" s="30"/>
      <c r="D65" s="25" t="s">
        <v>13</v>
      </c>
      <c r="E65" s="33">
        <v>0.3</v>
      </c>
      <c r="F65" s="27"/>
      <c r="G65" s="34"/>
      <c r="H65" s="35"/>
      <c r="I65" s="27"/>
      <c r="J65" s="33">
        <v>0.3</v>
      </c>
      <c r="K65" s="27"/>
    </row>
    <row r="66" spans="1:11" x14ac:dyDescent="0.25">
      <c r="A66" s="23" t="s">
        <v>46</v>
      </c>
      <c r="B66" s="24" t="s">
        <v>15</v>
      </c>
      <c r="C66" s="24" t="s">
        <v>22</v>
      </c>
      <c r="D66" s="25" t="s">
        <v>12</v>
      </c>
      <c r="E66" s="36">
        <v>24.89</v>
      </c>
      <c r="F66" s="27"/>
      <c r="G66" s="34"/>
      <c r="H66" s="35"/>
      <c r="I66" s="27"/>
      <c r="J66" s="36">
        <v>24.89</v>
      </c>
      <c r="K66" s="27"/>
    </row>
    <row r="67" spans="1:11" x14ac:dyDescent="0.25">
      <c r="A67" s="29"/>
      <c r="B67" s="30"/>
      <c r="C67" s="30"/>
      <c r="D67" s="25" t="s">
        <v>13</v>
      </c>
      <c r="E67" s="33">
        <v>0.5</v>
      </c>
      <c r="F67" s="27"/>
      <c r="G67" s="34"/>
      <c r="H67" s="35"/>
      <c r="I67" s="27"/>
      <c r="J67" s="33">
        <v>0.5</v>
      </c>
      <c r="K67" s="27"/>
    </row>
    <row r="68" spans="1:11" x14ac:dyDescent="0.25">
      <c r="A68" s="23" t="s">
        <v>47</v>
      </c>
      <c r="B68" s="24" t="s">
        <v>15</v>
      </c>
      <c r="C68" s="24" t="s">
        <v>22</v>
      </c>
      <c r="D68" s="25" t="s">
        <v>12</v>
      </c>
      <c r="E68" s="36">
        <v>6.95</v>
      </c>
      <c r="F68" s="27"/>
      <c r="G68" s="34"/>
      <c r="H68" s="35"/>
      <c r="I68" s="27"/>
      <c r="J68" s="36">
        <v>6.95</v>
      </c>
      <c r="K68" s="27"/>
    </row>
    <row r="69" spans="1:11" x14ac:dyDescent="0.25">
      <c r="A69" s="29"/>
      <c r="B69" s="30"/>
      <c r="C69" s="30"/>
      <c r="D69" s="25" t="s">
        <v>13</v>
      </c>
      <c r="E69" s="33">
        <v>0.1</v>
      </c>
      <c r="F69" s="27"/>
      <c r="G69" s="34"/>
      <c r="H69" s="35"/>
      <c r="I69" s="27"/>
      <c r="J69" s="33">
        <v>0.1</v>
      </c>
      <c r="K69" s="27"/>
    </row>
    <row r="70" spans="1:11" x14ac:dyDescent="0.25">
      <c r="A70" s="23" t="s">
        <v>48</v>
      </c>
      <c r="B70" s="24" t="s">
        <v>15</v>
      </c>
      <c r="C70" s="24" t="s">
        <v>22</v>
      </c>
      <c r="D70" s="25" t="s">
        <v>12</v>
      </c>
      <c r="E70" s="36">
        <v>48.27</v>
      </c>
      <c r="F70" s="27"/>
      <c r="G70" s="34"/>
      <c r="H70" s="35"/>
      <c r="I70" s="27"/>
      <c r="J70" s="36">
        <v>48.27</v>
      </c>
      <c r="K70" s="27"/>
    </row>
    <row r="71" spans="1:11" x14ac:dyDescent="0.25">
      <c r="A71" s="29"/>
      <c r="B71" s="30"/>
      <c r="C71" s="30"/>
      <c r="D71" s="25" t="s">
        <v>13</v>
      </c>
      <c r="E71" s="33">
        <v>0.88</v>
      </c>
      <c r="F71" s="27"/>
      <c r="G71" s="34"/>
      <c r="H71" s="35"/>
      <c r="I71" s="27"/>
      <c r="J71" s="33">
        <v>0.88</v>
      </c>
      <c r="K71" s="27"/>
    </row>
    <row r="72" spans="1:11" x14ac:dyDescent="0.25">
      <c r="A72" s="23" t="s">
        <v>49</v>
      </c>
      <c r="B72" s="24" t="s">
        <v>15</v>
      </c>
      <c r="C72" s="24" t="s">
        <v>22</v>
      </c>
      <c r="D72" s="25" t="s">
        <v>12</v>
      </c>
      <c r="E72" s="36">
        <v>245.35</v>
      </c>
      <c r="F72" s="27"/>
      <c r="G72" s="34"/>
      <c r="H72" s="35"/>
      <c r="I72" s="27"/>
      <c r="J72" s="36">
        <v>245.35</v>
      </c>
      <c r="K72" s="27"/>
    </row>
    <row r="73" spans="1:11" x14ac:dyDescent="0.25">
      <c r="A73" s="29"/>
      <c r="B73" s="30"/>
      <c r="C73" s="30"/>
      <c r="D73" s="25" t="s">
        <v>13</v>
      </c>
      <c r="E73" s="33">
        <v>3.97</v>
      </c>
      <c r="F73" s="27"/>
      <c r="G73" s="34"/>
      <c r="H73" s="35"/>
      <c r="I73" s="27"/>
      <c r="J73" s="33">
        <v>3.97</v>
      </c>
      <c r="K73" s="27"/>
    </row>
    <row r="74" spans="1:11" x14ac:dyDescent="0.25">
      <c r="A74" s="23" t="s">
        <v>50</v>
      </c>
      <c r="B74" s="24" t="s">
        <v>15</v>
      </c>
      <c r="C74" s="24" t="s">
        <v>22</v>
      </c>
      <c r="D74" s="25" t="s">
        <v>12</v>
      </c>
      <c r="E74" s="36">
        <v>232.33</v>
      </c>
      <c r="F74" s="27"/>
      <c r="G74" s="34"/>
      <c r="H74" s="35"/>
      <c r="I74" s="27"/>
      <c r="J74" s="36">
        <v>232.33</v>
      </c>
      <c r="K74" s="27"/>
    </row>
    <row r="75" spans="1:11" x14ac:dyDescent="0.25">
      <c r="A75" s="29"/>
      <c r="B75" s="30"/>
      <c r="C75" s="30"/>
      <c r="D75" s="25" t="s">
        <v>13</v>
      </c>
      <c r="E75" s="33">
        <v>3.3</v>
      </c>
      <c r="F75" s="27"/>
      <c r="G75" s="34"/>
      <c r="H75" s="35"/>
      <c r="I75" s="27"/>
      <c r="J75" s="33">
        <v>3.3</v>
      </c>
      <c r="K75" s="27"/>
    </row>
    <row r="76" spans="1:11" x14ac:dyDescent="0.25">
      <c r="A76" s="23" t="s">
        <v>51</v>
      </c>
      <c r="B76" s="24" t="s">
        <v>15</v>
      </c>
      <c r="C76" s="24" t="s">
        <v>22</v>
      </c>
      <c r="D76" s="25" t="s">
        <v>12</v>
      </c>
      <c r="E76" s="36">
        <v>523.79999999999995</v>
      </c>
      <c r="F76" s="27"/>
      <c r="G76" s="34"/>
      <c r="H76" s="35"/>
      <c r="I76" s="27"/>
      <c r="J76" s="36">
        <v>523.79999999999995</v>
      </c>
      <c r="K76" s="27"/>
    </row>
    <row r="77" spans="1:11" x14ac:dyDescent="0.25">
      <c r="A77" s="29"/>
      <c r="B77" s="30"/>
      <c r="C77" s="30"/>
      <c r="D77" s="25" t="s">
        <v>13</v>
      </c>
      <c r="E77" s="33">
        <v>6</v>
      </c>
      <c r="F77" s="27"/>
      <c r="G77" s="34"/>
      <c r="H77" s="35"/>
      <c r="I77" s="27"/>
      <c r="J77" s="33">
        <v>6</v>
      </c>
      <c r="K77" s="27"/>
    </row>
    <row r="78" spans="1:11" x14ac:dyDescent="0.25">
      <c r="A78" s="23" t="s">
        <v>52</v>
      </c>
      <c r="B78" s="24" t="s">
        <v>15</v>
      </c>
      <c r="C78" s="24" t="s">
        <v>22</v>
      </c>
      <c r="D78" s="25" t="s">
        <v>12</v>
      </c>
      <c r="E78" s="36">
        <v>674.32</v>
      </c>
      <c r="F78" s="27"/>
      <c r="G78" s="34"/>
      <c r="H78" s="35"/>
      <c r="I78" s="27"/>
      <c r="J78" s="36">
        <v>674.32</v>
      </c>
      <c r="K78" s="27"/>
    </row>
    <row r="79" spans="1:11" x14ac:dyDescent="0.25">
      <c r="A79" s="29"/>
      <c r="B79" s="30"/>
      <c r="C79" s="30"/>
      <c r="D79" s="25" t="s">
        <v>13</v>
      </c>
      <c r="E79" s="33">
        <v>5.55</v>
      </c>
      <c r="F79" s="27"/>
      <c r="G79" s="34"/>
      <c r="H79" s="35"/>
      <c r="I79" s="27"/>
      <c r="J79" s="33">
        <v>5.55</v>
      </c>
      <c r="K79" s="27"/>
    </row>
    <row r="80" spans="1:11" x14ac:dyDescent="0.25">
      <c r="A80" s="23" t="s">
        <v>53</v>
      </c>
      <c r="B80" s="24" t="s">
        <v>15</v>
      </c>
      <c r="C80" s="24" t="s">
        <v>22</v>
      </c>
      <c r="D80" s="25" t="s">
        <v>12</v>
      </c>
      <c r="E80" s="26">
        <v>2585.1799999999998</v>
      </c>
      <c r="F80" s="27"/>
      <c r="G80" s="34"/>
      <c r="H80" s="35"/>
      <c r="I80" s="27"/>
      <c r="J80" s="26">
        <v>2585.1799999999998</v>
      </c>
      <c r="K80" s="27"/>
    </row>
    <row r="81" spans="1:27" x14ac:dyDescent="0.25">
      <c r="A81" s="29"/>
      <c r="B81" s="30"/>
      <c r="C81" s="30"/>
      <c r="D81" s="25" t="s">
        <v>13</v>
      </c>
      <c r="E81" s="33">
        <v>24.4</v>
      </c>
      <c r="F81" s="27"/>
      <c r="G81" s="34"/>
      <c r="H81" s="35"/>
      <c r="I81" s="27"/>
      <c r="J81" s="33">
        <v>24.4</v>
      </c>
      <c r="K81" s="27"/>
    </row>
    <row r="82" spans="1:27" x14ac:dyDescent="0.25">
      <c r="A82" s="23" t="s">
        <v>54</v>
      </c>
      <c r="B82" s="24" t="s">
        <v>15</v>
      </c>
      <c r="C82" s="24" t="s">
        <v>22</v>
      </c>
      <c r="D82" s="25" t="s">
        <v>12</v>
      </c>
      <c r="E82" s="36">
        <v>603</v>
      </c>
      <c r="F82" s="27"/>
      <c r="G82" s="34"/>
      <c r="H82" s="35"/>
      <c r="I82" s="27"/>
      <c r="J82" s="36">
        <v>603</v>
      </c>
      <c r="K82" s="27"/>
    </row>
    <row r="83" spans="1:27" x14ac:dyDescent="0.25">
      <c r="A83" s="29"/>
      <c r="B83" s="30"/>
      <c r="C83" s="30"/>
      <c r="D83" s="25" t="s">
        <v>13</v>
      </c>
      <c r="E83" s="33">
        <v>6</v>
      </c>
      <c r="F83" s="27"/>
      <c r="G83" s="34"/>
      <c r="H83" s="35"/>
      <c r="I83" s="27"/>
      <c r="J83" s="33">
        <v>6</v>
      </c>
      <c r="K83" s="27"/>
    </row>
    <row r="84" spans="1:27" x14ac:dyDescent="0.25">
      <c r="A84" s="23" t="s">
        <v>55</v>
      </c>
      <c r="B84" s="24" t="s">
        <v>15</v>
      </c>
      <c r="C84" s="24" t="s">
        <v>22</v>
      </c>
      <c r="D84" s="25" t="s">
        <v>12</v>
      </c>
      <c r="E84" s="36">
        <v>489.6</v>
      </c>
      <c r="F84" s="27"/>
      <c r="G84" s="34"/>
      <c r="H84" s="35"/>
      <c r="I84" s="27"/>
      <c r="J84" s="36">
        <v>489.6</v>
      </c>
      <c r="K84" s="27"/>
    </row>
    <row r="85" spans="1:27" x14ac:dyDescent="0.25">
      <c r="A85" s="29"/>
      <c r="B85" s="30"/>
      <c r="C85" s="30"/>
      <c r="D85" s="25" t="s">
        <v>13</v>
      </c>
      <c r="E85" s="33">
        <v>6</v>
      </c>
      <c r="F85" s="27"/>
      <c r="G85" s="34"/>
      <c r="H85" s="35"/>
      <c r="I85" s="27"/>
      <c r="J85" s="33">
        <v>6</v>
      </c>
      <c r="K85" s="27"/>
    </row>
    <row r="86" spans="1:27" ht="15" customHeight="1" x14ac:dyDescent="0.25">
      <c r="A86" s="23" t="s">
        <v>72</v>
      </c>
      <c r="B86" s="24" t="s">
        <v>73</v>
      </c>
      <c r="C86" s="24" t="s">
        <v>22</v>
      </c>
      <c r="D86" s="25" t="s">
        <v>12</v>
      </c>
      <c r="E86" s="36"/>
      <c r="F86" s="27"/>
      <c r="G86" s="34">
        <v>25178.959999999999</v>
      </c>
      <c r="H86" s="35"/>
      <c r="I86" s="27"/>
      <c r="J86" s="36">
        <v>25178.959999999999</v>
      </c>
      <c r="K86" s="1"/>
      <c r="X86" t="s">
        <v>71</v>
      </c>
      <c r="Y86" s="52">
        <f>J86</f>
        <v>25178.959999999999</v>
      </c>
      <c r="Z86">
        <f>J87*25</f>
        <v>750</v>
      </c>
      <c r="AA86">
        <f>Z86/100</f>
        <v>7.5</v>
      </c>
    </row>
    <row r="87" spans="1:27" x14ac:dyDescent="0.25">
      <c r="A87" s="29"/>
      <c r="B87" s="30"/>
      <c r="C87" s="30"/>
      <c r="D87" s="25" t="s">
        <v>13</v>
      </c>
      <c r="E87" s="33"/>
      <c r="F87" s="27"/>
      <c r="G87" s="34">
        <v>30</v>
      </c>
      <c r="H87" s="35"/>
      <c r="I87" s="27"/>
      <c r="J87" s="33">
        <v>30</v>
      </c>
      <c r="K87" s="1"/>
    </row>
    <row r="88" spans="1:27" ht="15" customHeight="1" x14ac:dyDescent="0.25">
      <c r="A88" s="23" t="s">
        <v>74</v>
      </c>
      <c r="B88" s="24" t="s">
        <v>73</v>
      </c>
      <c r="C88" s="24" t="s">
        <v>22</v>
      </c>
      <c r="D88" s="25" t="s">
        <v>12</v>
      </c>
      <c r="E88" s="36"/>
      <c r="F88" s="27"/>
      <c r="G88" s="34">
        <v>1550.65</v>
      </c>
      <c r="H88" s="35"/>
      <c r="I88" s="27"/>
      <c r="J88" s="36">
        <v>1550.65</v>
      </c>
      <c r="K88" s="1"/>
      <c r="X88" t="s">
        <v>71</v>
      </c>
      <c r="Y88" s="52">
        <f>J88</f>
        <v>1550.65</v>
      </c>
      <c r="Z88">
        <f>J89*1.5</f>
        <v>30</v>
      </c>
      <c r="AA88">
        <f>Z88/100</f>
        <v>0.3</v>
      </c>
    </row>
    <row r="89" spans="1:27" x14ac:dyDescent="0.25">
      <c r="A89" s="29"/>
      <c r="B89" s="30"/>
      <c r="C89" s="30"/>
      <c r="D89" s="25" t="s">
        <v>13</v>
      </c>
      <c r="E89" s="33"/>
      <c r="F89" s="27"/>
      <c r="G89" s="34">
        <v>20</v>
      </c>
      <c r="H89" s="35"/>
      <c r="I89" s="27"/>
      <c r="J89" s="33">
        <v>20</v>
      </c>
      <c r="K89" s="1"/>
    </row>
    <row r="90" spans="1:27" x14ac:dyDescent="0.25">
      <c r="A90" s="23"/>
      <c r="B90" s="24"/>
      <c r="C90" s="24"/>
      <c r="D90" s="25"/>
      <c r="E90" s="36"/>
      <c r="F90" s="27"/>
      <c r="G90" s="34"/>
      <c r="H90" s="35"/>
      <c r="I90" s="27"/>
      <c r="J90" s="36"/>
      <c r="K90" s="27"/>
    </row>
    <row r="91" spans="1:27" x14ac:dyDescent="0.25">
      <c r="A91" s="29"/>
      <c r="B91" s="30"/>
      <c r="C91" s="30"/>
      <c r="D91" s="25"/>
      <c r="E91" s="33"/>
      <c r="F91" s="27"/>
      <c r="G91" s="34"/>
      <c r="H91" s="35"/>
      <c r="I91" s="27"/>
      <c r="J91" s="33"/>
      <c r="K91" s="27"/>
    </row>
    <row r="92" spans="1:27" x14ac:dyDescent="0.25">
      <c r="A92" s="23"/>
      <c r="B92" s="24"/>
      <c r="C92" s="24"/>
      <c r="D92" s="25"/>
      <c r="E92" s="26"/>
      <c r="F92" s="27"/>
      <c r="G92" s="34"/>
      <c r="H92" s="35"/>
      <c r="I92" s="27"/>
      <c r="J92" s="26"/>
      <c r="K92" s="27"/>
    </row>
    <row r="93" spans="1:27" x14ac:dyDescent="0.25">
      <c r="A93" s="29"/>
      <c r="B93" s="30"/>
      <c r="C93" s="30"/>
      <c r="D93" s="25"/>
      <c r="E93" s="33"/>
      <c r="F93" s="27"/>
      <c r="G93" s="34"/>
      <c r="H93" s="35"/>
      <c r="I93" s="27"/>
      <c r="J93" s="33"/>
      <c r="K93" s="27"/>
    </row>
    <row r="94" spans="1:27" x14ac:dyDescent="0.25">
      <c r="A94" s="23"/>
      <c r="B94" s="24"/>
      <c r="C94" s="24"/>
      <c r="D94" s="25"/>
      <c r="E94" s="26"/>
      <c r="F94" s="27"/>
      <c r="G94" s="34"/>
      <c r="H94" s="35"/>
      <c r="I94" s="27"/>
      <c r="J94" s="26"/>
      <c r="K94" s="27"/>
    </row>
    <row r="95" spans="1:27" x14ac:dyDescent="0.25">
      <c r="A95" s="29"/>
      <c r="B95" s="30"/>
      <c r="C95" s="30"/>
      <c r="D95" s="25"/>
      <c r="E95" s="33"/>
      <c r="F95" s="27"/>
      <c r="G95" s="34"/>
      <c r="H95" s="35"/>
      <c r="I95" s="27"/>
      <c r="J95" s="33"/>
      <c r="K95" s="27"/>
    </row>
    <row r="96" spans="1:27" x14ac:dyDescent="0.25">
      <c r="A96" s="23"/>
      <c r="B96" s="24"/>
      <c r="C96" s="24"/>
      <c r="D96" s="25"/>
      <c r="E96" s="26"/>
      <c r="F96" s="27"/>
      <c r="G96" s="34"/>
      <c r="H96" s="35"/>
      <c r="I96" s="27"/>
      <c r="J96" s="26"/>
      <c r="K96" s="27"/>
    </row>
    <row r="97" spans="1:11" x14ac:dyDescent="0.25">
      <c r="A97" s="29"/>
      <c r="B97" s="30"/>
      <c r="C97" s="30"/>
      <c r="D97" s="25"/>
      <c r="E97" s="33"/>
      <c r="F97" s="27"/>
      <c r="G97" s="34"/>
      <c r="H97" s="35"/>
      <c r="I97" s="27"/>
      <c r="J97" s="33"/>
      <c r="K97" s="27"/>
    </row>
    <row r="98" spans="1:11" x14ac:dyDescent="0.25">
      <c r="A98" s="23"/>
      <c r="B98" s="24"/>
      <c r="C98" s="24"/>
      <c r="D98" s="25"/>
      <c r="E98" s="36"/>
      <c r="F98" s="27"/>
      <c r="G98" s="34"/>
      <c r="H98" s="35"/>
      <c r="I98" s="27"/>
      <c r="J98" s="36"/>
      <c r="K98" s="27"/>
    </row>
    <row r="99" spans="1:11" x14ac:dyDescent="0.25">
      <c r="A99" s="29"/>
      <c r="B99" s="30"/>
      <c r="C99" s="30"/>
      <c r="D99" s="25"/>
      <c r="E99" s="33"/>
      <c r="F99" s="27"/>
      <c r="G99" s="34"/>
      <c r="H99" s="35"/>
      <c r="I99" s="27"/>
      <c r="J99" s="33"/>
      <c r="K99" s="27"/>
    </row>
    <row r="100" spans="1:11" x14ac:dyDescent="0.25">
      <c r="A100" s="23"/>
      <c r="B100" s="24"/>
      <c r="C100" s="24"/>
      <c r="D100" s="25"/>
      <c r="E100" s="26"/>
      <c r="F100" s="27"/>
      <c r="G100" s="34"/>
      <c r="H100" s="35"/>
      <c r="I100" s="27"/>
      <c r="J100" s="26"/>
      <c r="K100" s="27"/>
    </row>
    <row r="101" spans="1:11" ht="22.5" customHeight="1" x14ac:dyDescent="0.25">
      <c r="A101" s="29"/>
      <c r="B101" s="30"/>
      <c r="C101" s="30"/>
      <c r="D101" s="25"/>
      <c r="E101" s="33"/>
      <c r="F101" s="27"/>
      <c r="G101" s="34"/>
      <c r="H101" s="35"/>
      <c r="I101" s="27"/>
      <c r="J101" s="33"/>
      <c r="K101" s="27"/>
    </row>
  </sheetData>
  <autoFilter ref="A7:AE101">
    <filterColumn colId="6" showButton="0"/>
  </autoFilter>
  <mergeCells count="174">
    <mergeCell ref="AE4:AE6"/>
    <mergeCell ref="M5:M6"/>
    <mergeCell ref="N5:N6"/>
    <mergeCell ref="V4:V6"/>
    <mergeCell ref="W4:W6"/>
    <mergeCell ref="X4:AA5"/>
    <mergeCell ref="AB4:AB6"/>
    <mergeCell ref="AC4:AC6"/>
    <mergeCell ref="AD4:AD6"/>
    <mergeCell ref="L4:L6"/>
    <mergeCell ref="M4:N4"/>
    <mergeCell ref="O4:O6"/>
    <mergeCell ref="P4:S5"/>
    <mergeCell ref="T4:T6"/>
    <mergeCell ref="U4:U6"/>
    <mergeCell ref="A98:A99"/>
    <mergeCell ref="B98:B99"/>
    <mergeCell ref="C98:C99"/>
    <mergeCell ref="A100:A101"/>
    <mergeCell ref="B100:B101"/>
    <mergeCell ref="C100:C101"/>
    <mergeCell ref="A94:A95"/>
    <mergeCell ref="B94:B95"/>
    <mergeCell ref="C94:C95"/>
    <mergeCell ref="A96:A97"/>
    <mergeCell ref="B96:B97"/>
    <mergeCell ref="C96:C97"/>
    <mergeCell ref="A90:A91"/>
    <mergeCell ref="B90:B91"/>
    <mergeCell ref="C90:C91"/>
    <mergeCell ref="A92:A93"/>
    <mergeCell ref="B92:B93"/>
    <mergeCell ref="C92:C93"/>
    <mergeCell ref="A86:A87"/>
    <mergeCell ref="B86:B87"/>
    <mergeCell ref="C86:C87"/>
    <mergeCell ref="A88:A89"/>
    <mergeCell ref="B88:B89"/>
    <mergeCell ref="C88:C89"/>
    <mergeCell ref="A82:A83"/>
    <mergeCell ref="B82:B83"/>
    <mergeCell ref="C82:C83"/>
    <mergeCell ref="A84:A85"/>
    <mergeCell ref="B84:B85"/>
    <mergeCell ref="C84:C85"/>
    <mergeCell ref="A78:A79"/>
    <mergeCell ref="B78:B79"/>
    <mergeCell ref="C78:C79"/>
    <mergeCell ref="A80:A81"/>
    <mergeCell ref="B80:B81"/>
    <mergeCell ref="C80:C81"/>
    <mergeCell ref="A74:A75"/>
    <mergeCell ref="B74:B75"/>
    <mergeCell ref="C74:C75"/>
    <mergeCell ref="A76:A77"/>
    <mergeCell ref="B76:B77"/>
    <mergeCell ref="C76:C77"/>
    <mergeCell ref="A70:A71"/>
    <mergeCell ref="B70:B71"/>
    <mergeCell ref="C70:C71"/>
    <mergeCell ref="A72:A73"/>
    <mergeCell ref="B72:B73"/>
    <mergeCell ref="C72:C73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G30:H30"/>
    <mergeCell ref="G31:H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G20:H20"/>
    <mergeCell ref="G21:H21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G14:H14"/>
    <mergeCell ref="G15:H15"/>
    <mergeCell ref="A16:A17"/>
    <mergeCell ref="B16:B17"/>
    <mergeCell ref="C16:C17"/>
    <mergeCell ref="A10:A11"/>
    <mergeCell ref="B10:B11"/>
    <mergeCell ref="C10:C11"/>
    <mergeCell ref="A12:A13"/>
    <mergeCell ref="B12:B13"/>
    <mergeCell ref="C12:C13"/>
    <mergeCell ref="J4:K4"/>
    <mergeCell ref="G5:H5"/>
    <mergeCell ref="G6:H6"/>
    <mergeCell ref="G7:H7"/>
    <mergeCell ref="A8:A9"/>
    <mergeCell ref="B8:B9"/>
    <mergeCell ref="C8:C9"/>
    <mergeCell ref="G8:H8"/>
    <mergeCell ref="G9:H9"/>
    <mergeCell ref="A1:G1"/>
    <mergeCell ref="A2:G2"/>
    <mergeCell ref="A4:C4"/>
    <mergeCell ref="D4:D5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Anger</dc:creator>
  <cp:lastModifiedBy>Anger</cp:lastModifiedBy>
  <dcterms:created xsi:type="dcterms:W3CDTF">2017-10-29T14:13:36Z</dcterms:created>
  <dcterms:modified xsi:type="dcterms:W3CDTF">2017-10-29T15:55:38Z</dcterms:modified>
</cp:coreProperties>
</file>