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L">'RELEVANCIA-PUNTAJE'!$C$3</definedName>
    <definedName name="RE_NL">'RELEVANCIA-PUNTAJE'!$E$4</definedName>
    <definedName name="ML">'RELEVANCIA-PUNTAJE'!$D$2</definedName>
    <definedName name="L">'RELEVANCIA-PUNTAJE'!$C$2</definedName>
    <definedName name="CL">'RELEVANCIA-PUNTAJE'!$B$2</definedName>
    <definedName name="PR">'RELEVANCIA-PUNTAJE'!$A$5</definedName>
    <definedName name="PR_ML">'RELEVANCIA-PUNTAJE'!$D$5</definedName>
    <definedName name="MR">'RELEVANCIA-PUNTAJE'!$A$3</definedName>
    <definedName name="MR_TL">'RELEVANCIA-PUNTAJE'!$B$3</definedName>
    <definedName name="MR_CL">'RELEVANCIA-PUNTAJE'!$B$3</definedName>
    <definedName name="RE">'RELEVANCIA-PUNTAJE'!$A$4</definedName>
    <definedName name="RE_TL">'RELEVANCIA-PUNTAJE'!$B$4</definedName>
    <definedName name="MR_ML">'RELEVANCIA-PUNTAJE'!$D$3</definedName>
    <definedName name="RE_ML">'RELEVANCIA-PUNTAJE'!$D$4</definedName>
    <definedName name="PR_NL">'RELEVANCIA-PUNTAJE'!$E$5</definedName>
    <definedName name="TL">'RELEVANCIA-PUNTAJE'!$B$2</definedName>
    <definedName name="NL">'RELEVANCIA-PUNTAJE'!$E$2</definedName>
    <definedName name="PR_TL">'RELEVANCIA-PUNTAJE'!$B$5</definedName>
  </definedNames>
  <calcPr/>
  <extLst>
    <ext uri="GoogleSheetsCustomDataVersion2">
      <go:sheetsCustomData xmlns:go="http://customooxmlschemas.google.com/" r:id="rId10" roundtripDataChecksum="ov/8296mqDr9pteqfQg7h4e+o55kWStnsfFj8QQgU9E="/>
    </ext>
  </extLst>
</workbook>
</file>

<file path=xl/sharedStrings.xml><?xml version="1.0" encoding="utf-8"?>
<sst xmlns="http://schemas.openxmlformats.org/spreadsheetml/2006/main" count="86" uniqueCount="67">
  <si>
    <t>INTEGRANTES</t>
  </si>
  <si>
    <t>GRUPAL</t>
  </si>
  <si>
    <t>Jorge Saez</t>
  </si>
  <si>
    <t>Angie Garcia</t>
  </si>
  <si>
    <t>Javier Pastenes</t>
  </si>
  <si>
    <t>Nivel de Logro</t>
  </si>
  <si>
    <t>NIVELES DE LOGRO Y PUNTAJES</t>
  </si>
  <si>
    <t>Aspectos a Evaluar</t>
  </si>
  <si>
    <t>Completamente logrado</t>
  </si>
  <si>
    <t>Logrado</t>
  </si>
  <si>
    <t>Logro Incipiente</t>
  </si>
  <si>
    <t>No logrado</t>
  </si>
  <si>
    <t>x</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</si>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</sst>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1" fillId="0" fontId="9" numFmtId="0" xfId="0" applyAlignment="1" applyBorder="1" applyFont="1">
      <alignment horizontal="center"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6.7</v>
      </c>
      <c r="G4" s="7"/>
    </row>
    <row r="5">
      <c r="A5" s="4">
        <v>2.0</v>
      </c>
      <c r="B5" s="5" t="s">
        <v>3</v>
      </c>
      <c r="C5" s="6">
        <f>EVALUACION2!$C$22</f>
        <v>6.7</v>
      </c>
      <c r="G5" s="7"/>
    </row>
    <row r="6">
      <c r="A6" s="4">
        <v>3.0</v>
      </c>
      <c r="B6" s="5" t="s">
        <v>4</v>
      </c>
      <c r="C6" s="6">
        <f>EVALUACION2!$C$22</f>
        <v>6.7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c r="E16" s="19" t="str">
        <f t="shared" ref="E16:E17" si="5">IF(D16="X",100*0.05,"")</f>
        <v/>
      </c>
      <c r="F16" s="20" t="s">
        <v>12</v>
      </c>
      <c r="G16" s="19">
        <f t="shared" ref="G16:G17" si="6">IF(F16="X",60*0.05,"")</f>
        <v>3</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c r="E17" s="19" t="str">
        <f t="shared" si="5"/>
        <v/>
      </c>
      <c r="F17" s="20" t="s">
        <v>12</v>
      </c>
      <c r="G17" s="19">
        <f t="shared" si="6"/>
        <v>3</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1" t="s">
        <v>13</v>
      </c>
      <c r="C21" s="22">
        <f>E21+G21+I21+K21</f>
        <v>96</v>
      </c>
      <c r="D21" s="23"/>
      <c r="E21" s="23">
        <f>SUM(E13:E20)</f>
        <v>90</v>
      </c>
      <c r="F21" s="23"/>
      <c r="G21" s="23">
        <f>SUM(G13:G20)</f>
        <v>6</v>
      </c>
      <c r="H21" s="23"/>
      <c r="I21" s="23">
        <f>SUM(I13:I20)</f>
        <v>0</v>
      </c>
      <c r="J21" s="23"/>
      <c r="K21" s="23">
        <f>SUM(K13:K20)</f>
        <v>0</v>
      </c>
    </row>
    <row r="22" ht="15.75" customHeight="1" outlineLevel="1">
      <c r="A22" s="16"/>
      <c r="B22" s="24" t="s">
        <v>14</v>
      </c>
      <c r="C22" s="25">
        <f>VLOOKUP(C21,ESCALA_IEP!A2:B202,2,FALSE)</f>
        <v>6.7</v>
      </c>
    </row>
    <row r="23" ht="15.75" customHeight="1">
      <c r="D23" s="26" t="s">
        <v>15</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16</v>
      </c>
      <c r="B1" s="32" t="s">
        <v>17</v>
      </c>
      <c r="C1" s="33"/>
      <c r="D1" s="33"/>
      <c r="E1" s="34"/>
      <c r="F1" s="31" t="s">
        <v>18</v>
      </c>
    </row>
    <row r="2" ht="14.25" customHeight="1">
      <c r="A2" s="35"/>
      <c r="B2" s="36" t="s">
        <v>19</v>
      </c>
      <c r="C2" s="36" t="s">
        <v>20</v>
      </c>
      <c r="D2" s="37" t="s">
        <v>21</v>
      </c>
      <c r="E2" s="38" t="s">
        <v>11</v>
      </c>
      <c r="F2" s="35"/>
    </row>
    <row r="3" ht="14.25" customHeight="1">
      <c r="A3" s="39"/>
      <c r="B3" s="39"/>
      <c r="C3" s="39"/>
      <c r="D3" s="40">
        <v>-0.3</v>
      </c>
      <c r="E3" s="40">
        <v>0.0</v>
      </c>
      <c r="F3" s="41"/>
    </row>
    <row r="4" ht="14.25" customHeight="1">
      <c r="A4" s="42" t="s">
        <v>22</v>
      </c>
      <c r="B4" s="42" t="s">
        <v>23</v>
      </c>
      <c r="C4" s="42" t="s">
        <v>24</v>
      </c>
      <c r="D4" s="42" t="s">
        <v>25</v>
      </c>
      <c r="E4" s="42" t="s">
        <v>26</v>
      </c>
      <c r="F4" s="43">
        <v>10.0</v>
      </c>
    </row>
    <row r="5" ht="14.25" customHeight="1">
      <c r="A5" s="42" t="s">
        <v>27</v>
      </c>
      <c r="B5" s="42" t="s">
        <v>28</v>
      </c>
      <c r="C5" s="42" t="s">
        <v>29</v>
      </c>
      <c r="D5" s="42" t="s">
        <v>30</v>
      </c>
      <c r="E5" s="42" t="s">
        <v>31</v>
      </c>
      <c r="F5" s="43">
        <v>10.0</v>
      </c>
    </row>
    <row r="6" ht="14.25" customHeight="1">
      <c r="A6" s="42" t="s">
        <v>32</v>
      </c>
      <c r="B6" s="42" t="s">
        <v>33</v>
      </c>
      <c r="C6" s="42" t="s">
        <v>34</v>
      </c>
      <c r="D6" s="42" t="s">
        <v>35</v>
      </c>
      <c r="E6" s="42" t="s">
        <v>36</v>
      </c>
      <c r="F6" s="43">
        <v>25.0</v>
      </c>
    </row>
    <row r="7" ht="14.25" customHeight="1">
      <c r="A7" s="42" t="s">
        <v>37</v>
      </c>
      <c r="B7" s="42" t="s">
        <v>38</v>
      </c>
      <c r="C7" s="42" t="s">
        <v>39</v>
      </c>
      <c r="D7" s="42" t="s">
        <v>40</v>
      </c>
      <c r="E7" s="42" t="s">
        <v>41</v>
      </c>
      <c r="F7" s="43">
        <v>5.0</v>
      </c>
    </row>
    <row r="8" ht="14.25" customHeight="1">
      <c r="A8" s="42" t="s">
        <v>42</v>
      </c>
      <c r="B8" s="42" t="s">
        <v>43</v>
      </c>
      <c r="C8" s="42" t="s">
        <v>44</v>
      </c>
      <c r="D8" s="42" t="s">
        <v>45</v>
      </c>
      <c r="E8" s="42" t="s">
        <v>46</v>
      </c>
      <c r="F8" s="44">
        <v>5.0</v>
      </c>
    </row>
    <row r="9" ht="14.25" customHeight="1">
      <c r="A9" s="42" t="s">
        <v>47</v>
      </c>
      <c r="B9" s="42" t="s">
        <v>48</v>
      </c>
      <c r="C9" s="42" t="s">
        <v>49</v>
      </c>
      <c r="D9" s="42" t="s">
        <v>50</v>
      </c>
      <c r="E9" s="42" t="s">
        <v>51</v>
      </c>
      <c r="F9" s="43">
        <v>20.0</v>
      </c>
    </row>
    <row r="10" ht="14.25" customHeight="1">
      <c r="A10" s="45" t="s">
        <v>52</v>
      </c>
      <c r="B10" s="45" t="s">
        <v>53</v>
      </c>
      <c r="C10" s="45" t="s">
        <v>54</v>
      </c>
      <c r="D10" s="45" t="s">
        <v>55</v>
      </c>
      <c r="E10" s="45" t="s">
        <v>56</v>
      </c>
      <c r="F10" s="46">
        <v>15.0</v>
      </c>
    </row>
    <row r="11" ht="81.0" customHeight="1">
      <c r="A11" s="42" t="s">
        <v>57</v>
      </c>
      <c r="B11" s="42" t="s">
        <v>58</v>
      </c>
      <c r="C11" s="42" t="s">
        <v>59</v>
      </c>
      <c r="D11" s="42" t="s">
        <v>60</v>
      </c>
      <c r="E11" s="42" t="s">
        <v>61</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13</v>
      </c>
      <c r="B1" s="26" t="s">
        <v>14</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62</v>
      </c>
      <c r="B1" s="26" t="s">
        <v>63</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13</v>
      </c>
      <c r="B1" s="26" t="s">
        <v>14</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64</v>
      </c>
      <c r="B1" s="49" t="s">
        <v>13</v>
      </c>
      <c r="C1" s="50"/>
      <c r="D1" s="50"/>
      <c r="E1" s="51"/>
    </row>
    <row r="2">
      <c r="A2" s="52"/>
      <c r="B2" s="53" t="s">
        <v>8</v>
      </c>
      <c r="C2" s="54" t="s">
        <v>9</v>
      </c>
      <c r="D2" s="54" t="s">
        <v>65</v>
      </c>
      <c r="E2" s="55" t="s">
        <v>11</v>
      </c>
    </row>
    <row r="3">
      <c r="A3" s="56" t="s">
        <v>66</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