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scomputer\Desktop\Homework\"/>
    </mc:Choice>
  </mc:AlternateContent>
  <xr:revisionPtr revIDLastSave="0" documentId="8_{1BFC2130-9875-4EB2-9612-4619B06234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Success Pivot table " sheetId="6" r:id="rId2"/>
    <sheet name="outcomes Based on Months " sheetId="13" r:id="rId3"/>
    <sheet name="Outcomes based on Goals " sheetId="18" r:id="rId4"/>
    <sheet name="Variance" sheetId="19" r:id="rId5"/>
  </sheets>
  <definedNames>
    <definedName name="_xlnm._FilterDatabase" localSheetId="0" hidden="1">Crowdfunding!$A$1:$T$1001</definedName>
  </definedNames>
  <calcPr calcId="191029"/>
  <pivotCaches>
    <pivotCache cacheId="38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9" l="1"/>
  <c r="H10" i="19"/>
  <c r="H9" i="19"/>
  <c r="I5" i="19"/>
  <c r="I4" i="19"/>
  <c r="I3" i="19"/>
  <c r="H5" i="19"/>
  <c r="H4" i="19"/>
  <c r="H3" i="19"/>
  <c r="H3" i="18"/>
  <c r="H4" i="18"/>
  <c r="H5" i="18"/>
  <c r="H6" i="18"/>
  <c r="H7" i="18"/>
  <c r="H8" i="18"/>
  <c r="H9" i="18"/>
  <c r="H10" i="18"/>
  <c r="H11" i="18"/>
  <c r="H12" i="18"/>
  <c r="H13" i="18"/>
  <c r="H2" i="18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4" i="18"/>
  <c r="F5" i="18"/>
  <c r="F6" i="18"/>
  <c r="F7" i="18"/>
  <c r="F8" i="18"/>
  <c r="F9" i="18"/>
  <c r="F10" i="18"/>
  <c r="F11" i="18"/>
  <c r="F12" i="18"/>
  <c r="F13" i="18"/>
  <c r="F2" i="1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48576" i="18"/>
</calcChain>
</file>

<file path=xl/sharedStrings.xml><?xml version="1.0" encoding="utf-8"?>
<sst xmlns="http://schemas.openxmlformats.org/spreadsheetml/2006/main" count="9238" uniqueCount="2114">
  <si>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</si>
  <si>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</si>
  <si>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</si>
  <si>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</si>
  <si>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</si>
  <si>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</si>
  <si>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</si>
  <si>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</si>
  <si>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</si>
  <si>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</si>
  <si>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</si>
  <si>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</si>
  <si>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</si>
  <si>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</si>
  <si>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</si>
  <si>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</si>
  <si>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</si>
  <si>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</si>
  <si>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</si>
  <si>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</si>
  <si>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</si>
  <si>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</si>
  <si>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</si>
  <si>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</si>
  <si>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</si>
  <si>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</si>
  <si>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</si>
  <si>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</si>
  <si>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</si>
  <si>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</si>
  <si>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</si>
  <si>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</si>
  <si>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</si>
  <si>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</si>
  <si>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</si>
  <si>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</si>
  <si>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</si>
  <si>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</si>
  <si>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</si>
  <si>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</si>
  <si>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</si>
  <si>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</si>
  <si>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</si>
  <si>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</si>
  <si>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</si>
  <si>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</si>
  <si>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</si>
  <si>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</si>
  <si>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</si>
  <si>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</si>
  <si>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</si>
  <si>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</si>
  <si>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</si>
  <si>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</si>
  <si>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</si>
  <si>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</si>
  <si>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</si>
  <si>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</si>
  <si>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</si>
  <si>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</si>
  <si>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</si>
  <si>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</si>
  <si>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</si>
  <si>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</si>
  <si>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</si>
  <si>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</si>
  <si>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</si>
  <si>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</si>
  <si>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</si>
  <si>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</si>
  <si>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</si>
  <si>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</si>
  <si>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</si>
  <si>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</si>
  <si>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</si>
  <si>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</si>
  <si>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</si>
  <si>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</si>
  <si>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</si>
  <si>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</si>
  <si>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</si>
  <si>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</si>
  <si>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</si>
  <si>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</si>
  <si>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</si>
  <si>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</si>
  <si>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</si>
  <si>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</si>
  <si>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</si>
  <si>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</si>
  <si>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</si>
  <si>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</si>
  <si>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</si>
  <si>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</si>
  <si>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</si>
  <si>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</si>
  <si>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</si>
  <si>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</si>
  <si>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</si>
  <si>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</si>
  <si>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</si>
  <si>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</si>
  <si>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</si>
  <si>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</si>
  <si>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</si>
  <si>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</si>
  <si>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</si>
  <si>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</si>
  <si>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</si>
  <si>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</si>
  <si>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</si>
  <si>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</si>
  <si>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</si>
  <si>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</si>
  <si>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</si>
  <si>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</si>
  <si>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</si>
  <si>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</si>
  <si>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</si>
  <si>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</si>
  <si>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</si>
  <si>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</si>
  <si>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</si>
  <si>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</si>
  <si>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</si>
  <si>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</si>
  <si>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</si>
  <si>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</si>
  <si>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</si>
  <si>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</si>
  <si>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</si>
  <si>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</si>
  <si>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</si>
  <si>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</si>
  <si>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</si>
  <si>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</si>
  <si>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</si>
  <si>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</si>
  <si>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</si>
  <si>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</si>
  <si>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</si>
  <si>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</si>
  <si>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</si>
  <si>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</si>
  <si>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</si>
  <si>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</si>
  <si>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</si>
  <si>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</si>
  <si>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</si>
  <si>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</si>
  <si>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</si>
  <si>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</si>
  <si>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</si>
  <si>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</si>
  <si>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</si>
  <si>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</si>
  <si>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</si>
  <si>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</si>
  <si>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</si>
  <si>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</si>
  <si>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</si>
  <si>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</si>
  <si>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</si>
  <si>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</si>
  <si>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</si>
  <si>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</si>
  <si>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</si>
  <si>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</si>
  <si>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</si>
  <si>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</si>
  <si>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</si>
  <si>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</si>
  <si>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</si>
  <si>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</si>
  <si>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</si>
  <si>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</si>
  <si>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</si>
  <si>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</si>
  <si>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</si>
  <si>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</si>
  <si>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</si>
  <si>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</si>
  <si>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</si>
  <si>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</si>
  <si>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</si>
  <si>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</si>
  <si>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</si>
  <si>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</si>
  <si>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</si>
  <si>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</si>
  <si>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</si>
  <si>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</si>
  <si>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</si>
  <si>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</si>
  <si>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</si>
  <si>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</si>
  <si>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</si>
  <si>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</si>
  <si>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</si>
  <si>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</si>
  <si>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</si>
  <si>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</si>
  <si>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</si>
  <si>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</si>
  <si>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</si>
  <si>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</si>
  <si>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</si>
  <si>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</si>
  <si>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</si>
  <si>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</si>
  <si>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</si>
  <si>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</si>
  <si>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</si>
  <si>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</si>
  <si>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</si>
  <si>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</si>
  <si>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</si>
  <si>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</si>
  <si>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</si>
  <si>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</si>
  <si>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</si>
  <si>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</si>
  <si>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</si>
  <si>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</si>
  <si>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</si>
  <si>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</si>
  <si>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</si>
  <si>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</si>
  <si>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</si>
  <si>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</si>
  <si>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</si>
  <si>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</si>
  <si>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</si>
  <si>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</si>
  <si>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</si>
  <si>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</si>
  <si>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</si>
  <si>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</si>
  <si>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</si>
  <si>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</si>
  <si>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</si>
  <si>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</si>
  <si>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</si>
  <si>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</si>
  <si>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</si>
  <si>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</si>
  <si>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</si>
  <si>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</si>
  <si>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</si>
  <si>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</si>
  <si>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</si>
  <si>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</si>
  <si>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</si>
  <si>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</si>
  <si>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</si>
  <si>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</si>
  <si>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</si>
  <si>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</si>
  <si>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</si>
  <si>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</si>
  <si>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</si>
  <si>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</si>
  <si>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</si>
  <si>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</si>
  <si>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</si>
  <si>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</si>
  <si>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</si>
  <si>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</si>
  <si>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</si>
  <si>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</si>
  <si>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</si>
  <si>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</si>
  <si>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</si>
  <si>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</si>
  <si>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</si>
  <si>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</si>
  <si>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</si>
  <si>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</si>
  <si>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</si>
  <si>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</si>
  <si>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</si>
  <si>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</si>
  <si>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</si>
  <si>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</si>
  <si>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</si>
  <si>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</si>
  <si>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</si>
  <si>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</si>
  <si>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</si>
  <si>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</si>
  <si>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</si>
  <si>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</si>
  <si>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</si>
  <si>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</si>
  <si>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</si>
  <si>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</si>
  <si>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</si>
  <si>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</si>
  <si>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</si>
  <si>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</si>
  <si>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</si>
  <si>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</si>
  <si>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</si>
  <si>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</si>
  <si>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</si>
  <si>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</si>
  <si>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</si>
  <si>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</si>
  <si>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</si>
  <si>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</si>
  <si>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</si>
  <si>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</si>
  <si>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</si>
  <si>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</si>
  <si>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</si>
  <si>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</si>
  <si>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</si>
  <si>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</si>
  <si>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</si>
  <si>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</si>
  <si>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</si>
  <si>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</si>
  <si>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</si>
  <si>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</si>
  <si>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</si>
  <si>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</si>
  <si>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</si>
  <si>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</si>
  <si>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</si>
  <si>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</si>
  <si>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</si>
  <si>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</si>
  <si>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</si>
  <si>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</si>
  <si>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</si>
  <si>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</si>
  <si>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</si>
  <si>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</si>
  <si>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</si>
  <si>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</si>
  <si>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</si>
  <si>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</si>
  <si>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</si>
  <si>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</si>
  <si>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</si>
  <si>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</si>
  <si>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</si>
  <si>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</si>
  <si>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</si>
  <si>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</si>
  <si>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</si>
  <si>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</si>
  <si>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</si>
  <si>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</si>
  <si>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</si>
  <si>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</si>
  <si>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</si>
  <si>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</si>
  <si>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</si>
  <si>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</si>
  <si>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</si>
  <si>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</si>
  <si>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</si>
  <si>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</si>
  <si>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</si>
  <si>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</si>
  <si>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</si>
  <si>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</si>
  <si>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</si>
  <si>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</si>
  <si>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</si>
  <si>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</si>
  <si>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</si>
  <si>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</si>
  <si>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</si>
  <si>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</si>
  <si>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</si>
  <si>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</si>
  <si>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</si>
  <si>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</si>
  <si>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</si>
  <si>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</si>
  <si>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</si>
  <si>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</si>
  <si>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</si>
  <si>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</si>
  <si>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</si>
  <si>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</si>
  <si>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</si>
  <si>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</si>
  <si>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</si>
  <si>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</si>
  <si>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</si>
  <si>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</si>
  <si>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</si>
  <si>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</si>
  <si>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</si>
  <si>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</si>
  <si>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</si>
  <si>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</si>
  <si>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</si>
  <si>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</si>
  <si>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</si>
  <si>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</si>
  <si>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</si>
  <si>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</si>
  <si>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</si>
  <si>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</si>
  <si>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</si>
  <si>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</si>
  <si>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</si>
  <si>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</si>
  <si>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</si>
  <si>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</si>
  <si>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</si>
  <si>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</si>
  <si>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</si>
  <si>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</si>
  <si>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</si>
  <si>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</si>
  <si>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</si>
  <si>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</si>
  <si>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</si>
  <si>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</si>
  <si>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</si>
  <si>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</si>
  <si>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</si>
  <si>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</si>
  <si>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</si>
  <si>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</si>
  <si>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</si>
  <si>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</si>
  <si>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</si>
  <si>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</si>
  <si>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</si>
  <si>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</si>
  <si>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</si>
  <si>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</si>
  <si>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</si>
  <si>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</si>
  <si>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</si>
  <si>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</si>
  <si>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</si>
  <si>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</si>
  <si>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</si>
  <si>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</si>
  <si>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</si>
  <si>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</si>
  <si>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</si>
  <si>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</si>
  <si>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</si>
  <si>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</si>
  <si>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</si>
  <si>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</si>
  <si>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</si>
  <si>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</si>
  <si>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</si>
  <si>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</si>
  <si>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</si>
  <si>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</si>
  <si>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</si>
  <si>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</si>
  <si>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</si>
  <si>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</si>
  <si>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</si>
  <si>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</si>
  <si>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</si>
  <si>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</si>
  <si>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</si>
  <si>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</si>
  <si>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</si>
  <si>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</si>
  <si>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</si>
  <si>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</si>
  <si>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</si>
  <si>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</si>
  <si>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</si>
  <si>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</si>
  <si>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</si>
  <si>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</si>
  <si>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</si>
  <si>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</si>
  <si>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</si>
  <si>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</si>
  <si>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</si>
  <si>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</si>
  <si>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</si>
  <si>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</si>
  <si>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</si>
  <si>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</si>
  <si>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</si>
  <si>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</si>
  <si>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</si>
  <si>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</si>
  <si>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</si>
  <si>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</si>
  <si>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</si>
  <si>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</si>
  <si>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</si>
  <si>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</si>
  <si>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</si>
  <si>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</si>
  <si>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</si>
  <si>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</si>
  <si>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</si>
  <si>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</si>
  <si>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</si>
  <si>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</si>
  <si>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</si>
  <si>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</si>
  <si>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</si>
  <si>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</si>
  <si>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</si>
  <si>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</si>
  <si>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</si>
  <si>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</si>
  <si>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</si>
  <si>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</si>
  <si>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</si>
  <si>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</si>
  <si>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</si>
  <si>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</si>
  <si>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</si>
  <si>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</si>
  <si>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</si>
  <si>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</si>
  <si>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</si>
  <si>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</si>
  <si>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</si>
  <si>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</si>
  <si>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</si>
  <si>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</si>
  <si>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</si>
  <si>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</si>
  <si>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</si>
  <si>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</si>
  <si>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</si>
  <si>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</si>
  <si>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</si>
  <si>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</si>
  <si>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</si>
  <si>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</si>
  <si>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</si>
  <si>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</si>
  <si>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</si>
  <si>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</si>
  <si>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</si>
  <si>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</si>
  <si>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</si>
  <si>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</si>
  <si>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</si>
  <si>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</si>
  <si>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</si>
  <si>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</si>
  <si>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</si>
  <si>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</si>
  <si>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</si>
  <si>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</si>
  <si>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</si>
  <si>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</si>
  <si>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</si>
  <si>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</si>
  <si>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</si>
  <si>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</si>
  <si>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</si>
  <si>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</si>
  <si>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</si>
  <si>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</si>
  <si>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</si>
  <si>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</si>
  <si>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</si>
  <si>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</si>
  <si>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</si>
  <si>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</si>
  <si>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</si>
  <si>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</si>
  <si>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</si>
  <si>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</si>
  <si>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</si>
  <si>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</si>
  <si>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</si>
  <si>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</si>
  <si>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</si>
  <si>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</si>
  <si>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</si>
  <si>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</si>
  <si>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</si>
  <si>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</si>
  <si>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</si>
  <si>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</si>
  <si>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</si>
  <si>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</si>
  <si>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</si>
  <si>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</si>
  <si>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</si>
  <si>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</si>
  <si>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</si>
  <si>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</si>
  <si>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</si>
  <si>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</si>
  <si>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</si>
  <si>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</si>
  <si>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</si>
  <si>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</si>
  <si>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</si>
  <si>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</si>
  <si>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</si>
  <si>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</si>
  <si>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</si>
  <si>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</si>
  <si>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</si>
  <si>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</si>
  <si>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</si>
  <si>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</si>
  <si>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</si>
  <si>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</si>
  <si>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</si>
  <si>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</si>
  <si>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</si>
  <si>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</si>
  <si>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</si>
  <si>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</si>
  <si>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</si>
  <si>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</si>
  <si>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</si>
  <si>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</si>
  <si>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</si>
  <si>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</si>
  <si>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</si>
  <si>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</si>
  <si>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</si>
  <si>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</si>
  <si>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</si>
  <si>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</si>
  <si>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</si>
  <si>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</si>
  <si>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</si>
  <si>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</si>
  <si>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</si>
  <si>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</si>
  <si>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</si>
  <si>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</si>
  <si>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</si>
  <si>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</si>
  <si>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</si>
  <si>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</si>
  <si>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</si>
  <si>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</si>
  <si>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</si>
  <si>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</si>
  <si>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</si>
  <si>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</si>
  <si>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</si>
  <si>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</si>
  <si>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</si>
  <si>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</si>
  <si>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</si>
  <si>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</si>
  <si>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</si>
  <si>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</si>
  <si>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</si>
  <si>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</si>
  <si>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</si>
  <si>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</si>
  <si>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</si>
  <si>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</si>
  <si>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</si>
  <si>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</si>
  <si>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</si>
  <si>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</si>
  <si>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</si>
  <si>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</si>
  <si>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</si>
  <si>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</si>
  <si>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</si>
  <si>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</si>
  <si>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</si>
  <si>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</si>
  <si>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</si>
  <si>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</si>
  <si>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</si>
  <si>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</si>
  <si>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</si>
  <si>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</si>
  <si>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</si>
  <si>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</si>
  <si>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</si>
  <si>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</si>
  <si>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</si>
  <si>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</si>
  <si>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</si>
  <si>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</si>
  <si>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</si>
  <si>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</si>
  <si>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</si>
  <si>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</si>
  <si>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</si>
  <si>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</si>
  <si>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</si>
  <si>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</si>
  <si>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</si>
  <si>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</si>
  <si>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</si>
  <si>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</si>
  <si>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</si>
  <si>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</si>
  <si>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</si>
  <si>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</si>
  <si>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</si>
  <si>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</si>
  <si>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</si>
  <si>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</si>
  <si>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</si>
  <si>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</si>
  <si>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</si>
  <si>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</si>
  <si>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</si>
  <si>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</si>
  <si>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</si>
  <si>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</si>
  <si>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</si>
  <si>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</si>
  <si>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</si>
  <si>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</si>
  <si>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</si>
  <si>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</si>
  <si>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</si>
  <si>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</si>
  <si>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</si>
  <si>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</si>
  <si>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</si>
  <si>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</si>
  <si>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</si>
  <si>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</si>
  <si>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</si>
  <si>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</si>
  <si>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</si>
  <si>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</si>
  <si>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</si>
  <si>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</si>
  <si>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</si>
  <si>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</si>
  <si>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</si>
  <si>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</si>
  <si>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</si>
  <si>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</si>
  <si>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</si>
  <si>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</si>
  <si>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</si>
  <si>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</si>
  <si>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</si>
  <si>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</si>
  <si>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</si>
  <si>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</si>
  <si>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</si>
  <si>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</si>
  <si>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</si>
  <si>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</si>
  <si>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</si>
  <si>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</si>
  <si>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</si>
  <si>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</si>
  <si>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</si>
  <si>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</si>
  <si>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</si>
  <si>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</si>
  <si>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</si>
  <si>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</si>
  <si>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</si>
  <si>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</si>
  <si>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</si>
  <si>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</si>
  <si>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</si>
  <si>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</si>
  <si>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</si>
  <si>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</si>
  <si>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</si>
  <si>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</si>
  <si>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</si>
  <si>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</si>
  <si>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</si>
  <si>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</si>
  <si>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</si>
  <si>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</si>
  <si>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</si>
  <si>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</si>
  <si>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</si>
  <si>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</si>
  <si>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</si>
  <si>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</si>
  <si>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</si>
  <si>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</si>
  <si>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</si>
  <si>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</si>
  <si>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</si>
  <si>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</si>
  <si>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</si>
  <si>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</si>
  <si>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</si>
  <si>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</si>
  <si>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</si>
  <si>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</si>
  <si>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</si>
  <si>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</si>
  <si>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</si>
  <si>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</si>
  <si>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</si>
  <si>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</si>
  <si>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</si>
  <si>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</si>
  <si>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</si>
  <si>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</si>
  <si>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</si>
  <si>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</si>
  <si>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</si>
  <si>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</si>
  <si>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</si>
  <si>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</si>
  <si>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</si>
  <si>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</si>
  <si>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</si>
  <si>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</si>
  <si>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</si>
  <si>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</si>
  <si>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</si>
  <si>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</si>
  <si>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</si>
  <si>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</si>
  <si>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</si>
  <si>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</si>
  <si>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</si>
  <si>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</si>
  <si>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</si>
  <si>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</si>
  <si>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</si>
  <si>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</si>
  <si>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</si>
  <si>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</si>
  <si>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</si>
  <si>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</si>
  <si>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</si>
  <si>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</si>
  <si>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</si>
  <si>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</si>
  <si>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</si>
  <si>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</si>
  <si>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</si>
  <si>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</si>
  <si>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</si>
  <si>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</si>
  <si>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</si>
  <si>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</si>
  <si>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</si>
  <si>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</si>
  <si>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</si>
  <si>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</si>
  <si>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</si>
  <si>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</si>
  <si>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</si>
  <si>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</si>
  <si>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</si>
  <si>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</si>
  <si>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</si>
  <si>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</si>
  <si>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</si>
  <si>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</si>
  <si>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</si>
  <si>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</si>
  <si>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</si>
  <si>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</si>
  <si>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</si>
  <si>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</si>
  <si>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</si>
  <si>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</si>
  <si>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</si>
  <si>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</si>
  <si>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</si>
  <si>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</si>
  <si>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</si>
  <si>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</si>
  <si>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</si>
  <si>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</si>
  <si>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</si>
  <si>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</si>
  <si>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</si>
  <si>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</si>
  <si>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</si>
  <si>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</si>
  <si>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</si>
  <si>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</si>
  <si>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</si>
  <si>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</si>
  <si>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</si>
  <si>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</si>
  <si>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</si>
  <si>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</si>
  <si>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</si>
  <si>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</si>
  <si>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</si>
  <si>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</si>
  <si>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</si>
  <si>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</si>
  <si>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</si>
  <si>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</si>
  <si>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</si>
  <si>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</si>
  <si>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</si>
  <si>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</si>
  <si>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</si>
  <si>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</si>
  <si>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</si>
  <si>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</si>
  <si>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</si>
  <si>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</si>
  <si>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</si>
  <si>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</si>
  <si>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</si>
  <si>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</si>
  <si>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</si>
  <si>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</si>
  <si>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</si>
  <si>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</si>
  <si>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</si>
  <si>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</si>
  <si>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</si>
  <si>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</si>
  <si>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</si>
  <si>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</si>
  <si>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</si>
  <si>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</si>
  <si>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</si>
  <si>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</si>
  <si>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</si>
  <si>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</si>
  <si>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</si>
  <si>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</si>
  <si>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</si>
  <si>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</si>
  <si>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</si>
  <si>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</si>
  <si>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</si>
  <si>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</si>
  <si>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</si>
  <si>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</si>
  <si>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</si>
  <si>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</si>
  <si>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</si>
  <si>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</si>
  <si>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</si>
  <si>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</si>
  <si>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</si>
  <si>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</si>
  <si>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</si>
  <si>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</si>
  <si>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</si>
  <si>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</si>
  <si>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</si>
  <si>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</si>
  <si>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</si>
  <si>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</si>
  <si>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</si>
  <si>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</si>
  <si>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</si>
  <si>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</si>
  <si>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</si>
  <si>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</si>
  <si>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</si>
  <si>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</si>
  <si>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</si>
  <si>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</si>
  <si>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</si>
  <si>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</si>
  <si>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</si>
  <si>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</si>
  <si>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</si>
  <si>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</si>
  <si>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</si>
  <si>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</si>
  <si>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</si>
  <si>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</si>
  <si>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</si>
  <si>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</si>
  <si>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</si>
  <si>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</si>
  <si>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</si>
  <si>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</si>
  <si>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</si>
  <si>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</si>
  <si>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</si>
  <si>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</si>
  <si>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</si>
  <si>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</si>
  <si>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</si>
  <si>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</si>
  <si>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</si>
  <si>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</si>
  <si>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</si>
  <si>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</si>
  <si>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</si>
  <si>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</si>
  <si>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</si>
  <si>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</si>
  <si>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</si>
  <si>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</si>
  <si>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</si>
  <si>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</si>
  <si>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</si>
  <si>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</si>
  <si>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</si>
  <si>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</si>
  <si>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</si>
  <si>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</si>
  <si>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</si>
  <si>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</si>
  <si>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</si>
  <si>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</si>
  <si>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</si>
  <si>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</si>
  <si>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</si>
  <si>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</si>
  <si>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</si>
  <si>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</si>
  <si>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</si>
  <si>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</si>
  <si>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</si>
  <si>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</si>
  <si>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</si>
  <si>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</si>
  <si>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</si>
  <si>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</si>
  <si>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</si>
  <si>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</si>
  <si>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</si>
  <si>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</si>
  <si>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</si>
  <si>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</si>
  <si>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</si>
  <si>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</si>
  <si>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</si>
  <si>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</si>
  <si>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</si>
  <si>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</si>
  <si>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</si>
  <si>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</si>
  <si>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</si>
  <si>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</si>
  <si>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</si>
  <si>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</si>
  <si>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</si>
  <si>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</si>
  <si>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</si>
  <si>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</si>
  <si>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</si>
  <si>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</si>
  <si>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</si>
  <si>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</si>
  <si>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</si>
  <si>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</si>
  <si>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</si>
  <si>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</si>
  <si>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</si>
  <si>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</si>
  <si>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</si>
  <si>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</si>
  <si>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</si>
  <si>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</si>
  <si>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</si>
  <si>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</si>
  <si>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</si>
  <si>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</si>
  <si>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</si>
  <si>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</si>
  <si>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</si>
  <si>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</si>
  <si>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</si>
  <si>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</si>
  <si>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</si>
  <si>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</si>
  <si>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</si>
  <si>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</si>
  <si>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</si>
  <si>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</si>
  <si>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</si>
  <si>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</si>
  <si>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</si>
  <si>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</si>
  <si>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</si>
  <si>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</si>
  <si>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</si>
  <si>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</si>
  <si>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</si>
  <si>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</si>
  <si>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</si>
  <si>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</si>
  <si>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</si>
  <si>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</si>
  <si>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</si>
  <si>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</si>
  <si>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</si>
  <si>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</si>
  <si>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</si>
  <si>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</si>
  <si>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</si>
  <si>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</si>
  <si>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</si>
  <si>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</si>
  <si>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</si>
  <si>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</si>
  <si>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</si>
  <si>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</si>
  <si>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</si>
  <si>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</si>
  <si>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</si>
  <si>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</si>
  <si>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</si>
  <si>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</si>
  <si>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</si>
  <si>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</si>
  <si>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</si>
  <si>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</si>
  <si>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</si>
  <si>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</si>
  <si>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</si>
  <si>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</si>
  <si>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</si>
  <si>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</si>
  <si>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</si>
  <si>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</si>
  <si>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</si>
  <si>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</si>
  <si>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</si>
  <si>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</si>
  <si>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</si>
  <si>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</si>
  <si>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</si>
  <si>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</si>
  <si>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</si>
  <si>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</si>
  <si>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</si>
  <si>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</si>
  <si>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</si>
  <si>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</si>
  <si>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</si>
  <si>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</si>
  <si>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</si>
  <si>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</si>
  <si>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</si>
  <si>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</si>
  <si>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</si>
  <si>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</si>
  <si>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</si>
  <si>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</si>
  <si>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</si>
  <si>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</si>
  <si>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</si>
  <si>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</si>
  <si>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</si>
  <si>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</si>
  <si>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</si>
  <si>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</si>
  <si>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</si>
  <si>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</si>
  <si>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</si>
  <si>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</si>
  <si>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</si>
  <si>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</si>
  <si>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</si>
  <si>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</si>
  <si>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</si>
  <si>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</si>
  <si>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</si>
  <si>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</si>
  <si>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</si>
  <si>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</si>
  <si>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</si>
  <si>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</si>
  <si>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</si>
  <si>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</si>
  <si>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</si>
  <si>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</si>
  <si>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</si>
  <si>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</si>
  <si>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</si>
  <si>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</si>
  <si>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</si>
  <si>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</si>
  <si>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</si>
  <si>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</si>
  <si>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</si>
  <si>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</si>
  <si>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</si>
  <si>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</si>
  <si>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</si>
  <si>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</si>
  <si>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</si>
  <si>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</si>
  <si>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</si>
  <si>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</si>
  <si>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</si>
  <si>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</si>
  <si>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</si>
  <si>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</si>
  <si>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</si>
  <si>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</si>
  <si>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</si>
  <si>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</si>
  <si>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</si>
  <si>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</si>
  <si>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</si>
  <si>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</si>
  <si>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</si>
  <si>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</si>
  <si>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</si>
  <si>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</si>
  <si>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</si>
  <si>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</si>
  <si>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</si>
  <si>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</si>
  <si>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</si>
  <si>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</si>
  <si>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</si>
  <si>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</si>
  <si>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</si>
  <si>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</si>
  <si>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</si>
  <si>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</si>
  <si>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</si>
  <si>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</si>
  <si>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</si>
  <si>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</si>
  <si>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</si>
  <si>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</si>
  <si>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</si>
  <si>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</si>
  <si>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</si>
  <si>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</si>
  <si>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</si>
  <si>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</si>
  <si>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</si>
  <si>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</si>
  <si>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</si>
  <si>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</si>
  <si>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</si>
  <si>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</si>
  <si>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</si>
  <si>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</si>
  <si>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</si>
  <si>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</si>
  <si>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</si>
  <si>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</si>
  <si>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</si>
  <si>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</si>
  <si>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</si>
  <si>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</si>
  <si>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</si>
  <si>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</si>
  <si>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</si>
  <si>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</si>
  <si>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</si>
  <si>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</si>
  <si>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</si>
  <si>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</si>
  <si>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</si>
  <si>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</si>
  <si>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</si>
  <si>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</si>
  <si>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</si>
  <si>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</si>
  <si>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</si>
  <si>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</si>
  <si>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</si>
  <si>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</si>
  <si>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</si>
  <si>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</si>
  <si>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</si>
  <si>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</si>
  <si>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</si>
  <si>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</si>
  <si>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</si>
  <si>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</si>
  <si>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</si>
  <si>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</si>
  <si>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</si>
  <si>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</si>
  <si>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</si>
  <si>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</si>
  <si>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</si>
  <si>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</si>
  <si>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</si>
  <si>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</si>
  <si>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</si>
  <si>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</si>
  <si>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</si>
  <si>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</si>
  <si>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</si>
  <si>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</si>
  <si>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</si>
  <si>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</si>
  <si>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</si>
  <si>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</si>
  <si>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</si>
  <si>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</si>
  <si>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</si>
  <si>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</si>
  <si>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</si>
  <si>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</si>
  <si>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</si>
  <si>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</si>
  <si>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</si>
  <si>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</si>
  <si>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</si>
  <si>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</si>
  <si>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</si>
  <si>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</si>
  <si>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</si>
  <si>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</si>
  <si>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</si>
  <si>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</si>
  <si>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</si>
  <si>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</si>
  <si>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</si>
  <si>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</si>
  <si>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</si>
  <si>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</si>
  <si>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</si>
  <si>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</si>
  <si>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</si>
  <si>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</si>
  <si>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</si>
  <si>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</si>
  <si>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</si>
  <si>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</si>
  <si>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</si>
  <si>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</si>
  <si>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</si>
  <si>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</si>
  <si>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</si>
  <si>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</si>
  <si>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</si>
  <si>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</si>
  <si>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</si>
  <si>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</si>
  <si>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</si>
  <si>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</si>
  <si>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</si>
  <si>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</si>
  <si>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</si>
  <si>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</si>
  <si>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</si>
  <si>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</si>
  <si>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</si>
  <si>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</si>
  <si>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</si>
  <si>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</si>
  <si>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</si>
  <si>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</si>
  <si>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</si>
  <si>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</si>
  <si>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</si>
  <si>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</si>
  <si>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</si>
  <si>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</si>
  <si>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</si>
  <si>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</si>
  <si>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</si>
  <si>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</si>
  <si>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</si>
  <si>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</si>
  <si>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</si>
  <si>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</si>
  <si>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</si>
  <si>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</si>
  <si>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</si>
  <si>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</si>
  <si>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</si>
  <si>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</si>
  <si>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</si>
  <si>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</si>
  <si>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</si>
  <si>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</si>
  <si>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</si>
  <si>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</si>
  <si>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</si>
  <si>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</si>
  <si>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</si>
  <si>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</si>
  <si>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</si>
  <si>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</si>
  <si>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</si>
  <si>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</si>
  <si>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</si>
  <si>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</si>
  <si>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</si>
  <si>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</si>
  <si>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</si>
  <si>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</si>
  <si>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</si>
  <si>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</si>
  <si>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</si>
  <si>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</si>
  <si>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</si>
  <si>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</si>
  <si>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</si>
  <si>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</si>
  <si>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</si>
  <si>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</si>
  <si>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</si>
  <si>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</si>
  <si>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</si>
  <si>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</si>
  <si>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</si>
  <si>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</si>
  <si>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</si>
  <si>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</si>
  <si>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</si>
  <si>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</si>
  <si>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</si>
  <si>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</si>
  <si>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</si>
  <si>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</si>
  <si>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</si>
  <si>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</si>
  <si>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</si>
  <si>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</si>
  <si>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</si>
  <si>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</si>
  <si>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</si>
  <si>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</si>
  <si>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</si>
  <si>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</si>
  <si>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</si>
  <si>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</si>
  <si>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</si>
  <si>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</si>
  <si>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</si>
  <si>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</si>
  <si>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</si>
  <si>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</si>
  <si>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</si>
  <si>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</si>
  <si>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</si>
  <si>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</si>
  <si>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</si>
  <si>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</si>
  <si>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</si>
  <si>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</si>
  <si>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</si>
  <si>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</si>
  <si>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</si>
  <si>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</si>
  <si>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</si>
  <si>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</si>
  <si>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</si>
  <si>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</si>
  <si>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</si>
  <si>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</si>
  <si>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</si>
  <si>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</si>
  <si>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</si>
  <si>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</si>
  <si>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</si>
  <si>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</si>
  <si>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</si>
  <si>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</si>
  <si>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</si>
  <si>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</si>
  <si>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</si>
  <si>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</si>
  <si>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</si>
  <si>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</si>
  <si>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</si>
  <si>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</si>
  <si>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</si>
  <si>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</si>
  <si>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</si>
  <si>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</si>
  <si>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</si>
  <si>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</si>
  <si>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</si>
  <si>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</si>
  <si>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</si>
  <si>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</si>
  <si>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</si>
  <si>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</si>
  <si>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</si>
  <si>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</si>
  <si>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</si>
  <si>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</si>
  <si>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</si>
  <si>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</si>
  <si>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</si>
  <si>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</si>
  <si>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</si>
  <si>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</si>
  <si>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</si>
  <si>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</si>
  <si>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</si>
  <si>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</si>
  <si>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</si>
  <si>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</si>
  <si>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</si>
  <si>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</si>
  <si>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</si>
  <si>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</si>
  <si>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</si>
  <si>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</si>
  <si>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</si>
  <si>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</si>
  <si>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</si>
  <si>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</si>
  <si>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</si>
  <si>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</si>
  <si>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</si>
  <si>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</si>
  <si>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</si>
  <si>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</si>
  <si>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</si>
  <si>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</si>
  <si>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</si>
  <si>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</si>
  <si>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</si>
  <si>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</si>
  <si>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</si>
  <si>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</si>
  <si>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</si>
  <si>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</si>
  <si>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</si>
  <si>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</si>
  <si>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</si>
  <si>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</si>
  <si>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</si>
  <si>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</si>
  <si>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</si>
  <si>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</si>
  <si>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</si>
  <si>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</si>
  <si>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</si>
  <si>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</si>
  <si>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</si>
  <si>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</si>
  <si>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</si>
  <si>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</si>
  <si>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</si>
  <si>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</si>
  <si>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</si>
  <si>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</si>
  <si>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</si>
  <si>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</si>
  <si>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</si>
  <si>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</si>
  <si>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</si>
  <si>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</si>
  <si>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</si>
  <si>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</si>
  <si>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</si>
  <si>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</si>
  <si>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</si>
  <si>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</si>
  <si>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</si>
  <si>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</si>
  <si>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</si>
  <si>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</si>
  <si>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</si>
  <si>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</si>
  <si>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</si>
  <si>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</si>
  <si>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</si>
  <si>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</si>
  <si>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</si>
  <si>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</si>
  <si>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</si>
  <si>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</si>
  <si>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</si>
  <si>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</si>
  <si>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</si>
  <si>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</si>
  <si>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</si>
  <si>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</si>
  <si>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</si>
  <si>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</si>
  <si>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</si>
  <si>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</si>
  <si>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</si>
  <si>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</si>
  <si>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</si>
  <si>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</si>
  <si>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</si>
  <si>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</si>
  <si>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</si>
  <si>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</si>
  <si>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</si>
  <si>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</si>
  <si>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</si>
  <si>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</si>
  <si>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</si>
  <si>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</si>
  <si>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</si>
  <si>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</si>
  <si>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</si>
  <si>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</si>
  <si>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</si>
  <si>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</si>
  <si>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</si>
  <si>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</si>
  <si>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</si>
  <si>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</si>
  <si>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</si>
  <si>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</si>
  <si>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</si>
  <si>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</si>
  <si>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</si>
  <si>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</si>
  <si>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</si>
  <si>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</si>
  <si>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</si>
  <si>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</si>
  <si>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</si>
  <si>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</si>
  <si>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</si>
  <si>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</si>
  <si>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</si>
  <si>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</si>
  <si>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</si>
  <si>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</si>
  <si>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</si>
  <si>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</si>
  <si>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</si>
  <si>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</si>
  <si>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</si>
  <si>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</si>
  <si>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</si>
  <si>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</si>
  <si>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</si>
  <si>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</si>
  <si>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</si>
  <si>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</si>
  <si>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</si>
  <si>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</si>
  <si>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</si>
  <si>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</si>
  <si>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</si>
  <si>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</si>
  <si>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</si>
  <si>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</si>
  <si>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</si>
  <si>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</si>
  <si>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</si>
  <si>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</si>
  <si>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</si>
  <si>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</si>
  <si>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</si>
  <si>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</si>
  <si>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</si>
  <si>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</si>
  <si>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</si>
  <si>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</si>
  <si>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</si>
  <si>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</si>
  <si>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</si>
  <si>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</si>
  <si>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</si>
  <si>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</si>
  <si>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</si>
  <si>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</si>
  <si>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</si>
  <si>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</si>
  <si>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</si>
  <si>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</si>
  <si>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</si>
  <si>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</si>
  <si>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</si>
  <si>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</si>
  <si>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</si>
  <si>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</si>
  <si>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</si>
  <si>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</si>
  <si>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</si>
  <si>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</si>
  <si>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</si>
  <si>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</si>
  <si>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</si>
  <si>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</si>
  <si>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</si>
  <si>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</si>
  <si>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</si>
  <si>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</si>
  <si>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</si>
  <si>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</si>
  <si>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</si>
  <si>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</si>
  <si>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</si>
  <si>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</si>
  <si>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</si>
  <si>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</si>
  <si>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</si>
  <si>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</si>
  <si>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</si>
  <si>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</si>
  <si>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</si>
  <si>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</si>
  <si>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</si>
  <si>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</si>
  <si>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</si>
  <si>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</si>
  <si>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</si>
  <si>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</si>
  <si>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</si>
  <si>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</si>
  <si>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</si>
  <si>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</si>
  <si>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</si>
  <si>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</si>
  <si>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</si>
  <si>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</si>
  <si>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</si>
  <si>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</si>
  <si>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</si>
  <si>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</si>
  <si>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</si>
  <si>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</si>
  <si>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</si>
  <si>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</si>
  <si>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</si>
  <si>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</si>
  <si>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</si>
  <si>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</si>
  <si>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</si>
  <si>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</si>
  <si>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</si>
  <si>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</si>
  <si>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</si>
  <si>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</si>
  <si>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</si>
  <si>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</si>
  <si>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</si>
  <si>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</si>
  <si>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</si>
  <si>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</si>
  <si>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</si>
  <si>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</si>
  <si>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</si>
  <si>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</si>
  <si>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</si>
  <si>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</si>
  <si>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</si>
  <si>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</si>
  <si>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</si>
  <si>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</si>
  <si>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</si>
  <si>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</si>
  <si>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</si>
  <si>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</si>
  <si>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</si>
  <si>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</si>
  <si>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</si>
  <si>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</si>
  <si>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</si>
  <si>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</si>
  <si>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</si>
  <si>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</si>
  <si>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</si>
  <si>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</si>
  <si>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</si>
  <si>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</si>
  <si>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</si>
  <si>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</si>
  <si>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</si>
  <si>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</si>
  <si>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</si>
  <si>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</si>
  <si>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</si>
  <si>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</si>
  <si>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</si>
  <si>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</si>
  <si>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</si>
  <si>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</si>
  <si>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</si>
  <si>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</si>
  <si>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</si>
  <si>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</si>
  <si>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</si>
  <si>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</si>
  <si>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</si>
  <si>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</si>
  <si>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</si>
  <si>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</si>
  <si>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</si>
  <si>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</si>
  <si>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</si>
  <si>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</si>
  <si>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</si>
  <si>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</si>
  <si>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</si>
  <si>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</si>
  <si>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</si>
  <si>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</si>
  <si>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</si>
  <si>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</si>
  <si>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</si>
  <si>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</si>
  <si>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</si>
  <si>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</si>
  <si>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</si>
  <si>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</si>
  <si>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</si>
  <si>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</si>
  <si>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</si>
  <si>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</si>
  <si>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</si>
  <si>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</si>
  <si>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</si>
  <si>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</si>
  <si>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</si>
  <si>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</si>
  <si>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</si>
  <si>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</si>
  <si>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</si>
  <si>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</si>
  <si>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</si>
  <si>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</si>
  <si>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</si>
  <si>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</si>
  <si>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</si>
  <si>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</si>
  <si>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</si>
  <si>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</si>
  <si>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</si>
  <si>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</si>
  <si>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</si>
  <si>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</si>
  <si>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</si>
  <si>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</si>
  <si>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</si>
  <si>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</si>
  <si>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</si>
  <si>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</si>
  <si>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</si>
  <si>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</si>
  <si>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</si>
  <si>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</si>
  <si>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</si>
  <si>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</si>
  <si>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</si>
  <si>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</si>
  <si>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</si>
  <si>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</si>
  <si>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</si>
  <si>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</si>
  <si>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</si>
  <si>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</si>
  <si>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</si>
  <si>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</si>
  <si>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</si>
  <si>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</si>
  <si>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</si>
  <si>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</si>
  <si>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</si>
  <si>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</si>
  <si>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</si>
  <si>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</si>
  <si>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</si>
  <si>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</si>
  <si>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</si>
  <si>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</si>
  <si>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</si>
  <si>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</si>
  <si>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</si>
  <si>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</si>
  <si>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</si>
  <si>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</si>
  <si>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</si>
  <si>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</si>
  <si>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</si>
  <si>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</si>
  <si>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</si>
  <si>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</si>
  <si>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</si>
  <si>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</si>
  <si>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</si>
  <si>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</si>
  <si>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</si>
  <si>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</si>
  <si>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</si>
  <si>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</si>
  <si>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</si>
  <si>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</si>
  <si>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</si>
  <si>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</si>
  <si>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</si>
  <si>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</si>
  <si>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</si>
  <si>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</si>
  <si>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</si>
  <si>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</si>
  <si>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</si>
  <si>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</si>
  <si>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</si>
  <si>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</si>
  <si>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</si>
  <si>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</si>
  <si>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</si>
  <si>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</si>
  <si>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</si>
  <si>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</si>
  <si>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</si>
  <si>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</si>
  <si>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</si>
  <si>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</si>
  <si>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</si>
  <si>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</si>
  <si>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</si>
  <si>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</si>
  <si>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</si>
  <si>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</si>
  <si>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</si>
  <si>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</si>
  <si>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</si>
  <si>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</si>
  <si>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</si>
  <si>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</si>
  <si>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</si>
  <si>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</si>
  <si>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</si>
  <si>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</si>
  <si>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</si>
  <si>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</si>
  <si>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</si>
  <si>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</si>
  <si>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</si>
  <si>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</si>
  <si>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</si>
  <si>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</si>
  <si>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</si>
  <si>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</si>
  <si>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</si>
  <si>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</si>
  <si>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</si>
  <si>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</si>
  <si>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</si>
  <si>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</si>
  <si>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</si>
  <si>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</si>
  <si>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</si>
  <si>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</si>
  <si>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</si>
  <si>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</si>
  <si>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</si>
  <si>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</si>
  <si>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</si>
  <si>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</si>
  <si>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</si>
  <si>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</si>
  <si>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</si>
  <si>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</si>
  <si>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</si>
  <si>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</si>
  <si>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</si>
  <si>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</si>
  <si>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</si>
  <si>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</si>
  <si>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</si>
  <si>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</si>
  <si>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</si>
  <si>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</si>
  <si>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</si>
  <si>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</si>
  <si>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</si>
  <si>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</si>
  <si>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</si>
  <si>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</si>
  <si>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</si>
  <si>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</si>
  <si>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</si>
  <si>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</si>
  <si>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</si>
  <si>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</si>
  <si>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</si>
  <si>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</si>
  <si>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</si>
  <si>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</si>
  <si>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</si>
  <si>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</si>
  <si>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</si>
  <si>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</si>
  <si>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</si>
  <si>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</si>
  <si>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</si>
  <si>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</si>
  <si>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</si>
  <si>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</si>
  <si>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</si>
  <si>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</si>
  <si>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</si>
  <si>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</si>
  <si>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</si>
  <si>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</si>
  <si>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</si>
  <si>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</si>
  <si>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</si>
  <si>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</si>
  <si>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</si>
  <si>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</si>
  <si>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</si>
  <si>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</si>
  <si>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</si>
  <si>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</si>
  <si>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</si>
  <si>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</si>
  <si>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</si>
  <si>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</si>
  <si>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</si>
  <si>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</si>
  <si>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</si>
  <si>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</si>
  <si>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</si>
  <si>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</si>
  <si>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</si>
  <si>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</si>
  <si>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</si>
  <si>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</si>
  <si>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</si>
  <si>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</si>
  <si>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</si>
  <si>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</si>
  <si>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</si>
  <si>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</si>
  <si>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</si>
  <si>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</si>
  <si>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</si>
  <si>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</si>
  <si>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Donations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</si>
  <si>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</si>
  <si>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</si>
  <si>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</si>
  <si>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</si>
  <si>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</si>
  <si>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</si>
  <si>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</si>
  <si>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</si>
  <si>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</si>
  <si>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</si>
  <si>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</si>
  <si>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</si>
  <si>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</si>
  <si>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</si>
  <si>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</si>
  <si>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</si>
  <si>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</si>
  <si>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</si>
  <si>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</si>
  <si>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</si>
  <si>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</si>
  <si>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</si>
  <si>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</si>
  <si>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</si>
  <si>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</si>
  <si>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</si>
  <si>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</si>
  <si>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</si>
  <si>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</si>
  <si>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</si>
  <si>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</si>
  <si>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</si>
  <si>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</si>
  <si>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</si>
  <si>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 xml:space="preserve"> sub-category</t>
  </si>
  <si>
    <t>Row Labels</t>
  </si>
  <si>
    <t>Grand Total</t>
  </si>
  <si>
    <t>Count of outcome</t>
  </si>
  <si>
    <t>(All)</t>
  </si>
  <si>
    <t>Column Labels</t>
  </si>
  <si>
    <t xml:space="preserve">Date Created Conversion </t>
  </si>
  <si>
    <t xml:space="preserve">Date end Conversion 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</si>
  <si>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</si>
  <si>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</si>
  <si>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</si>
  <si>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</si>
  <si>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</si>
  <si>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</si>
  <si>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</si>
  <si>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</si>
  <si>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</si>
  <si>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</si>
  <si>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</si>
  <si>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</si>
  <si>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Years</t>
  </si>
  <si>
    <t>Goal</t>
  </si>
  <si>
    <t>Number Successful</t>
  </si>
  <si>
    <t xml:space="preserve">Number Failed </t>
  </si>
  <si>
    <t xml:space="preserve">Number Canceled </t>
  </si>
  <si>
    <t>Total Projects</t>
  </si>
  <si>
    <t>Percent Canceled</t>
  </si>
  <si>
    <t>Less than 1000</t>
  </si>
  <si>
    <t>1000 to 4999</t>
  </si>
  <si>
    <t>5000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</si>
  <si>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</si>
  <si>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</si>
  <si>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</si>
  <si>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</si>
  <si>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</si>
  <si>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</si>
  <si>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</si>
  <si>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</si>
  <si>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</si>
  <si>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 xml:space="preserve">Percentage Failed </t>
  </si>
  <si>
    <t xml:space="preserve">Failed </t>
  </si>
  <si>
    <t>Median</t>
  </si>
  <si>
    <t>Minimum</t>
  </si>
  <si>
    <t xml:space="preserve">Maxinum </t>
  </si>
  <si>
    <t xml:space="preserve">Successful </t>
  </si>
  <si>
    <t xml:space="preserve">Mean </t>
  </si>
  <si>
    <t xml:space="preserve">Variance </t>
  </si>
  <si>
    <t xml:space="preserve">Std Dev </t>
  </si>
  <si>
    <t>Total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</si>
</sst>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99FF"/>
      <color rgb="FF7C060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.xlsx]Success Pivot table 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 Pivot table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060-80DA-83CD25F8E2F6}"/>
            </c:ext>
          </c:extLst>
        </c:ser>
        <c:ser>
          <c:idx val="1"/>
          <c:order val="1"/>
          <c:tx>
            <c:strRef>
              <c:f>'Success Pivot table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C-4060-80DA-83CD25F8E2F6}"/>
            </c:ext>
          </c:extLst>
        </c:ser>
        <c:ser>
          <c:idx val="2"/>
          <c:order val="2"/>
          <c:tx>
            <c:strRef>
              <c:f>'Success Pivot table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C-4060-80DA-83CD25F8E2F6}"/>
            </c:ext>
          </c:extLst>
        </c:ser>
        <c:ser>
          <c:idx val="3"/>
          <c:order val="3"/>
          <c:tx>
            <c:strRef>
              <c:f>'Success Pivot table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C-4060-80DA-83CD25F8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906784"/>
        <c:axId val="1588369408"/>
      </c:barChart>
      <c:catAx>
        <c:axId val="1516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9408"/>
        <c:crosses val="autoZero"/>
        <c:auto val="1"/>
        <c:lblAlgn val="ctr"/>
        <c:lblOffset val="100"/>
        <c:noMultiLvlLbl val="0"/>
      </c:catAx>
      <c:valAx>
        <c:axId val="15883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06784"/>
        <c:crosses val="autoZero"/>
        <c:crossBetween val="between"/>
      </c:valAx>
      <c:spPr>
        <a:noFill/>
        <a:ln>
          <a:solidFill>
            <a:srgbClr val="CC99F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.xlsx]Success Pivot table 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 Pivot table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8FD-B8BD-5B0C2D6330FA}"/>
            </c:ext>
          </c:extLst>
        </c:ser>
        <c:ser>
          <c:idx val="1"/>
          <c:order val="1"/>
          <c:tx>
            <c:strRef>
              <c:f>'Success Pivot table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8FD-B8BD-5B0C2D6330FA}"/>
            </c:ext>
          </c:extLst>
        </c:ser>
        <c:ser>
          <c:idx val="2"/>
          <c:order val="2"/>
          <c:tx>
            <c:strRef>
              <c:f>'Success Pivot table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7-48FD-B8BD-5B0C2D6330FA}"/>
            </c:ext>
          </c:extLst>
        </c:ser>
        <c:ser>
          <c:idx val="3"/>
          <c:order val="3"/>
          <c:tx>
            <c:strRef>
              <c:f>'Success Pivot table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'Success Pivot table 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Pivot table 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7-48FD-B8BD-5B0C2D63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906784"/>
        <c:axId val="1588369408"/>
      </c:barChart>
      <c:catAx>
        <c:axId val="1516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9408"/>
        <c:crosses val="autoZero"/>
        <c:auto val="1"/>
        <c:lblAlgn val="ctr"/>
        <c:lblOffset val="100"/>
        <c:noMultiLvlLbl val="0"/>
      </c:catAx>
      <c:valAx>
        <c:axId val="15883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067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.xlsx]outcomes Based on Months !PivotTable12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Months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 '!$B$6:$B$18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2C6-9DF2-5CA83874121C}"/>
            </c:ext>
          </c:extLst>
        </c:ser>
        <c:ser>
          <c:idx val="1"/>
          <c:order val="1"/>
          <c:tx>
            <c:strRef>
              <c:f>'outcomes Based on Months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 '!$C$6:$C$18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9-42C6-9DF2-5CA83874121C}"/>
            </c:ext>
          </c:extLst>
        </c:ser>
        <c:ser>
          <c:idx val="2"/>
          <c:order val="2"/>
          <c:tx>
            <c:strRef>
              <c:f>'outcomes Based on Months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Months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Months '!$D$6:$D$18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9-42C6-9DF2-5CA83874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68240"/>
        <c:axId val="1840240400"/>
      </c:lineChart>
      <c:catAx>
        <c:axId val="20123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40400"/>
        <c:crosses val="autoZero"/>
        <c:auto val="1"/>
        <c:lblAlgn val="ctr"/>
        <c:lblOffset val="100"/>
        <c:noMultiLvlLbl val="0"/>
      </c:catAx>
      <c:valAx>
        <c:axId val="18402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'Outcomes based on Goals 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6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ADD-A70E-BCA2CD79FC74}"/>
            </c:ext>
          </c:extLst>
        </c:ser>
        <c:ser>
          <c:idx val="1"/>
          <c:order val="1"/>
          <c:tx>
            <c:strRef>
              <c:f>'Outcomes based on Goals '!$C$1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E-4ADD-A70E-BCA2CD79FC74}"/>
            </c:ext>
          </c:extLst>
        </c:ser>
        <c:ser>
          <c:idx val="2"/>
          <c:order val="2"/>
          <c:tx>
            <c:strRef>
              <c:f>'Outcomes based on Goals 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6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E-4ADD-A70E-BCA2CD79FC74}"/>
            </c:ext>
          </c:extLst>
        </c:ser>
        <c:ser>
          <c:idx val="3"/>
          <c:order val="3"/>
          <c:tx>
            <c:strRef>
              <c:f>'Outcomes based on Goals 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ADD-A70E-BCA2CD79FC74}"/>
            </c:ext>
          </c:extLst>
        </c:ser>
        <c:ser>
          <c:idx val="4"/>
          <c:order val="4"/>
          <c:tx>
            <c:strRef>
              <c:f>'Outcomes based on Goals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E-4ADD-A70E-BCA2CD79FC74}"/>
            </c:ext>
          </c:extLst>
        </c:ser>
        <c:ser>
          <c:idx val="5"/>
          <c:order val="5"/>
          <c:tx>
            <c:strRef>
              <c:f>'Outcomes based on Goals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E-4ADD-A70E-BCA2CD79FC74}"/>
            </c:ext>
          </c:extLst>
        </c:ser>
        <c:ser>
          <c:idx val="6"/>
          <c:order val="6"/>
          <c:tx>
            <c:strRef>
              <c:f>'Outcomes based on Goals 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6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E-4ADD-A70E-BCA2CD79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37552"/>
        <c:axId val="1843043792"/>
      </c:lineChart>
      <c:catAx>
        <c:axId val="18430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43792"/>
        <c:crosses val="autoZero"/>
        <c:auto val="1"/>
        <c:lblAlgn val="ctr"/>
        <c:lblOffset val="100"/>
        <c:noMultiLvlLbl val="0"/>
      </c:catAx>
      <c:valAx>
        <c:axId val="1843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'Outcomes based on Goals 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9-42C7-8BDC-3365AF8CA552}"/>
            </c:ext>
          </c:extLst>
        </c:ser>
        <c:ser>
          <c:idx val="1"/>
          <c:order val="1"/>
          <c:tx>
            <c:strRef>
              <c:f>'Outcomes based on Goals '!$C$1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9-42C7-8BDC-3365AF8CA552}"/>
            </c:ext>
          </c:extLst>
        </c:ser>
        <c:ser>
          <c:idx val="2"/>
          <c:order val="2"/>
          <c:tx>
            <c:strRef>
              <c:f>'Outcomes based on Goals 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9-42C7-8BDC-3365AF8CA552}"/>
            </c:ext>
          </c:extLst>
        </c:ser>
        <c:ser>
          <c:idx val="3"/>
          <c:order val="3"/>
          <c:tx>
            <c:strRef>
              <c:f>'Outcomes based on Goals 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9-42C7-8BDC-3365AF8CA552}"/>
            </c:ext>
          </c:extLst>
        </c:ser>
        <c:ser>
          <c:idx val="4"/>
          <c:order val="4"/>
          <c:tx>
            <c:strRef>
              <c:f>'Outcomes based on Goals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9-42C7-8BDC-3365AF8CA552}"/>
            </c:ext>
          </c:extLst>
        </c:ser>
        <c:ser>
          <c:idx val="5"/>
          <c:order val="5"/>
          <c:tx>
            <c:strRef>
              <c:f>'Outcomes based on Goals 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9-42C7-8BDC-3365AF8CA552}"/>
            </c:ext>
          </c:extLst>
        </c:ser>
        <c:ser>
          <c:idx val="6"/>
          <c:order val="6"/>
          <c:tx>
            <c:strRef>
              <c:f>'Outcomes based on Goals 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4999</c:v>
                </c:pt>
                <c:pt idx="3">
                  <c:v>1000 to 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09-42C7-8BDC-3365AF8C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83296"/>
        <c:axId val="1674286208"/>
      </c:lineChart>
      <c:catAx>
        <c:axId val="16742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86208"/>
        <c:crosses val="autoZero"/>
        <c:auto val="1"/>
        <c:lblAlgn val="ctr"/>
        <c:lblOffset val="100"/>
        <c:noMultiLvlLbl val="0"/>
      </c:catAx>
      <c:valAx>
        <c:axId val="1674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Variance!$G$3:$G$5</c:f>
              <c:strCache>
                <c:ptCount val="3"/>
                <c:pt idx="0">
                  <c:v>Median</c:v>
                </c:pt>
                <c:pt idx="1">
                  <c:v>Minimum</c:v>
                </c:pt>
                <c:pt idx="2">
                  <c:v>Maxinum </c:v>
                </c:pt>
              </c:strCache>
            </c:strRef>
          </c:xVal>
          <c:yVal>
            <c:numRef>
              <c:f>Variance!$H$3:$H$5</c:f>
              <c:numCache>
                <c:formatCode>General</c:formatCode>
                <c:ptCount val="3"/>
                <c:pt idx="0">
                  <c:v>201</c:v>
                </c:pt>
                <c:pt idx="1">
                  <c:v>16</c:v>
                </c:pt>
                <c:pt idx="2">
                  <c:v>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4FAD-B5EA-A8E445C87B9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Variance!$G$3:$G$5</c:f>
              <c:strCache>
                <c:ptCount val="3"/>
                <c:pt idx="0">
                  <c:v>Median</c:v>
                </c:pt>
                <c:pt idx="1">
                  <c:v>Minimum</c:v>
                </c:pt>
                <c:pt idx="2">
                  <c:v>Maxinum </c:v>
                </c:pt>
              </c:strCache>
            </c:strRef>
          </c:xVal>
          <c:yVal>
            <c:numRef>
              <c:f>Variance!$I$3:$I$5</c:f>
              <c:numCache>
                <c:formatCode>General</c:formatCode>
                <c:ptCount val="3"/>
                <c:pt idx="0">
                  <c:v>114.5</c:v>
                </c:pt>
                <c:pt idx="1">
                  <c:v>0</c:v>
                </c:pt>
                <c:pt idx="2">
                  <c:v>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2-4FAD-B5EA-A8E445C8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06320"/>
        <c:axId val="1586607984"/>
      </c:scatterChart>
      <c:valAx>
        <c:axId val="15866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07984"/>
        <c:crosses val="autoZero"/>
        <c:crossBetween val="midCat"/>
      </c:valAx>
      <c:valAx>
        <c:axId val="1586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Variance!$G$9:$G$11</c:f>
              <c:strCache>
                <c:ptCount val="3"/>
                <c:pt idx="0">
                  <c:v>Mean </c:v>
                </c:pt>
                <c:pt idx="1">
                  <c:v>Variance </c:v>
                </c:pt>
                <c:pt idx="2">
                  <c:v>Std Dev </c:v>
                </c:pt>
              </c:strCache>
            </c:strRef>
          </c:xVal>
          <c:yVal>
            <c:numRef>
              <c:f>Variance!$H$9:$H$11</c:f>
              <c:numCache>
                <c:formatCode>0</c:formatCode>
                <c:ptCount val="3"/>
                <c:pt idx="0">
                  <c:v>851.14690265486729</c:v>
                </c:pt>
                <c:pt idx="1">
                  <c:v>1606216.5936295739</c:v>
                </c:pt>
                <c:pt idx="2">
                  <c:v>1267.366006183523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4373-9756-2D28FC03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65936"/>
        <c:axId val="1619366352"/>
      </c:scatterChart>
      <c:valAx>
        <c:axId val="16193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66352"/>
        <c:crosses val="autoZero"/>
        <c:crossBetween val="midCat"/>
      </c:valAx>
      <c:valAx>
        <c:axId val="16193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3</xdr:row>
      <xdr:rowOff>66674</xdr:rowOff>
    </xdr:from>
    <xdr:to>
      <xdr:col>9</xdr:col>
      <xdr:colOff>1062404</xdr:colOff>
      <xdr:row>12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7F4BA-1985-49C1-9DE7-0CB34A08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527539</xdr:colOff>
      <xdr:row>32</xdr:row>
      <xdr:rowOff>102576</xdr:rowOff>
    </xdr:from>
    <xdr:to>
      <xdr:col>7</xdr:col>
      <xdr:colOff>1125050</xdr:colOff>
      <xdr:row>49</xdr:row>
      <xdr:rowOff>121627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54917-6BBB-43BC-B688-12E4FADB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190499</xdr:rowOff>
    </xdr:from>
    <xdr:to>
      <xdr:col>12</xdr:col>
      <xdr:colOff>19050</xdr:colOff>
      <xdr:row>17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0DB78-A0B9-45A3-AB50-519F3AB4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9525</xdr:rowOff>
    </xdr:from>
    <xdr:to>
      <xdr:col>9</xdr:col>
      <xdr:colOff>228599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FE9BB-3EDB-4A76-8BF4-76DCDEC21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595312</xdr:colOff>
      <xdr:row>1</xdr:row>
      <xdr:rowOff>38100</xdr:rowOff>
    </xdr:from>
    <xdr:to>
      <xdr:col>13</xdr:col>
      <xdr:colOff>485775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346C1-B485-4C96-BA80-EFE7DBFA2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0</xdr:row>
      <xdr:rowOff>142875</xdr:rowOff>
    </xdr:from>
    <xdr:to>
      <xdr:col>16</xdr:col>
      <xdr:colOff>119062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D5E3-FD1E-4B7F-A248-6F09A61D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15</xdr:row>
      <xdr:rowOff>161925</xdr:rowOff>
    </xdr:from>
    <xdr:to>
      <xdr:col>16</xdr:col>
      <xdr:colOff>166687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DA0E7-8418-4517-9505-F00A23387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44e086c0450cdec/Documents/CrowdfundingBook%20(1)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scomputer" refreshedDate="44654.712796759261" createdVersion="7" refreshedVersion="7" minRefreshableVersion="3" recordCount="1001" xr:uid="{E57C7749-49C1-46C0-AA39-A22B1252A29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 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scomputer" refreshedDate="44654.762327662036" createdVersion="7" refreshedVersion="7" minRefreshableVersion="3" recordCount="1001" xr:uid="{F25DEC67-AB92-429A-B0A8-99A0742EDE10}">
  <cacheSource type="worksheet">
    <worksheetSource ref="A1:C1048576" sheet="Sheet11" r:id="rId2"/>
  </cacheSource>
  <cacheFields count="5">
    <cacheField name="outcome" numFmtId="0">
      <sharedItems containsBlank="1" count="5">
        <s v="failed"/>
        <s v="successful"/>
        <s v="live"/>
        <s v="canceled"/>
        <m/>
      </sharedItems>
    </cacheField>
    <cacheField name="Date end Conversion " numFmtId="176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4" base="1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1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</r>
  <r>
    <x v="1"/>
    <x v="1"/>
    <x v="1"/>
  </r>
  <r>
    <x v="1"/>
    <x v="2"/>
    <x v="2"/>
  </r>
  <r>
    <x v="0"/>
    <x v="3"/>
    <x v="1"/>
  </r>
  <r>
    <x v="0"/>
    <x v="4"/>
    <x v="3"/>
  </r>
  <r>
    <x v="1"/>
    <x v="5"/>
    <x v="3"/>
  </r>
  <r>
    <x v="0"/>
    <x v="6"/>
    <x v="4"/>
  </r>
  <r>
    <x v="1"/>
    <x v="7"/>
    <x v="3"/>
  </r>
  <r>
    <x v="2"/>
    <x v="8"/>
    <x v="3"/>
  </r>
  <r>
    <x v="0"/>
    <x v="9"/>
    <x v="1"/>
  </r>
  <r>
    <x v="1"/>
    <x v="10"/>
    <x v="4"/>
  </r>
  <r>
    <x v="0"/>
    <x v="11"/>
    <x v="3"/>
  </r>
  <r>
    <x v="0"/>
    <x v="12"/>
    <x v="4"/>
  </r>
  <r>
    <x v="1"/>
    <x v="13"/>
    <x v="1"/>
  </r>
  <r>
    <x v="0"/>
    <x v="14"/>
    <x v="1"/>
  </r>
  <r>
    <x v="0"/>
    <x v="15"/>
    <x v="2"/>
  </r>
  <r>
    <x v="1"/>
    <x v="16"/>
    <x v="5"/>
  </r>
  <r>
    <x v="1"/>
    <x v="17"/>
    <x v="4"/>
  </r>
  <r>
    <x v="3"/>
    <x v="18"/>
    <x v="3"/>
  </r>
  <r>
    <x v="0"/>
    <x v="19"/>
    <x v="3"/>
  </r>
  <r>
    <x v="1"/>
    <x v="20"/>
    <x v="4"/>
  </r>
  <r>
    <x v="0"/>
    <x v="21"/>
    <x v="3"/>
  </r>
  <r>
    <x v="1"/>
    <x v="22"/>
    <x v="3"/>
  </r>
  <r>
    <x v="1"/>
    <x v="23"/>
    <x v="4"/>
  </r>
  <r>
    <x v="1"/>
    <x v="24"/>
    <x v="2"/>
  </r>
  <r>
    <x v="1"/>
    <x v="25"/>
    <x v="6"/>
  </r>
  <r>
    <x v="3"/>
    <x v="26"/>
    <x v="3"/>
  </r>
  <r>
    <x v="0"/>
    <x v="27"/>
    <x v="1"/>
  </r>
  <r>
    <x v="1"/>
    <x v="28"/>
    <x v="3"/>
  </r>
  <r>
    <x v="1"/>
    <x v="29"/>
    <x v="4"/>
  </r>
  <r>
    <x v="1"/>
    <x v="30"/>
    <x v="4"/>
  </r>
  <r>
    <x v="1"/>
    <x v="31"/>
    <x v="6"/>
  </r>
  <r>
    <x v="0"/>
    <x v="32"/>
    <x v="4"/>
  </r>
  <r>
    <x v="1"/>
    <x v="33"/>
    <x v="3"/>
  </r>
  <r>
    <x v="1"/>
    <x v="34"/>
    <x v="4"/>
  </r>
  <r>
    <x v="1"/>
    <x v="35"/>
    <x v="4"/>
  </r>
  <r>
    <x v="1"/>
    <x v="36"/>
    <x v="3"/>
  </r>
  <r>
    <x v="1"/>
    <x v="37"/>
    <x v="5"/>
  </r>
  <r>
    <x v="1"/>
    <x v="38"/>
    <x v="7"/>
  </r>
  <r>
    <x v="0"/>
    <x v="39"/>
    <x v="3"/>
  </r>
  <r>
    <x v="1"/>
    <x v="40"/>
    <x v="2"/>
  </r>
  <r>
    <x v="1"/>
    <x v="41"/>
    <x v="1"/>
  </r>
  <r>
    <x v="1"/>
    <x v="42"/>
    <x v="0"/>
  </r>
  <r>
    <x v="1"/>
    <x v="43"/>
    <x v="5"/>
  </r>
  <r>
    <x v="1"/>
    <x v="44"/>
    <x v="5"/>
  </r>
  <r>
    <x v="0"/>
    <x v="45"/>
    <x v="3"/>
  </r>
  <r>
    <x v="1"/>
    <x v="46"/>
    <x v="1"/>
  </r>
  <r>
    <x v="1"/>
    <x v="47"/>
    <x v="3"/>
  </r>
  <r>
    <x v="1"/>
    <x v="48"/>
    <x v="3"/>
  </r>
  <r>
    <x v="1"/>
    <x v="49"/>
    <x v="1"/>
  </r>
  <r>
    <x v="0"/>
    <x v="50"/>
    <x v="1"/>
  </r>
  <r>
    <x v="0"/>
    <x v="51"/>
    <x v="2"/>
  </r>
  <r>
    <x v="0"/>
    <x v="52"/>
    <x v="3"/>
  </r>
  <r>
    <x v="1"/>
    <x v="53"/>
    <x v="4"/>
  </r>
  <r>
    <x v="0"/>
    <x v="54"/>
    <x v="2"/>
  </r>
  <r>
    <x v="1"/>
    <x v="55"/>
    <x v="1"/>
  </r>
  <r>
    <x v="1"/>
    <x v="56"/>
    <x v="2"/>
  </r>
  <r>
    <x v="1"/>
    <x v="57"/>
    <x v="6"/>
  </r>
  <r>
    <x v="1"/>
    <x v="58"/>
    <x v="3"/>
  </r>
  <r>
    <x v="1"/>
    <x v="59"/>
    <x v="3"/>
  </r>
  <r>
    <x v="1"/>
    <x v="60"/>
    <x v="3"/>
  </r>
  <r>
    <x v="0"/>
    <x v="61"/>
    <x v="3"/>
  </r>
  <r>
    <x v="1"/>
    <x v="62"/>
    <x v="2"/>
  </r>
  <r>
    <x v="0"/>
    <x v="63"/>
    <x v="3"/>
  </r>
  <r>
    <x v="0"/>
    <x v="64"/>
    <x v="2"/>
  </r>
  <r>
    <x v="1"/>
    <x v="65"/>
    <x v="3"/>
  </r>
  <r>
    <x v="0"/>
    <x v="66"/>
    <x v="3"/>
  </r>
  <r>
    <x v="1"/>
    <x v="67"/>
    <x v="2"/>
  </r>
  <r>
    <x v="1"/>
    <x v="68"/>
    <x v="3"/>
  </r>
  <r>
    <x v="3"/>
    <x v="69"/>
    <x v="3"/>
  </r>
  <r>
    <x v="1"/>
    <x v="70"/>
    <x v="3"/>
  </r>
  <r>
    <x v="1"/>
    <x v="49"/>
    <x v="3"/>
  </r>
  <r>
    <x v="1"/>
    <x v="71"/>
    <x v="4"/>
  </r>
  <r>
    <x v="1"/>
    <x v="72"/>
    <x v="1"/>
  </r>
  <r>
    <x v="1"/>
    <x v="73"/>
    <x v="1"/>
  </r>
  <r>
    <x v="1"/>
    <x v="74"/>
    <x v="7"/>
  </r>
  <r>
    <x v="0"/>
    <x v="75"/>
    <x v="3"/>
  </r>
  <r>
    <x v="0"/>
    <x v="76"/>
    <x v="4"/>
  </r>
  <r>
    <x v="1"/>
    <x v="77"/>
    <x v="5"/>
  </r>
  <r>
    <x v="0"/>
    <x v="78"/>
    <x v="3"/>
  </r>
  <r>
    <x v="1"/>
    <x v="79"/>
    <x v="6"/>
  </r>
  <r>
    <x v="1"/>
    <x v="80"/>
    <x v="1"/>
  </r>
  <r>
    <x v="1"/>
    <x v="4"/>
    <x v="6"/>
  </r>
  <r>
    <x v="0"/>
    <x v="81"/>
    <x v="1"/>
  </r>
  <r>
    <x v="1"/>
    <x v="82"/>
    <x v="2"/>
  </r>
  <r>
    <x v="1"/>
    <x v="83"/>
    <x v="1"/>
  </r>
  <r>
    <x v="1"/>
    <x v="84"/>
    <x v="3"/>
  </r>
  <r>
    <x v="0"/>
    <x v="85"/>
    <x v="1"/>
  </r>
  <r>
    <x v="1"/>
    <x v="86"/>
    <x v="5"/>
  </r>
  <r>
    <x v="1"/>
    <x v="87"/>
    <x v="3"/>
  </r>
  <r>
    <x v="0"/>
    <x v="88"/>
    <x v="3"/>
  </r>
  <r>
    <x v="0"/>
    <x v="89"/>
    <x v="5"/>
  </r>
  <r>
    <x v="1"/>
    <x v="40"/>
    <x v="6"/>
  </r>
  <r>
    <x v="3"/>
    <x v="90"/>
    <x v="3"/>
  </r>
  <r>
    <x v="1"/>
    <x v="91"/>
    <x v="2"/>
  </r>
  <r>
    <x v="1"/>
    <x v="92"/>
    <x v="4"/>
  </r>
  <r>
    <x v="1"/>
    <x v="36"/>
    <x v="3"/>
  </r>
  <r>
    <x v="1"/>
    <x v="93"/>
    <x v="0"/>
  </r>
  <r>
    <x v="0"/>
    <x v="94"/>
    <x v="6"/>
  </r>
  <r>
    <x v="1"/>
    <x v="95"/>
    <x v="3"/>
  </r>
  <r>
    <x v="0"/>
    <x v="96"/>
    <x v="3"/>
  </r>
  <r>
    <x v="1"/>
    <x v="97"/>
    <x v="1"/>
  </r>
  <r>
    <x v="1"/>
    <x v="98"/>
    <x v="2"/>
  </r>
  <r>
    <x v="0"/>
    <x v="99"/>
    <x v="1"/>
  </r>
  <r>
    <x v="1"/>
    <x v="100"/>
    <x v="1"/>
  </r>
  <r>
    <x v="1"/>
    <x v="101"/>
    <x v="2"/>
  </r>
  <r>
    <x v="1"/>
    <x v="102"/>
    <x v="3"/>
  </r>
  <r>
    <x v="1"/>
    <x v="103"/>
    <x v="3"/>
  </r>
  <r>
    <x v="1"/>
    <x v="104"/>
    <x v="4"/>
  </r>
  <r>
    <x v="0"/>
    <x v="105"/>
    <x v="4"/>
  </r>
  <r>
    <x v="0"/>
    <x v="106"/>
    <x v="0"/>
  </r>
  <r>
    <x v="1"/>
    <x v="107"/>
    <x v="5"/>
  </r>
  <r>
    <x v="1"/>
    <x v="108"/>
    <x v="2"/>
  </r>
  <r>
    <x v="1"/>
    <x v="109"/>
    <x v="0"/>
  </r>
  <r>
    <x v="1"/>
    <x v="110"/>
    <x v="2"/>
  </r>
  <r>
    <x v="0"/>
    <x v="111"/>
    <x v="5"/>
  </r>
  <r>
    <x v="0"/>
    <x v="112"/>
    <x v="3"/>
  </r>
  <r>
    <x v="1"/>
    <x v="113"/>
    <x v="4"/>
  </r>
  <r>
    <x v="1"/>
    <x v="114"/>
    <x v="7"/>
  </r>
  <r>
    <x v="1"/>
    <x v="115"/>
    <x v="4"/>
  </r>
  <r>
    <x v="1"/>
    <x v="116"/>
    <x v="6"/>
  </r>
  <r>
    <x v="1"/>
    <x v="117"/>
    <x v="6"/>
  </r>
  <r>
    <x v="0"/>
    <x v="95"/>
    <x v="5"/>
  </r>
  <r>
    <x v="0"/>
    <x v="118"/>
    <x v="3"/>
  </r>
  <r>
    <x v="1"/>
    <x v="119"/>
    <x v="7"/>
  </r>
  <r>
    <x v="1"/>
    <x v="120"/>
    <x v="3"/>
  </r>
  <r>
    <x v="0"/>
    <x v="121"/>
    <x v="3"/>
  </r>
  <r>
    <x v="0"/>
    <x v="122"/>
    <x v="3"/>
  </r>
  <r>
    <x v="3"/>
    <x v="123"/>
    <x v="1"/>
  </r>
  <r>
    <x v="3"/>
    <x v="97"/>
    <x v="0"/>
  </r>
  <r>
    <x v="1"/>
    <x v="124"/>
    <x v="4"/>
  </r>
  <r>
    <x v="1"/>
    <x v="125"/>
    <x v="2"/>
  </r>
  <r>
    <x v="1"/>
    <x v="126"/>
    <x v="3"/>
  </r>
  <r>
    <x v="1"/>
    <x v="127"/>
    <x v="1"/>
  </r>
  <r>
    <x v="0"/>
    <x v="128"/>
    <x v="4"/>
  </r>
  <r>
    <x v="0"/>
    <x v="129"/>
    <x v="3"/>
  </r>
  <r>
    <x v="3"/>
    <x v="130"/>
    <x v="4"/>
  </r>
  <r>
    <x v="1"/>
    <x v="131"/>
    <x v="5"/>
  </r>
  <r>
    <x v="0"/>
    <x v="132"/>
    <x v="6"/>
  </r>
  <r>
    <x v="0"/>
    <x v="133"/>
    <x v="2"/>
  </r>
  <r>
    <x v="1"/>
    <x v="134"/>
    <x v="4"/>
  </r>
  <r>
    <x v="1"/>
    <x v="135"/>
    <x v="2"/>
  </r>
  <r>
    <x v="1"/>
    <x v="136"/>
    <x v="2"/>
  </r>
  <r>
    <x v="1"/>
    <x v="137"/>
    <x v="1"/>
  </r>
  <r>
    <x v="1"/>
    <x v="138"/>
    <x v="3"/>
  </r>
  <r>
    <x v="1"/>
    <x v="139"/>
    <x v="2"/>
  </r>
  <r>
    <x v="3"/>
    <x v="140"/>
    <x v="3"/>
  </r>
  <r>
    <x v="1"/>
    <x v="141"/>
    <x v="3"/>
  </r>
  <r>
    <x v="1"/>
    <x v="142"/>
    <x v="2"/>
  </r>
  <r>
    <x v="1"/>
    <x v="143"/>
    <x v="1"/>
  </r>
  <r>
    <x v="0"/>
    <x v="144"/>
    <x v="1"/>
  </r>
  <r>
    <x v="0"/>
    <x v="145"/>
    <x v="1"/>
  </r>
  <r>
    <x v="1"/>
    <x v="146"/>
    <x v="1"/>
  </r>
  <r>
    <x v="0"/>
    <x v="147"/>
    <x v="3"/>
  </r>
  <r>
    <x v="0"/>
    <x v="148"/>
    <x v="1"/>
  </r>
  <r>
    <x v="0"/>
    <x v="149"/>
    <x v="3"/>
  </r>
  <r>
    <x v="3"/>
    <x v="150"/>
    <x v="1"/>
  </r>
  <r>
    <x v="0"/>
    <x v="151"/>
    <x v="7"/>
  </r>
  <r>
    <x v="1"/>
    <x v="152"/>
    <x v="1"/>
  </r>
  <r>
    <x v="1"/>
    <x v="153"/>
    <x v="3"/>
  </r>
  <r>
    <x v="1"/>
    <x v="154"/>
    <x v="2"/>
  </r>
  <r>
    <x v="0"/>
    <x v="155"/>
    <x v="2"/>
  </r>
  <r>
    <x v="1"/>
    <x v="156"/>
    <x v="1"/>
  </r>
  <r>
    <x v="1"/>
    <x v="157"/>
    <x v="7"/>
  </r>
  <r>
    <x v="1"/>
    <x v="158"/>
    <x v="3"/>
  </r>
  <r>
    <x v="1"/>
    <x v="159"/>
    <x v="2"/>
  </r>
  <r>
    <x v="1"/>
    <x v="160"/>
    <x v="7"/>
  </r>
  <r>
    <x v="1"/>
    <x v="161"/>
    <x v="3"/>
  </r>
  <r>
    <x v="0"/>
    <x v="162"/>
    <x v="1"/>
  </r>
  <r>
    <x v="1"/>
    <x v="163"/>
    <x v="4"/>
  </r>
  <r>
    <x v="0"/>
    <x v="164"/>
    <x v="1"/>
  </r>
  <r>
    <x v="0"/>
    <x v="165"/>
    <x v="5"/>
  </r>
  <r>
    <x v="0"/>
    <x v="166"/>
    <x v="4"/>
  </r>
  <r>
    <x v="1"/>
    <x v="167"/>
    <x v="3"/>
  </r>
  <r>
    <x v="1"/>
    <x v="168"/>
    <x v="2"/>
  </r>
  <r>
    <x v="0"/>
    <x v="169"/>
    <x v="3"/>
  </r>
  <r>
    <x v="0"/>
    <x v="170"/>
    <x v="3"/>
  </r>
  <r>
    <x v="1"/>
    <x v="171"/>
    <x v="3"/>
  </r>
  <r>
    <x v="0"/>
    <x v="172"/>
    <x v="0"/>
  </r>
  <r>
    <x v="1"/>
    <x v="173"/>
    <x v="3"/>
  </r>
  <r>
    <x v="1"/>
    <x v="174"/>
    <x v="2"/>
  </r>
  <r>
    <x v="0"/>
    <x v="175"/>
    <x v="2"/>
  </r>
  <r>
    <x v="1"/>
    <x v="176"/>
    <x v="3"/>
  </r>
  <r>
    <x v="0"/>
    <x v="177"/>
    <x v="1"/>
  </r>
  <r>
    <x v="1"/>
    <x v="178"/>
    <x v="3"/>
  </r>
  <r>
    <x v="0"/>
    <x v="179"/>
    <x v="4"/>
  </r>
  <r>
    <x v="0"/>
    <x v="180"/>
    <x v="3"/>
  </r>
  <r>
    <x v="1"/>
    <x v="181"/>
    <x v="4"/>
  </r>
  <r>
    <x v="0"/>
    <x v="182"/>
    <x v="3"/>
  </r>
  <r>
    <x v="3"/>
    <x v="183"/>
    <x v="3"/>
  </r>
  <r>
    <x v="0"/>
    <x v="184"/>
    <x v="3"/>
  </r>
  <r>
    <x v="0"/>
    <x v="185"/>
    <x v="3"/>
  </r>
  <r>
    <x v="0"/>
    <x v="186"/>
    <x v="1"/>
  </r>
  <r>
    <x v="0"/>
    <x v="187"/>
    <x v="1"/>
  </r>
  <r>
    <x v="1"/>
    <x v="188"/>
    <x v="1"/>
  </r>
  <r>
    <x v="1"/>
    <x v="189"/>
    <x v="1"/>
  </r>
  <r>
    <x v="0"/>
    <x v="190"/>
    <x v="2"/>
  </r>
  <r>
    <x v="1"/>
    <x v="191"/>
    <x v="4"/>
  </r>
  <r>
    <x v="0"/>
    <x v="192"/>
    <x v="1"/>
  </r>
  <r>
    <x v="0"/>
    <x v="193"/>
    <x v="1"/>
  </r>
  <r>
    <x v="0"/>
    <x v="194"/>
    <x v="3"/>
  </r>
  <r>
    <x v="1"/>
    <x v="195"/>
    <x v="2"/>
  </r>
  <r>
    <x v="3"/>
    <x v="196"/>
    <x v="0"/>
  </r>
  <r>
    <x v="1"/>
    <x v="197"/>
    <x v="3"/>
  </r>
  <r>
    <x v="0"/>
    <x v="198"/>
    <x v="1"/>
  </r>
  <r>
    <x v="1"/>
    <x v="199"/>
    <x v="3"/>
  </r>
  <r>
    <x v="3"/>
    <x v="200"/>
    <x v="5"/>
  </r>
  <r>
    <x v="1"/>
    <x v="201"/>
    <x v="1"/>
  </r>
  <r>
    <x v="1"/>
    <x v="202"/>
    <x v="4"/>
  </r>
  <r>
    <x v="2"/>
    <x v="203"/>
    <x v="4"/>
  </r>
  <r>
    <x v="0"/>
    <x v="204"/>
    <x v="4"/>
  </r>
  <r>
    <x v="0"/>
    <x v="205"/>
    <x v="3"/>
  </r>
  <r>
    <x v="1"/>
    <x v="206"/>
    <x v="3"/>
  </r>
  <r>
    <x v="1"/>
    <x v="207"/>
    <x v="1"/>
  </r>
  <r>
    <x v="1"/>
    <x v="208"/>
    <x v="1"/>
  </r>
  <r>
    <x v="0"/>
    <x v="209"/>
    <x v="3"/>
  </r>
  <r>
    <x v="1"/>
    <x v="210"/>
    <x v="3"/>
  </r>
  <r>
    <x v="0"/>
    <x v="211"/>
    <x v="4"/>
  </r>
  <r>
    <x v="1"/>
    <x v="212"/>
    <x v="4"/>
  </r>
  <r>
    <x v="1"/>
    <x v="213"/>
    <x v="4"/>
  </r>
  <r>
    <x v="0"/>
    <x v="214"/>
    <x v="3"/>
  </r>
  <r>
    <x v="0"/>
    <x v="215"/>
    <x v="0"/>
  </r>
  <r>
    <x v="1"/>
    <x v="216"/>
    <x v="7"/>
  </r>
  <r>
    <x v="0"/>
    <x v="217"/>
    <x v="3"/>
  </r>
  <r>
    <x v="1"/>
    <x v="218"/>
    <x v="4"/>
  </r>
  <r>
    <x v="1"/>
    <x v="219"/>
    <x v="1"/>
  </r>
  <r>
    <x v="1"/>
    <x v="122"/>
    <x v="7"/>
  </r>
  <r>
    <x v="1"/>
    <x v="220"/>
    <x v="6"/>
  </r>
  <r>
    <x v="1"/>
    <x v="221"/>
    <x v="4"/>
  </r>
  <r>
    <x v="1"/>
    <x v="222"/>
    <x v="6"/>
  </r>
  <r>
    <x v="1"/>
    <x v="223"/>
    <x v="6"/>
  </r>
  <r>
    <x v="3"/>
    <x v="224"/>
    <x v="3"/>
  </r>
  <r>
    <x v="1"/>
    <x v="225"/>
    <x v="3"/>
  </r>
  <r>
    <x v="1"/>
    <x v="226"/>
    <x v="4"/>
  </r>
  <r>
    <x v="1"/>
    <x v="227"/>
    <x v="6"/>
  </r>
  <r>
    <x v="0"/>
    <x v="228"/>
    <x v="4"/>
  </r>
  <r>
    <x v="0"/>
    <x v="229"/>
    <x v="1"/>
  </r>
  <r>
    <x v="1"/>
    <x v="230"/>
    <x v="4"/>
  </r>
  <r>
    <x v="1"/>
    <x v="231"/>
    <x v="3"/>
  </r>
  <r>
    <x v="0"/>
    <x v="232"/>
    <x v="2"/>
  </r>
  <r>
    <x v="1"/>
    <x v="233"/>
    <x v="3"/>
  </r>
  <r>
    <x v="1"/>
    <x v="234"/>
    <x v="5"/>
  </r>
  <r>
    <x v="1"/>
    <x v="235"/>
    <x v="1"/>
  </r>
  <r>
    <x v="1"/>
    <x v="236"/>
    <x v="3"/>
  </r>
  <r>
    <x v="1"/>
    <x v="237"/>
    <x v="3"/>
  </r>
  <r>
    <x v="1"/>
    <x v="238"/>
    <x v="3"/>
  </r>
  <r>
    <x v="1"/>
    <x v="239"/>
    <x v="2"/>
  </r>
  <r>
    <x v="1"/>
    <x v="240"/>
    <x v="5"/>
  </r>
  <r>
    <x v="1"/>
    <x v="241"/>
    <x v="6"/>
  </r>
  <r>
    <x v="1"/>
    <x v="242"/>
    <x v="5"/>
  </r>
  <r>
    <x v="0"/>
    <x v="243"/>
    <x v="1"/>
  </r>
  <r>
    <x v="0"/>
    <x v="244"/>
    <x v="3"/>
  </r>
  <r>
    <x v="1"/>
    <x v="245"/>
    <x v="3"/>
  </r>
  <r>
    <x v="0"/>
    <x v="246"/>
    <x v="4"/>
  </r>
  <r>
    <x v="1"/>
    <x v="247"/>
    <x v="5"/>
  </r>
  <r>
    <x v="1"/>
    <x v="248"/>
    <x v="1"/>
  </r>
  <r>
    <x v="0"/>
    <x v="249"/>
    <x v="1"/>
  </r>
  <r>
    <x v="1"/>
    <x v="250"/>
    <x v="3"/>
  </r>
  <r>
    <x v="1"/>
    <x v="251"/>
    <x v="3"/>
  </r>
  <r>
    <x v="1"/>
    <x v="252"/>
    <x v="7"/>
  </r>
  <r>
    <x v="1"/>
    <x v="253"/>
    <x v="1"/>
  </r>
  <r>
    <x v="0"/>
    <x v="254"/>
    <x v="1"/>
  </r>
  <r>
    <x v="1"/>
    <x v="255"/>
    <x v="1"/>
  </r>
  <r>
    <x v="1"/>
    <x v="256"/>
    <x v="7"/>
  </r>
  <r>
    <x v="1"/>
    <x v="257"/>
    <x v="3"/>
  </r>
  <r>
    <x v="1"/>
    <x v="258"/>
    <x v="3"/>
  </r>
  <r>
    <x v="0"/>
    <x v="259"/>
    <x v="1"/>
  </r>
  <r>
    <x v="1"/>
    <x v="260"/>
    <x v="3"/>
  </r>
  <r>
    <x v="1"/>
    <x v="261"/>
    <x v="4"/>
  </r>
  <r>
    <x v="1"/>
    <x v="262"/>
    <x v="4"/>
  </r>
  <r>
    <x v="3"/>
    <x v="263"/>
    <x v="6"/>
  </r>
  <r>
    <x v="2"/>
    <x v="264"/>
    <x v="7"/>
  </r>
  <r>
    <x v="1"/>
    <x v="265"/>
    <x v="3"/>
  </r>
  <r>
    <x v="1"/>
    <x v="266"/>
    <x v="3"/>
  </r>
  <r>
    <x v="0"/>
    <x v="267"/>
    <x v="3"/>
  </r>
  <r>
    <x v="1"/>
    <x v="153"/>
    <x v="5"/>
  </r>
  <r>
    <x v="0"/>
    <x v="268"/>
    <x v="6"/>
  </r>
  <r>
    <x v="1"/>
    <x v="269"/>
    <x v="3"/>
  </r>
  <r>
    <x v="1"/>
    <x v="270"/>
    <x v="2"/>
  </r>
  <r>
    <x v="1"/>
    <x v="271"/>
    <x v="3"/>
  </r>
  <r>
    <x v="1"/>
    <x v="272"/>
    <x v="4"/>
  </r>
  <r>
    <x v="0"/>
    <x v="273"/>
    <x v="3"/>
  </r>
  <r>
    <x v="1"/>
    <x v="274"/>
    <x v="4"/>
  </r>
  <r>
    <x v="0"/>
    <x v="148"/>
    <x v="1"/>
  </r>
  <r>
    <x v="0"/>
    <x v="275"/>
    <x v="2"/>
  </r>
  <r>
    <x v="1"/>
    <x v="276"/>
    <x v="3"/>
  </r>
  <r>
    <x v="3"/>
    <x v="72"/>
    <x v="3"/>
  </r>
  <r>
    <x v="1"/>
    <x v="277"/>
    <x v="1"/>
  </r>
  <r>
    <x v="0"/>
    <x v="278"/>
    <x v="1"/>
  </r>
  <r>
    <x v="1"/>
    <x v="71"/>
    <x v="3"/>
  </r>
  <r>
    <x v="0"/>
    <x v="279"/>
    <x v="4"/>
  </r>
  <r>
    <x v="1"/>
    <x v="280"/>
    <x v="2"/>
  </r>
  <r>
    <x v="0"/>
    <x v="281"/>
    <x v="0"/>
  </r>
  <r>
    <x v="3"/>
    <x v="282"/>
    <x v="3"/>
  </r>
  <r>
    <x v="1"/>
    <x v="283"/>
    <x v="3"/>
  </r>
  <r>
    <x v="0"/>
    <x v="284"/>
    <x v="3"/>
  </r>
  <r>
    <x v="0"/>
    <x v="285"/>
    <x v="3"/>
  </r>
  <r>
    <x v="0"/>
    <x v="286"/>
    <x v="3"/>
  </r>
  <r>
    <x v="1"/>
    <x v="287"/>
    <x v="1"/>
  </r>
  <r>
    <x v="0"/>
    <x v="288"/>
    <x v="0"/>
  </r>
  <r>
    <x v="0"/>
    <x v="289"/>
    <x v="5"/>
  </r>
  <r>
    <x v="1"/>
    <x v="290"/>
    <x v="4"/>
  </r>
  <r>
    <x v="0"/>
    <x v="18"/>
    <x v="3"/>
  </r>
  <r>
    <x v="0"/>
    <x v="291"/>
    <x v="1"/>
  </r>
  <r>
    <x v="1"/>
    <x v="292"/>
    <x v="4"/>
  </r>
  <r>
    <x v="1"/>
    <x v="293"/>
    <x v="3"/>
  </r>
  <r>
    <x v="0"/>
    <x v="294"/>
    <x v="3"/>
  </r>
  <r>
    <x v="1"/>
    <x v="295"/>
    <x v="5"/>
  </r>
  <r>
    <x v="0"/>
    <x v="296"/>
    <x v="3"/>
  </r>
  <r>
    <x v="3"/>
    <x v="297"/>
    <x v="1"/>
  </r>
  <r>
    <x v="0"/>
    <x v="298"/>
    <x v="6"/>
  </r>
  <r>
    <x v="1"/>
    <x v="299"/>
    <x v="3"/>
  </r>
  <r>
    <x v="1"/>
    <x v="300"/>
    <x v="3"/>
  </r>
  <r>
    <x v="1"/>
    <x v="301"/>
    <x v="1"/>
  </r>
  <r>
    <x v="1"/>
    <x v="162"/>
    <x v="4"/>
  </r>
  <r>
    <x v="0"/>
    <x v="302"/>
    <x v="3"/>
  </r>
  <r>
    <x v="0"/>
    <x v="303"/>
    <x v="0"/>
  </r>
  <r>
    <x v="0"/>
    <x v="304"/>
    <x v="3"/>
  </r>
  <r>
    <x v="0"/>
    <x v="305"/>
    <x v="1"/>
  </r>
  <r>
    <x v="3"/>
    <x v="306"/>
    <x v="2"/>
  </r>
  <r>
    <x v="0"/>
    <x v="307"/>
    <x v="5"/>
  </r>
  <r>
    <x v="0"/>
    <x v="308"/>
    <x v="4"/>
  </r>
  <r>
    <x v="1"/>
    <x v="309"/>
    <x v="3"/>
  </r>
  <r>
    <x v="0"/>
    <x v="310"/>
    <x v="4"/>
  </r>
  <r>
    <x v="1"/>
    <x v="311"/>
    <x v="3"/>
  </r>
  <r>
    <x v="0"/>
    <x v="312"/>
    <x v="3"/>
  </r>
  <r>
    <x v="0"/>
    <x v="313"/>
    <x v="4"/>
  </r>
  <r>
    <x v="0"/>
    <x v="314"/>
    <x v="3"/>
  </r>
  <r>
    <x v="1"/>
    <x v="315"/>
    <x v="1"/>
  </r>
  <r>
    <x v="2"/>
    <x v="316"/>
    <x v="6"/>
  </r>
  <r>
    <x v="1"/>
    <x v="317"/>
    <x v="4"/>
  </r>
  <r>
    <x v="1"/>
    <x v="318"/>
    <x v="0"/>
  </r>
  <r>
    <x v="1"/>
    <x v="319"/>
    <x v="2"/>
  </r>
  <r>
    <x v="1"/>
    <x v="320"/>
    <x v="3"/>
  </r>
  <r>
    <x v="1"/>
    <x v="321"/>
    <x v="1"/>
  </r>
  <r>
    <x v="1"/>
    <x v="322"/>
    <x v="1"/>
  </r>
  <r>
    <x v="0"/>
    <x v="323"/>
    <x v="1"/>
  </r>
  <r>
    <x v="1"/>
    <x v="324"/>
    <x v="3"/>
  </r>
  <r>
    <x v="1"/>
    <x v="325"/>
    <x v="3"/>
  </r>
  <r>
    <x v="3"/>
    <x v="326"/>
    <x v="3"/>
  </r>
  <r>
    <x v="0"/>
    <x v="327"/>
    <x v="7"/>
  </r>
  <r>
    <x v="0"/>
    <x v="328"/>
    <x v="1"/>
  </r>
  <r>
    <x v="0"/>
    <x v="329"/>
    <x v="3"/>
  </r>
  <r>
    <x v="0"/>
    <x v="151"/>
    <x v="3"/>
  </r>
  <r>
    <x v="0"/>
    <x v="330"/>
    <x v="6"/>
  </r>
  <r>
    <x v="0"/>
    <x v="331"/>
    <x v="4"/>
  </r>
  <r>
    <x v="0"/>
    <x v="332"/>
    <x v="1"/>
  </r>
  <r>
    <x v="1"/>
    <x v="333"/>
    <x v="2"/>
  </r>
  <r>
    <x v="0"/>
    <x v="334"/>
    <x v="0"/>
  </r>
  <r>
    <x v="0"/>
    <x v="335"/>
    <x v="3"/>
  </r>
  <r>
    <x v="0"/>
    <x v="336"/>
    <x v="1"/>
  </r>
  <r>
    <x v="1"/>
    <x v="337"/>
    <x v="1"/>
  </r>
  <r>
    <x v="0"/>
    <x v="338"/>
    <x v="3"/>
  </r>
  <r>
    <x v="1"/>
    <x v="339"/>
    <x v="3"/>
  </r>
  <r>
    <x v="1"/>
    <x v="340"/>
    <x v="4"/>
  </r>
  <r>
    <x v="2"/>
    <x v="341"/>
    <x v="2"/>
  </r>
  <r>
    <x v="0"/>
    <x v="342"/>
    <x v="3"/>
  </r>
  <r>
    <x v="1"/>
    <x v="343"/>
    <x v="6"/>
  </r>
  <r>
    <x v="0"/>
    <x v="344"/>
    <x v="7"/>
  </r>
  <r>
    <x v="1"/>
    <x v="127"/>
    <x v="4"/>
  </r>
  <r>
    <x v="1"/>
    <x v="345"/>
    <x v="3"/>
  </r>
  <r>
    <x v="1"/>
    <x v="346"/>
    <x v="3"/>
  </r>
  <r>
    <x v="1"/>
    <x v="347"/>
    <x v="1"/>
  </r>
  <r>
    <x v="1"/>
    <x v="348"/>
    <x v="1"/>
  </r>
  <r>
    <x v="1"/>
    <x v="349"/>
    <x v="1"/>
  </r>
  <r>
    <x v="1"/>
    <x v="350"/>
    <x v="3"/>
  </r>
  <r>
    <x v="1"/>
    <x v="351"/>
    <x v="3"/>
  </r>
  <r>
    <x v="0"/>
    <x v="33"/>
    <x v="3"/>
  </r>
  <r>
    <x v="1"/>
    <x v="352"/>
    <x v="4"/>
  </r>
  <r>
    <x v="1"/>
    <x v="353"/>
    <x v="4"/>
  </r>
  <r>
    <x v="1"/>
    <x v="354"/>
    <x v="3"/>
  </r>
  <r>
    <x v="0"/>
    <x v="355"/>
    <x v="3"/>
  </r>
  <r>
    <x v="1"/>
    <x v="356"/>
    <x v="4"/>
  </r>
  <r>
    <x v="1"/>
    <x v="357"/>
    <x v="3"/>
  </r>
  <r>
    <x v="0"/>
    <x v="358"/>
    <x v="4"/>
  </r>
  <r>
    <x v="0"/>
    <x v="359"/>
    <x v="1"/>
  </r>
  <r>
    <x v="1"/>
    <x v="360"/>
    <x v="1"/>
  </r>
  <r>
    <x v="0"/>
    <x v="361"/>
    <x v="3"/>
  </r>
  <r>
    <x v="0"/>
    <x v="362"/>
    <x v="4"/>
  </r>
  <r>
    <x v="0"/>
    <x v="363"/>
    <x v="3"/>
  </r>
  <r>
    <x v="1"/>
    <x v="364"/>
    <x v="3"/>
  </r>
  <r>
    <x v="1"/>
    <x v="365"/>
    <x v="3"/>
  </r>
  <r>
    <x v="0"/>
    <x v="366"/>
    <x v="7"/>
  </r>
  <r>
    <x v="1"/>
    <x v="285"/>
    <x v="0"/>
  </r>
  <r>
    <x v="1"/>
    <x v="367"/>
    <x v="4"/>
  </r>
  <r>
    <x v="1"/>
    <x v="368"/>
    <x v="5"/>
  </r>
  <r>
    <x v="0"/>
    <x v="369"/>
    <x v="3"/>
  </r>
  <r>
    <x v="0"/>
    <x v="370"/>
    <x v="2"/>
  </r>
  <r>
    <x v="3"/>
    <x v="371"/>
    <x v="1"/>
  </r>
  <r>
    <x v="1"/>
    <x v="372"/>
    <x v="3"/>
  </r>
  <r>
    <x v="1"/>
    <x v="373"/>
    <x v="7"/>
  </r>
  <r>
    <x v="0"/>
    <x v="374"/>
    <x v="5"/>
  </r>
  <r>
    <x v="0"/>
    <x v="375"/>
    <x v="2"/>
  </r>
  <r>
    <x v="1"/>
    <x v="376"/>
    <x v="1"/>
  </r>
  <r>
    <x v="1"/>
    <x v="377"/>
    <x v="4"/>
  </r>
  <r>
    <x v="1"/>
    <x v="378"/>
    <x v="3"/>
  </r>
  <r>
    <x v="1"/>
    <x v="379"/>
    <x v="4"/>
  </r>
  <r>
    <x v="1"/>
    <x v="380"/>
    <x v="1"/>
  </r>
  <r>
    <x v="1"/>
    <x v="103"/>
    <x v="4"/>
  </r>
  <r>
    <x v="0"/>
    <x v="381"/>
    <x v="1"/>
  </r>
  <r>
    <x v="0"/>
    <x v="382"/>
    <x v="7"/>
  </r>
  <r>
    <x v="1"/>
    <x v="383"/>
    <x v="3"/>
  </r>
  <r>
    <x v="0"/>
    <x v="384"/>
    <x v="4"/>
  </r>
  <r>
    <x v="0"/>
    <x v="385"/>
    <x v="3"/>
  </r>
  <r>
    <x v="1"/>
    <x v="386"/>
    <x v="3"/>
  </r>
  <r>
    <x v="0"/>
    <x v="387"/>
    <x v="3"/>
  </r>
  <r>
    <x v="1"/>
    <x v="388"/>
    <x v="4"/>
  </r>
  <r>
    <x v="1"/>
    <x v="389"/>
    <x v="3"/>
  </r>
  <r>
    <x v="1"/>
    <x v="390"/>
    <x v="4"/>
  </r>
  <r>
    <x v="0"/>
    <x v="391"/>
    <x v="1"/>
  </r>
  <r>
    <x v="2"/>
    <x v="277"/>
    <x v="6"/>
  </r>
  <r>
    <x v="1"/>
    <x v="392"/>
    <x v="3"/>
  </r>
  <r>
    <x v="1"/>
    <x v="393"/>
    <x v="5"/>
  </r>
  <r>
    <x v="2"/>
    <x v="394"/>
    <x v="4"/>
  </r>
  <r>
    <x v="0"/>
    <x v="395"/>
    <x v="0"/>
  </r>
  <r>
    <x v="0"/>
    <x v="396"/>
    <x v="3"/>
  </r>
  <r>
    <x v="0"/>
    <x v="397"/>
    <x v="4"/>
  </r>
  <r>
    <x v="0"/>
    <x v="398"/>
    <x v="3"/>
  </r>
  <r>
    <x v="0"/>
    <x v="399"/>
    <x v="4"/>
  </r>
  <r>
    <x v="1"/>
    <x v="348"/>
    <x v="2"/>
  </r>
  <r>
    <x v="1"/>
    <x v="400"/>
    <x v="3"/>
  </r>
  <r>
    <x v="0"/>
    <x v="401"/>
    <x v="2"/>
  </r>
  <r>
    <x v="1"/>
    <x v="402"/>
    <x v="3"/>
  </r>
  <r>
    <x v="0"/>
    <x v="403"/>
    <x v="0"/>
  </r>
  <r>
    <x v="0"/>
    <x v="404"/>
    <x v="1"/>
  </r>
  <r>
    <x v="1"/>
    <x v="405"/>
    <x v="7"/>
  </r>
  <r>
    <x v="1"/>
    <x v="406"/>
    <x v="3"/>
  </r>
  <r>
    <x v="1"/>
    <x v="407"/>
    <x v="3"/>
  </r>
  <r>
    <x v="0"/>
    <x v="408"/>
    <x v="4"/>
  </r>
  <r>
    <x v="3"/>
    <x v="409"/>
    <x v="7"/>
  </r>
  <r>
    <x v="0"/>
    <x v="410"/>
    <x v="3"/>
  </r>
  <r>
    <x v="1"/>
    <x v="312"/>
    <x v="3"/>
  </r>
  <r>
    <x v="0"/>
    <x v="411"/>
    <x v="3"/>
  </r>
  <r>
    <x v="0"/>
    <x v="412"/>
    <x v="4"/>
  </r>
  <r>
    <x v="3"/>
    <x v="413"/>
    <x v="3"/>
  </r>
  <r>
    <x v="1"/>
    <x v="414"/>
    <x v="3"/>
  </r>
  <r>
    <x v="1"/>
    <x v="354"/>
    <x v="1"/>
  </r>
  <r>
    <x v="1"/>
    <x v="415"/>
    <x v="4"/>
  </r>
  <r>
    <x v="1"/>
    <x v="416"/>
    <x v="3"/>
  </r>
  <r>
    <x v="1"/>
    <x v="417"/>
    <x v="4"/>
  </r>
  <r>
    <x v="1"/>
    <x v="418"/>
    <x v="4"/>
  </r>
  <r>
    <x v="0"/>
    <x v="419"/>
    <x v="2"/>
  </r>
  <r>
    <x v="1"/>
    <x v="420"/>
    <x v="3"/>
  </r>
  <r>
    <x v="3"/>
    <x v="421"/>
    <x v="3"/>
  </r>
  <r>
    <x v="1"/>
    <x v="422"/>
    <x v="1"/>
  </r>
  <r>
    <x v="1"/>
    <x v="423"/>
    <x v="3"/>
  </r>
  <r>
    <x v="0"/>
    <x v="424"/>
    <x v="2"/>
  </r>
  <r>
    <x v="3"/>
    <x v="425"/>
    <x v="4"/>
  </r>
  <r>
    <x v="0"/>
    <x v="426"/>
    <x v="6"/>
  </r>
  <r>
    <x v="1"/>
    <x v="427"/>
    <x v="6"/>
  </r>
  <r>
    <x v="0"/>
    <x v="428"/>
    <x v="4"/>
  </r>
  <r>
    <x v="1"/>
    <x v="429"/>
    <x v="1"/>
  </r>
  <r>
    <x v="0"/>
    <x v="430"/>
    <x v="4"/>
  </r>
  <r>
    <x v="0"/>
    <x v="431"/>
    <x v="4"/>
  </r>
  <r>
    <x v="0"/>
    <x v="432"/>
    <x v="4"/>
  </r>
  <r>
    <x v="1"/>
    <x v="433"/>
    <x v="3"/>
  </r>
  <r>
    <x v="1"/>
    <x v="434"/>
    <x v="1"/>
  </r>
  <r>
    <x v="0"/>
    <x v="435"/>
    <x v="3"/>
  </r>
  <r>
    <x v="1"/>
    <x v="436"/>
    <x v="3"/>
  </r>
  <r>
    <x v="0"/>
    <x v="437"/>
    <x v="4"/>
  </r>
  <r>
    <x v="1"/>
    <x v="438"/>
    <x v="3"/>
  </r>
  <r>
    <x v="1"/>
    <x v="439"/>
    <x v="4"/>
  </r>
  <r>
    <x v="0"/>
    <x v="440"/>
    <x v="6"/>
  </r>
  <r>
    <x v="1"/>
    <x v="441"/>
    <x v="4"/>
  </r>
  <r>
    <x v="1"/>
    <x v="442"/>
    <x v="3"/>
  </r>
  <r>
    <x v="1"/>
    <x v="443"/>
    <x v="5"/>
  </r>
  <r>
    <x v="1"/>
    <x v="444"/>
    <x v="2"/>
  </r>
  <r>
    <x v="1"/>
    <x v="445"/>
    <x v="2"/>
  </r>
  <r>
    <x v="0"/>
    <x v="368"/>
    <x v="3"/>
  </r>
  <r>
    <x v="1"/>
    <x v="446"/>
    <x v="4"/>
  </r>
  <r>
    <x v="1"/>
    <x v="447"/>
    <x v="2"/>
  </r>
  <r>
    <x v="1"/>
    <x v="448"/>
    <x v="0"/>
  </r>
  <r>
    <x v="0"/>
    <x v="178"/>
    <x v="1"/>
  </r>
  <r>
    <x v="1"/>
    <x v="449"/>
    <x v="1"/>
  </r>
  <r>
    <x v="1"/>
    <x v="450"/>
    <x v="4"/>
  </r>
  <r>
    <x v="1"/>
    <x v="451"/>
    <x v="5"/>
  </r>
  <r>
    <x v="0"/>
    <x v="452"/>
    <x v="5"/>
  </r>
  <r>
    <x v="0"/>
    <x v="453"/>
    <x v="4"/>
  </r>
  <r>
    <x v="1"/>
    <x v="454"/>
    <x v="2"/>
  </r>
  <r>
    <x v="1"/>
    <x v="455"/>
    <x v="0"/>
  </r>
  <r>
    <x v="1"/>
    <x v="456"/>
    <x v="7"/>
  </r>
  <r>
    <x v="0"/>
    <x v="457"/>
    <x v="3"/>
  </r>
  <r>
    <x v="0"/>
    <x v="458"/>
    <x v="5"/>
  </r>
  <r>
    <x v="0"/>
    <x v="459"/>
    <x v="3"/>
  </r>
  <r>
    <x v="1"/>
    <x v="460"/>
    <x v="0"/>
  </r>
  <r>
    <x v="0"/>
    <x v="461"/>
    <x v="3"/>
  </r>
  <r>
    <x v="0"/>
    <x v="462"/>
    <x v="5"/>
  </r>
  <r>
    <x v="1"/>
    <x v="463"/>
    <x v="3"/>
  </r>
  <r>
    <x v="1"/>
    <x v="464"/>
    <x v="3"/>
  </r>
  <r>
    <x v="1"/>
    <x v="465"/>
    <x v="2"/>
  </r>
  <r>
    <x v="1"/>
    <x v="466"/>
    <x v="8"/>
  </r>
  <r>
    <x v="1"/>
    <x v="467"/>
    <x v="0"/>
  </r>
  <r>
    <x v="3"/>
    <x v="468"/>
    <x v="4"/>
  </r>
  <r>
    <x v="1"/>
    <x v="469"/>
    <x v="7"/>
  </r>
  <r>
    <x v="1"/>
    <x v="470"/>
    <x v="2"/>
  </r>
  <r>
    <x v="1"/>
    <x v="471"/>
    <x v="3"/>
  </r>
  <r>
    <x v="0"/>
    <x v="472"/>
    <x v="4"/>
  </r>
  <r>
    <x v="0"/>
    <x v="473"/>
    <x v="2"/>
  </r>
  <r>
    <x v="0"/>
    <x v="474"/>
    <x v="2"/>
  </r>
  <r>
    <x v="0"/>
    <x v="475"/>
    <x v="4"/>
  </r>
  <r>
    <x v="0"/>
    <x v="380"/>
    <x v="3"/>
  </r>
  <r>
    <x v="0"/>
    <x v="353"/>
    <x v="4"/>
  </r>
  <r>
    <x v="1"/>
    <x v="476"/>
    <x v="6"/>
  </r>
  <r>
    <x v="1"/>
    <x v="477"/>
    <x v="4"/>
  </r>
  <r>
    <x v="0"/>
    <x v="478"/>
    <x v="1"/>
  </r>
  <r>
    <x v="0"/>
    <x v="479"/>
    <x v="5"/>
  </r>
  <r>
    <x v="1"/>
    <x v="480"/>
    <x v="3"/>
  </r>
  <r>
    <x v="0"/>
    <x v="481"/>
    <x v="2"/>
  </r>
  <r>
    <x v="1"/>
    <x v="482"/>
    <x v="3"/>
  </r>
  <r>
    <x v="0"/>
    <x v="483"/>
    <x v="3"/>
  </r>
  <r>
    <x v="1"/>
    <x v="484"/>
    <x v="4"/>
  </r>
  <r>
    <x v="0"/>
    <x v="265"/>
    <x v="3"/>
  </r>
  <r>
    <x v="1"/>
    <x v="485"/>
    <x v="6"/>
  </r>
  <r>
    <x v="3"/>
    <x v="486"/>
    <x v="4"/>
  </r>
  <r>
    <x v="3"/>
    <x v="412"/>
    <x v="1"/>
  </r>
  <r>
    <x v="0"/>
    <x v="487"/>
    <x v="3"/>
  </r>
  <r>
    <x v="0"/>
    <x v="488"/>
    <x v="5"/>
  </r>
  <r>
    <x v="1"/>
    <x v="489"/>
    <x v="0"/>
  </r>
  <r>
    <x v="0"/>
    <x v="442"/>
    <x v="4"/>
  </r>
  <r>
    <x v="1"/>
    <x v="437"/>
    <x v="1"/>
  </r>
  <r>
    <x v="1"/>
    <x v="490"/>
    <x v="3"/>
  </r>
  <r>
    <x v="1"/>
    <x v="491"/>
    <x v="4"/>
  </r>
  <r>
    <x v="0"/>
    <x v="163"/>
    <x v="4"/>
  </r>
  <r>
    <x v="1"/>
    <x v="492"/>
    <x v="4"/>
  </r>
  <r>
    <x v="0"/>
    <x v="493"/>
    <x v="3"/>
  </r>
  <r>
    <x v="0"/>
    <x v="494"/>
    <x v="2"/>
  </r>
  <r>
    <x v="1"/>
    <x v="495"/>
    <x v="3"/>
  </r>
  <r>
    <x v="0"/>
    <x v="496"/>
    <x v="4"/>
  </r>
  <r>
    <x v="0"/>
    <x v="497"/>
    <x v="1"/>
  </r>
  <r>
    <x v="0"/>
    <x v="180"/>
    <x v="6"/>
  </r>
  <r>
    <x v="0"/>
    <x v="498"/>
    <x v="5"/>
  </r>
  <r>
    <x v="2"/>
    <x v="499"/>
    <x v="6"/>
  </r>
  <r>
    <x v="1"/>
    <x v="500"/>
    <x v="3"/>
  </r>
  <r>
    <x v="1"/>
    <x v="50"/>
    <x v="1"/>
  </r>
  <r>
    <x v="0"/>
    <x v="501"/>
    <x v="4"/>
  </r>
  <r>
    <x v="1"/>
    <x v="502"/>
    <x v="3"/>
  </r>
  <r>
    <x v="1"/>
    <x v="52"/>
    <x v="5"/>
  </r>
  <r>
    <x v="1"/>
    <x v="503"/>
    <x v="4"/>
  </r>
  <r>
    <x v="0"/>
    <x v="504"/>
    <x v="6"/>
  </r>
  <r>
    <x v="0"/>
    <x v="505"/>
    <x v="0"/>
  </r>
  <r>
    <x v="1"/>
    <x v="506"/>
    <x v="7"/>
  </r>
  <r>
    <x v="0"/>
    <x v="507"/>
    <x v="6"/>
  </r>
  <r>
    <x v="0"/>
    <x v="508"/>
    <x v="1"/>
  </r>
  <r>
    <x v="0"/>
    <x v="509"/>
    <x v="6"/>
  </r>
  <r>
    <x v="1"/>
    <x v="510"/>
    <x v="1"/>
  </r>
  <r>
    <x v="0"/>
    <x v="511"/>
    <x v="3"/>
  </r>
  <r>
    <x v="1"/>
    <x v="512"/>
    <x v="3"/>
  </r>
  <r>
    <x v="1"/>
    <x v="513"/>
    <x v="4"/>
  </r>
  <r>
    <x v="1"/>
    <x v="514"/>
    <x v="3"/>
  </r>
  <r>
    <x v="1"/>
    <x v="515"/>
    <x v="2"/>
  </r>
  <r>
    <x v="3"/>
    <x v="516"/>
    <x v="1"/>
  </r>
  <r>
    <x v="0"/>
    <x v="517"/>
    <x v="2"/>
  </r>
  <r>
    <x v="0"/>
    <x v="518"/>
    <x v="3"/>
  </r>
  <r>
    <x v="0"/>
    <x v="519"/>
    <x v="1"/>
  </r>
  <r>
    <x v="1"/>
    <x v="520"/>
    <x v="1"/>
  </r>
  <r>
    <x v="1"/>
    <x v="219"/>
    <x v="1"/>
  </r>
  <r>
    <x v="1"/>
    <x v="521"/>
    <x v="5"/>
  </r>
  <r>
    <x v="1"/>
    <x v="522"/>
    <x v="4"/>
  </r>
  <r>
    <x v="1"/>
    <x v="523"/>
    <x v="3"/>
  </r>
  <r>
    <x v="1"/>
    <x v="524"/>
    <x v="3"/>
  </r>
  <r>
    <x v="1"/>
    <x v="348"/>
    <x v="4"/>
  </r>
  <r>
    <x v="1"/>
    <x v="280"/>
    <x v="3"/>
  </r>
  <r>
    <x v="0"/>
    <x v="525"/>
    <x v="1"/>
  </r>
  <r>
    <x v="1"/>
    <x v="526"/>
    <x v="4"/>
  </r>
  <r>
    <x v="0"/>
    <x v="527"/>
    <x v="3"/>
  </r>
  <r>
    <x v="1"/>
    <x v="528"/>
    <x v="3"/>
  </r>
  <r>
    <x v="0"/>
    <x v="529"/>
    <x v="1"/>
  </r>
  <r>
    <x v="1"/>
    <x v="360"/>
    <x v="1"/>
  </r>
  <r>
    <x v="1"/>
    <x v="254"/>
    <x v="3"/>
  </r>
  <r>
    <x v="1"/>
    <x v="530"/>
    <x v="4"/>
  </r>
  <r>
    <x v="1"/>
    <x v="531"/>
    <x v="1"/>
  </r>
  <r>
    <x v="0"/>
    <x v="532"/>
    <x v="4"/>
  </r>
  <r>
    <x v="3"/>
    <x v="533"/>
    <x v="1"/>
  </r>
  <r>
    <x v="1"/>
    <x v="534"/>
    <x v="8"/>
  </r>
  <r>
    <x v="1"/>
    <x v="535"/>
    <x v="0"/>
  </r>
  <r>
    <x v="0"/>
    <x v="536"/>
    <x v="3"/>
  </r>
  <r>
    <x v="0"/>
    <x v="537"/>
    <x v="3"/>
  </r>
  <r>
    <x v="3"/>
    <x v="538"/>
    <x v="1"/>
  </r>
  <r>
    <x v="0"/>
    <x v="539"/>
    <x v="4"/>
  </r>
  <r>
    <x v="1"/>
    <x v="540"/>
    <x v="1"/>
  </r>
  <r>
    <x v="1"/>
    <x v="541"/>
    <x v="3"/>
  </r>
  <r>
    <x v="0"/>
    <x v="542"/>
    <x v="2"/>
  </r>
  <r>
    <x v="0"/>
    <x v="543"/>
    <x v="6"/>
  </r>
  <r>
    <x v="1"/>
    <x v="544"/>
    <x v="4"/>
  </r>
  <r>
    <x v="1"/>
    <x v="545"/>
    <x v="2"/>
  </r>
  <r>
    <x v="1"/>
    <x v="546"/>
    <x v="5"/>
  </r>
  <r>
    <x v="1"/>
    <x v="547"/>
    <x v="1"/>
  </r>
  <r>
    <x v="0"/>
    <x v="548"/>
    <x v="0"/>
  </r>
  <r>
    <x v="0"/>
    <x v="298"/>
    <x v="3"/>
  </r>
  <r>
    <x v="0"/>
    <x v="549"/>
    <x v="4"/>
  </r>
  <r>
    <x v="0"/>
    <x v="550"/>
    <x v="5"/>
  </r>
  <r>
    <x v="1"/>
    <x v="551"/>
    <x v="6"/>
  </r>
  <r>
    <x v="0"/>
    <x v="552"/>
    <x v="3"/>
  </r>
  <r>
    <x v="1"/>
    <x v="238"/>
    <x v="4"/>
  </r>
  <r>
    <x v="0"/>
    <x v="553"/>
    <x v="3"/>
  </r>
  <r>
    <x v="1"/>
    <x v="554"/>
    <x v="3"/>
  </r>
  <r>
    <x v="0"/>
    <x v="496"/>
    <x v="4"/>
  </r>
  <r>
    <x v="1"/>
    <x v="555"/>
    <x v="3"/>
  </r>
  <r>
    <x v="1"/>
    <x v="556"/>
    <x v="1"/>
  </r>
  <r>
    <x v="0"/>
    <x v="557"/>
    <x v="4"/>
  </r>
  <r>
    <x v="0"/>
    <x v="558"/>
    <x v="0"/>
  </r>
  <r>
    <x v="1"/>
    <x v="559"/>
    <x v="2"/>
  </r>
  <r>
    <x v="1"/>
    <x v="560"/>
    <x v="3"/>
  </r>
  <r>
    <x v="1"/>
    <x v="561"/>
    <x v="3"/>
  </r>
  <r>
    <x v="1"/>
    <x v="562"/>
    <x v="3"/>
  </r>
  <r>
    <x v="1"/>
    <x v="563"/>
    <x v="5"/>
  </r>
  <r>
    <x v="1"/>
    <x v="529"/>
    <x v="1"/>
  </r>
  <r>
    <x v="1"/>
    <x v="564"/>
    <x v="0"/>
  </r>
  <r>
    <x v="1"/>
    <x v="565"/>
    <x v="1"/>
  </r>
  <r>
    <x v="1"/>
    <x v="566"/>
    <x v="4"/>
  </r>
  <r>
    <x v="1"/>
    <x v="567"/>
    <x v="3"/>
  </r>
  <r>
    <x v="3"/>
    <x v="568"/>
    <x v="3"/>
  </r>
  <r>
    <x v="1"/>
    <x v="569"/>
    <x v="1"/>
  </r>
  <r>
    <x v="1"/>
    <x v="570"/>
    <x v="3"/>
  </r>
  <r>
    <x v="1"/>
    <x v="571"/>
    <x v="3"/>
  </r>
  <r>
    <x v="1"/>
    <x v="572"/>
    <x v="3"/>
  </r>
  <r>
    <x v="1"/>
    <x v="573"/>
    <x v="1"/>
  </r>
  <r>
    <x v="1"/>
    <x v="471"/>
    <x v="3"/>
  </r>
  <r>
    <x v="0"/>
    <x v="574"/>
    <x v="5"/>
  </r>
  <r>
    <x v="0"/>
    <x v="575"/>
    <x v="3"/>
  </r>
  <r>
    <x v="1"/>
    <x v="576"/>
    <x v="7"/>
  </r>
  <r>
    <x v="1"/>
    <x v="577"/>
    <x v="3"/>
  </r>
  <r>
    <x v="0"/>
    <x v="578"/>
    <x v="1"/>
  </r>
  <r>
    <x v="1"/>
    <x v="477"/>
    <x v="3"/>
  </r>
  <r>
    <x v="1"/>
    <x v="579"/>
    <x v="7"/>
  </r>
  <r>
    <x v="0"/>
    <x v="580"/>
    <x v="3"/>
  </r>
  <r>
    <x v="1"/>
    <x v="581"/>
    <x v="3"/>
  </r>
  <r>
    <x v="1"/>
    <x v="582"/>
    <x v="0"/>
  </r>
  <r>
    <x v="1"/>
    <x v="581"/>
    <x v="1"/>
  </r>
  <r>
    <x v="0"/>
    <x v="583"/>
    <x v="3"/>
  </r>
  <r>
    <x v="3"/>
    <x v="584"/>
    <x v="3"/>
  </r>
  <r>
    <x v="1"/>
    <x v="585"/>
    <x v="3"/>
  </r>
  <r>
    <x v="2"/>
    <x v="586"/>
    <x v="3"/>
  </r>
  <r>
    <x v="0"/>
    <x v="587"/>
    <x v="4"/>
  </r>
  <r>
    <x v="3"/>
    <x v="588"/>
    <x v="4"/>
  </r>
  <r>
    <x v="1"/>
    <x v="589"/>
    <x v="4"/>
  </r>
  <r>
    <x v="0"/>
    <x v="590"/>
    <x v="4"/>
  </r>
  <r>
    <x v="0"/>
    <x v="591"/>
    <x v="3"/>
  </r>
  <r>
    <x v="0"/>
    <x v="592"/>
    <x v="3"/>
  </r>
  <r>
    <x v="2"/>
    <x v="593"/>
    <x v="4"/>
  </r>
  <r>
    <x v="0"/>
    <x v="510"/>
    <x v="3"/>
  </r>
  <r>
    <x v="1"/>
    <x v="594"/>
    <x v="3"/>
  </r>
  <r>
    <x v="1"/>
    <x v="595"/>
    <x v="2"/>
  </r>
  <r>
    <x v="1"/>
    <x v="596"/>
    <x v="3"/>
  </r>
  <r>
    <x v="0"/>
    <x v="597"/>
    <x v="3"/>
  </r>
  <r>
    <x v="0"/>
    <x v="598"/>
    <x v="1"/>
  </r>
  <r>
    <x v="0"/>
    <x v="599"/>
    <x v="6"/>
  </r>
  <r>
    <x v="0"/>
    <x v="600"/>
    <x v="5"/>
  </r>
  <r>
    <x v="3"/>
    <x v="601"/>
    <x v="0"/>
  </r>
  <r>
    <x v="0"/>
    <x v="602"/>
    <x v="3"/>
  </r>
  <r>
    <x v="0"/>
    <x v="603"/>
    <x v="1"/>
  </r>
  <r>
    <x v="0"/>
    <x v="604"/>
    <x v="4"/>
  </r>
  <r>
    <x v="1"/>
    <x v="292"/>
    <x v="2"/>
  </r>
  <r>
    <x v="1"/>
    <x v="605"/>
    <x v="2"/>
  </r>
  <r>
    <x v="1"/>
    <x v="606"/>
    <x v="1"/>
  </r>
  <r>
    <x v="1"/>
    <x v="607"/>
    <x v="7"/>
  </r>
  <r>
    <x v="0"/>
    <x v="608"/>
    <x v="0"/>
  </r>
  <r>
    <x v="0"/>
    <x v="609"/>
    <x v="4"/>
  </r>
  <r>
    <x v="3"/>
    <x v="610"/>
    <x v="1"/>
  </r>
  <r>
    <x v="0"/>
    <x v="611"/>
    <x v="4"/>
  </r>
  <r>
    <x v="0"/>
    <x v="612"/>
    <x v="3"/>
  </r>
  <r>
    <x v="0"/>
    <x v="613"/>
    <x v="1"/>
  </r>
  <r>
    <x v="0"/>
    <x v="614"/>
    <x v="3"/>
  </r>
  <r>
    <x v="0"/>
    <x v="615"/>
    <x v="3"/>
  </r>
  <r>
    <x v="0"/>
    <x v="616"/>
    <x v="1"/>
  </r>
  <r>
    <x v="1"/>
    <x v="453"/>
    <x v="4"/>
  </r>
  <r>
    <x v="3"/>
    <x v="617"/>
    <x v="3"/>
  </r>
  <r>
    <x v="1"/>
    <x v="618"/>
    <x v="8"/>
  </r>
  <r>
    <x v="0"/>
    <x v="619"/>
    <x v="3"/>
  </r>
  <r>
    <x v="1"/>
    <x v="620"/>
    <x v="3"/>
  </r>
  <r>
    <x v="1"/>
    <x v="621"/>
    <x v="1"/>
  </r>
  <r>
    <x v="1"/>
    <x v="622"/>
    <x v="3"/>
  </r>
  <r>
    <x v="0"/>
    <x v="623"/>
    <x v="3"/>
  </r>
  <r>
    <x v="0"/>
    <x v="624"/>
    <x v="1"/>
  </r>
  <r>
    <x v="3"/>
    <x v="625"/>
    <x v="7"/>
  </r>
  <r>
    <x v="1"/>
    <x v="626"/>
    <x v="8"/>
  </r>
  <r>
    <x v="1"/>
    <x v="627"/>
    <x v="7"/>
  </r>
  <r>
    <x v="0"/>
    <x v="491"/>
    <x v="5"/>
  </r>
  <r>
    <x v="3"/>
    <x v="628"/>
    <x v="4"/>
  </r>
  <r>
    <x v="1"/>
    <x v="629"/>
    <x v="0"/>
  </r>
  <r>
    <x v="0"/>
    <x v="630"/>
    <x v="6"/>
  </r>
  <r>
    <x v="0"/>
    <x v="631"/>
    <x v="3"/>
  </r>
  <r>
    <x v="1"/>
    <x v="632"/>
    <x v="3"/>
  </r>
  <r>
    <x v="1"/>
    <x v="633"/>
    <x v="3"/>
  </r>
  <r>
    <x v="1"/>
    <x v="634"/>
    <x v="5"/>
  </r>
  <r>
    <x v="0"/>
    <x v="415"/>
    <x v="3"/>
  </r>
  <r>
    <x v="1"/>
    <x v="635"/>
    <x v="2"/>
  </r>
  <r>
    <x v="1"/>
    <x v="607"/>
    <x v="3"/>
  </r>
  <r>
    <x v="1"/>
    <x v="636"/>
    <x v="4"/>
  </r>
  <r>
    <x v="1"/>
    <x v="637"/>
    <x v="2"/>
  </r>
  <r>
    <x v="1"/>
    <x v="638"/>
    <x v="4"/>
  </r>
  <r>
    <x v="1"/>
    <x v="639"/>
    <x v="4"/>
  </r>
  <r>
    <x v="0"/>
    <x v="640"/>
    <x v="1"/>
  </r>
  <r>
    <x v="0"/>
    <x v="641"/>
    <x v="3"/>
  </r>
  <r>
    <x v="0"/>
    <x v="642"/>
    <x v="3"/>
  </r>
  <r>
    <x v="1"/>
    <x v="445"/>
    <x v="1"/>
  </r>
  <r>
    <x v="0"/>
    <x v="116"/>
    <x v="3"/>
  </r>
  <r>
    <x v="1"/>
    <x v="643"/>
    <x v="1"/>
  </r>
  <r>
    <x v="1"/>
    <x v="644"/>
    <x v="2"/>
  </r>
  <r>
    <x v="0"/>
    <x v="645"/>
    <x v="4"/>
  </r>
  <r>
    <x v="0"/>
    <x v="646"/>
    <x v="2"/>
  </r>
  <r>
    <x v="1"/>
    <x v="647"/>
    <x v="3"/>
  </r>
  <r>
    <x v="0"/>
    <x v="467"/>
    <x v="2"/>
  </r>
  <r>
    <x v="1"/>
    <x v="648"/>
    <x v="5"/>
  </r>
  <r>
    <x v="1"/>
    <x v="649"/>
    <x v="4"/>
  </r>
  <r>
    <x v="0"/>
    <x v="650"/>
    <x v="5"/>
  </r>
  <r>
    <x v="1"/>
    <x v="651"/>
    <x v="2"/>
  </r>
  <r>
    <x v="1"/>
    <x v="652"/>
    <x v="4"/>
  </r>
  <r>
    <x v="1"/>
    <x v="653"/>
    <x v="3"/>
  </r>
  <r>
    <x v="1"/>
    <x v="654"/>
    <x v="3"/>
  </r>
  <r>
    <x v="1"/>
    <x v="655"/>
    <x v="3"/>
  </r>
  <r>
    <x v="0"/>
    <x v="656"/>
    <x v="3"/>
  </r>
  <r>
    <x v="1"/>
    <x v="657"/>
    <x v="3"/>
  </r>
  <r>
    <x v="1"/>
    <x v="89"/>
    <x v="5"/>
  </r>
  <r>
    <x v="1"/>
    <x v="658"/>
    <x v="1"/>
  </r>
  <r>
    <x v="0"/>
    <x v="438"/>
    <x v="6"/>
  </r>
  <r>
    <x v="1"/>
    <x v="659"/>
    <x v="3"/>
  </r>
  <r>
    <x v="1"/>
    <x v="660"/>
    <x v="4"/>
  </r>
  <r>
    <x v="1"/>
    <x v="661"/>
    <x v="2"/>
  </r>
  <r>
    <x v="1"/>
    <x v="662"/>
    <x v="5"/>
  </r>
  <r>
    <x v="3"/>
    <x v="236"/>
    <x v="3"/>
  </r>
  <r>
    <x v="3"/>
    <x v="663"/>
    <x v="1"/>
  </r>
  <r>
    <x v="1"/>
    <x v="202"/>
    <x v="4"/>
  </r>
  <r>
    <x v="1"/>
    <x v="664"/>
    <x v="3"/>
  </r>
  <r>
    <x v="1"/>
    <x v="665"/>
    <x v="3"/>
  </r>
  <r>
    <x v="0"/>
    <x v="666"/>
    <x v="6"/>
  </r>
  <r>
    <x v="3"/>
    <x v="602"/>
    <x v="3"/>
  </r>
  <r>
    <x v="1"/>
    <x v="667"/>
    <x v="2"/>
  </r>
  <r>
    <x v="0"/>
    <x v="668"/>
    <x v="3"/>
  </r>
  <r>
    <x v="1"/>
    <x v="669"/>
    <x v="4"/>
  </r>
  <r>
    <x v="1"/>
    <x v="670"/>
    <x v="2"/>
  </r>
  <r>
    <x v="3"/>
    <x v="601"/>
    <x v="2"/>
  </r>
  <r>
    <x v="0"/>
    <x v="671"/>
    <x v="1"/>
  </r>
  <r>
    <x v="1"/>
    <x v="672"/>
    <x v="1"/>
  </r>
  <r>
    <x v="1"/>
    <x v="673"/>
    <x v="3"/>
  </r>
  <r>
    <x v="1"/>
    <x v="674"/>
    <x v="7"/>
  </r>
  <r>
    <x v="3"/>
    <x v="675"/>
    <x v="5"/>
  </r>
  <r>
    <x v="1"/>
    <x v="676"/>
    <x v="1"/>
  </r>
  <r>
    <x v="0"/>
    <x v="677"/>
    <x v="3"/>
  </r>
  <r>
    <x v="0"/>
    <x v="678"/>
    <x v="1"/>
  </r>
  <r>
    <x v="0"/>
    <x v="679"/>
    <x v="3"/>
  </r>
  <r>
    <x v="1"/>
    <x v="680"/>
    <x v="3"/>
  </r>
  <r>
    <x v="1"/>
    <x v="681"/>
    <x v="1"/>
  </r>
  <r>
    <x v="0"/>
    <x v="682"/>
    <x v="3"/>
  </r>
  <r>
    <x v="1"/>
    <x v="683"/>
    <x v="3"/>
  </r>
  <r>
    <x v="0"/>
    <x v="684"/>
    <x v="2"/>
  </r>
  <r>
    <x v="1"/>
    <x v="685"/>
    <x v="2"/>
  </r>
  <r>
    <x v="1"/>
    <x v="488"/>
    <x v="3"/>
  </r>
  <r>
    <x v="3"/>
    <x v="686"/>
    <x v="4"/>
  </r>
  <r>
    <x v="1"/>
    <x v="687"/>
    <x v="2"/>
  </r>
  <r>
    <x v="0"/>
    <x v="688"/>
    <x v="1"/>
  </r>
  <r>
    <x v="1"/>
    <x v="689"/>
    <x v="5"/>
  </r>
  <r>
    <x v="3"/>
    <x v="690"/>
    <x v="3"/>
  </r>
  <r>
    <x v="1"/>
    <x v="691"/>
    <x v="7"/>
  </r>
  <r>
    <x v="1"/>
    <x v="424"/>
    <x v="3"/>
  </r>
  <r>
    <x v="1"/>
    <x v="231"/>
    <x v="3"/>
  </r>
  <r>
    <x v="1"/>
    <x v="692"/>
    <x v="3"/>
  </r>
  <r>
    <x v="1"/>
    <x v="693"/>
    <x v="4"/>
  </r>
  <r>
    <x v="1"/>
    <x v="694"/>
    <x v="1"/>
  </r>
  <r>
    <x v="0"/>
    <x v="236"/>
    <x v="1"/>
  </r>
  <r>
    <x v="0"/>
    <x v="695"/>
    <x v="6"/>
  </r>
  <r>
    <x v="1"/>
    <x v="696"/>
    <x v="1"/>
  </r>
  <r>
    <x v="1"/>
    <x v="697"/>
    <x v="1"/>
  </r>
  <r>
    <x v="1"/>
    <x v="698"/>
    <x v="3"/>
  </r>
  <r>
    <x v="1"/>
    <x v="699"/>
    <x v="1"/>
  </r>
  <r>
    <x v="1"/>
    <x v="489"/>
    <x v="1"/>
  </r>
  <r>
    <x v="0"/>
    <x v="512"/>
    <x v="4"/>
  </r>
  <r>
    <x v="0"/>
    <x v="700"/>
    <x v="5"/>
  </r>
  <r>
    <x v="1"/>
    <x v="701"/>
    <x v="3"/>
  </r>
  <r>
    <x v="0"/>
    <x v="340"/>
    <x v="6"/>
  </r>
  <r>
    <x v="1"/>
    <x v="702"/>
    <x v="3"/>
  </r>
  <r>
    <x v="3"/>
    <x v="703"/>
    <x v="3"/>
  </r>
  <r>
    <x v="1"/>
    <x v="704"/>
    <x v="1"/>
  </r>
  <r>
    <x v="1"/>
    <x v="705"/>
    <x v="3"/>
  </r>
  <r>
    <x v="1"/>
    <x v="706"/>
    <x v="2"/>
  </r>
  <r>
    <x v="0"/>
    <x v="707"/>
    <x v="1"/>
  </r>
  <r>
    <x v="0"/>
    <x v="708"/>
    <x v="3"/>
  </r>
  <r>
    <x v="0"/>
    <x v="709"/>
    <x v="3"/>
  </r>
  <r>
    <x v="1"/>
    <x v="710"/>
    <x v="4"/>
  </r>
  <r>
    <x v="0"/>
    <x v="711"/>
    <x v="3"/>
  </r>
  <r>
    <x v="1"/>
    <x v="712"/>
    <x v="4"/>
  </r>
  <r>
    <x v="3"/>
    <x v="70"/>
    <x v="3"/>
  </r>
  <r>
    <x v="1"/>
    <x v="713"/>
    <x v="4"/>
  </r>
  <r>
    <x v="1"/>
    <x v="714"/>
    <x v="1"/>
  </r>
  <r>
    <x v="1"/>
    <x v="715"/>
    <x v="2"/>
  </r>
  <r>
    <x v="1"/>
    <x v="716"/>
    <x v="4"/>
  </r>
  <r>
    <x v="1"/>
    <x v="717"/>
    <x v="1"/>
  </r>
  <r>
    <x v="0"/>
    <x v="718"/>
    <x v="1"/>
  </r>
  <r>
    <x v="2"/>
    <x v="719"/>
    <x v="4"/>
  </r>
  <r>
    <x v="0"/>
    <x v="115"/>
    <x v="3"/>
  </r>
  <r>
    <x v="3"/>
    <x v="720"/>
    <x v="3"/>
  </r>
  <r>
    <x v="0"/>
    <x v="721"/>
    <x v="0"/>
  </r>
  <r>
    <x v="0"/>
    <x v="722"/>
    <x v="3"/>
  </r>
  <r>
    <x v="1"/>
    <x v="451"/>
    <x v="5"/>
  </r>
  <r>
    <x v="1"/>
    <x v="642"/>
    <x v="1"/>
  </r>
  <r>
    <x v="0"/>
    <x v="723"/>
    <x v="4"/>
  </r>
  <r>
    <x v="0"/>
    <x v="724"/>
    <x v="6"/>
  </r>
  <r>
    <x v="1"/>
    <x v="725"/>
    <x v="2"/>
  </r>
  <r>
    <x v="1"/>
    <x v="726"/>
    <x v="3"/>
  </r>
  <r>
    <x v="0"/>
    <x v="727"/>
    <x v="3"/>
  </r>
  <r>
    <x v="0"/>
    <x v="560"/>
    <x v="1"/>
  </r>
  <r>
    <x v="1"/>
    <x v="728"/>
    <x v="7"/>
  </r>
  <r>
    <x v="1"/>
    <x v="339"/>
    <x v="7"/>
  </r>
  <r>
    <x v="1"/>
    <x v="35"/>
    <x v="3"/>
  </r>
  <r>
    <x v="1"/>
    <x v="729"/>
    <x v="1"/>
  </r>
  <r>
    <x v="0"/>
    <x v="241"/>
    <x v="4"/>
  </r>
  <r>
    <x v="1"/>
    <x v="730"/>
    <x v="4"/>
  </r>
  <r>
    <x v="1"/>
    <x v="322"/>
    <x v="3"/>
  </r>
  <r>
    <x v="0"/>
    <x v="731"/>
    <x v="0"/>
  </r>
  <r>
    <x v="0"/>
    <x v="732"/>
    <x v="4"/>
  </r>
  <r>
    <x v="1"/>
    <x v="157"/>
    <x v="3"/>
  </r>
  <r>
    <x v="0"/>
    <x v="733"/>
    <x v="6"/>
  </r>
  <r>
    <x v="1"/>
    <x v="734"/>
    <x v="5"/>
  </r>
  <r>
    <x v="1"/>
    <x v="735"/>
    <x v="6"/>
  </r>
  <r>
    <x v="0"/>
    <x v="736"/>
    <x v="1"/>
  </r>
  <r>
    <x v="1"/>
    <x v="737"/>
    <x v="1"/>
  </r>
  <r>
    <x v="1"/>
    <x v="738"/>
    <x v="3"/>
  </r>
  <r>
    <x v="1"/>
    <x v="739"/>
    <x v="5"/>
  </r>
  <r>
    <x v="1"/>
    <x v="740"/>
    <x v="3"/>
  </r>
  <r>
    <x v="0"/>
    <x v="697"/>
    <x v="6"/>
  </r>
  <r>
    <x v="1"/>
    <x v="741"/>
    <x v="1"/>
  </r>
  <r>
    <x v="1"/>
    <x v="742"/>
    <x v="4"/>
  </r>
  <r>
    <x v="1"/>
    <x v="743"/>
    <x v="1"/>
  </r>
  <r>
    <x v="1"/>
    <x v="744"/>
    <x v="1"/>
  </r>
  <r>
    <x v="1"/>
    <x v="269"/>
    <x v="5"/>
  </r>
  <r>
    <x v="1"/>
    <x v="745"/>
    <x v="4"/>
  </r>
  <r>
    <x v="1"/>
    <x v="746"/>
    <x v="3"/>
  </r>
  <r>
    <x v="1"/>
    <x v="747"/>
    <x v="4"/>
  </r>
  <r>
    <x v="0"/>
    <x v="503"/>
    <x v="3"/>
  </r>
  <r>
    <x v="0"/>
    <x v="748"/>
    <x v="3"/>
  </r>
  <r>
    <x v="0"/>
    <x v="330"/>
    <x v="3"/>
  </r>
  <r>
    <x v="1"/>
    <x v="749"/>
    <x v="7"/>
  </r>
  <r>
    <x v="1"/>
    <x v="750"/>
    <x v="5"/>
  </r>
  <r>
    <x v="1"/>
    <x v="751"/>
    <x v="5"/>
  </r>
  <r>
    <x v="1"/>
    <x v="451"/>
    <x v="3"/>
  </r>
  <r>
    <x v="0"/>
    <x v="752"/>
    <x v="2"/>
  </r>
  <r>
    <x v="0"/>
    <x v="753"/>
    <x v="1"/>
  </r>
  <r>
    <x v="1"/>
    <x v="754"/>
    <x v="1"/>
  </r>
  <r>
    <x v="1"/>
    <x v="755"/>
    <x v="3"/>
  </r>
  <r>
    <x v="1"/>
    <x v="756"/>
    <x v="4"/>
  </r>
  <r>
    <x v="1"/>
    <x v="757"/>
    <x v="3"/>
  </r>
  <r>
    <x v="1"/>
    <x v="758"/>
    <x v="2"/>
  </r>
  <r>
    <x v="1"/>
    <x v="759"/>
    <x v="2"/>
  </r>
  <r>
    <x v="0"/>
    <x v="760"/>
    <x v="7"/>
  </r>
  <r>
    <x v="3"/>
    <x v="761"/>
    <x v="4"/>
  </r>
  <r>
    <x v="1"/>
    <x v="78"/>
    <x v="2"/>
  </r>
  <r>
    <x v="1"/>
    <x v="762"/>
    <x v="2"/>
  </r>
  <r>
    <x v="1"/>
    <x v="763"/>
    <x v="0"/>
  </r>
  <r>
    <x v="1"/>
    <x v="764"/>
    <x v="4"/>
  </r>
  <r>
    <x v="1"/>
    <x v="765"/>
    <x v="1"/>
  </r>
  <r>
    <x v="0"/>
    <x v="539"/>
    <x v="1"/>
  </r>
  <r>
    <x v="1"/>
    <x v="766"/>
    <x v="1"/>
  </r>
  <r>
    <x v="0"/>
    <x v="422"/>
    <x v="6"/>
  </r>
  <r>
    <x v="1"/>
    <x v="767"/>
    <x v="1"/>
  </r>
  <r>
    <x v="1"/>
    <x v="768"/>
    <x v="5"/>
  </r>
  <r>
    <x v="1"/>
    <x v="214"/>
    <x v="3"/>
  </r>
  <r>
    <x v="1"/>
    <x v="769"/>
    <x v="0"/>
  </r>
  <r>
    <x v="1"/>
    <x v="770"/>
    <x v="4"/>
  </r>
  <r>
    <x v="0"/>
    <x v="771"/>
    <x v="0"/>
  </r>
  <r>
    <x v="0"/>
    <x v="250"/>
    <x v="3"/>
  </r>
  <r>
    <x v="1"/>
    <x v="772"/>
    <x v="2"/>
  </r>
  <r>
    <x v="1"/>
    <x v="773"/>
    <x v="3"/>
  </r>
  <r>
    <x v="1"/>
    <x v="774"/>
    <x v="3"/>
  </r>
  <r>
    <x v="1"/>
    <x v="331"/>
    <x v="4"/>
  </r>
  <r>
    <x v="1"/>
    <x v="775"/>
    <x v="4"/>
  </r>
  <r>
    <x v="1"/>
    <x v="776"/>
    <x v="3"/>
  </r>
  <r>
    <x v="3"/>
    <x v="777"/>
    <x v="7"/>
  </r>
  <r>
    <x v="1"/>
    <x v="778"/>
    <x v="0"/>
  </r>
  <r>
    <x v="1"/>
    <x v="779"/>
    <x v="3"/>
  </r>
  <r>
    <x v="0"/>
    <x v="780"/>
    <x v="4"/>
  </r>
  <r>
    <x v="0"/>
    <x v="781"/>
    <x v="3"/>
  </r>
  <r>
    <x v="1"/>
    <x v="782"/>
    <x v="3"/>
  </r>
  <r>
    <x v="1"/>
    <x v="783"/>
    <x v="4"/>
  </r>
  <r>
    <x v="1"/>
    <x v="393"/>
    <x v="7"/>
  </r>
  <r>
    <x v="1"/>
    <x v="784"/>
    <x v="7"/>
  </r>
  <r>
    <x v="0"/>
    <x v="785"/>
    <x v="1"/>
  </r>
  <r>
    <x v="0"/>
    <x v="229"/>
    <x v="7"/>
  </r>
  <r>
    <x v="0"/>
    <x v="786"/>
    <x v="0"/>
  </r>
  <r>
    <x v="0"/>
    <x v="787"/>
    <x v="1"/>
  </r>
  <r>
    <x v="1"/>
    <x v="341"/>
    <x v="5"/>
  </r>
  <r>
    <x v="1"/>
    <x v="788"/>
    <x v="1"/>
  </r>
  <r>
    <x v="0"/>
    <x v="789"/>
    <x v="3"/>
  </r>
  <r>
    <x v="1"/>
    <x v="790"/>
    <x v="3"/>
  </r>
  <r>
    <x v="1"/>
    <x v="791"/>
    <x v="4"/>
  </r>
  <r>
    <x v="0"/>
    <x v="792"/>
    <x v="3"/>
  </r>
  <r>
    <x v="1"/>
    <x v="556"/>
    <x v="3"/>
  </r>
  <r>
    <x v="0"/>
    <x v="488"/>
    <x v="1"/>
  </r>
  <r>
    <x v="0"/>
    <x v="232"/>
    <x v="3"/>
  </r>
  <r>
    <x v="1"/>
    <x v="793"/>
    <x v="3"/>
  </r>
  <r>
    <x v="1"/>
    <x v="794"/>
    <x v="1"/>
  </r>
  <r>
    <x v="1"/>
    <x v="138"/>
    <x v="1"/>
  </r>
  <r>
    <x v="1"/>
    <x v="795"/>
    <x v="4"/>
  </r>
  <r>
    <x v="1"/>
    <x v="796"/>
    <x v="5"/>
  </r>
  <r>
    <x v="1"/>
    <x v="797"/>
    <x v="4"/>
  </r>
  <r>
    <x v="1"/>
    <x v="798"/>
    <x v="4"/>
  </r>
  <r>
    <x v="0"/>
    <x v="799"/>
    <x v="3"/>
  </r>
  <r>
    <x v="1"/>
    <x v="800"/>
    <x v="0"/>
  </r>
  <r>
    <x v="0"/>
    <x v="368"/>
    <x v="3"/>
  </r>
  <r>
    <x v="0"/>
    <x v="801"/>
    <x v="4"/>
  </r>
  <r>
    <x v="1"/>
    <x v="802"/>
    <x v="1"/>
  </r>
  <r>
    <x v="0"/>
    <x v="803"/>
    <x v="2"/>
  </r>
  <r>
    <x v="1"/>
    <x v="482"/>
    <x v="1"/>
  </r>
  <r>
    <x v="1"/>
    <x v="496"/>
    <x v="2"/>
  </r>
  <r>
    <x v="2"/>
    <x v="804"/>
    <x v="5"/>
  </r>
  <r>
    <x v="0"/>
    <x v="805"/>
    <x v="5"/>
  </r>
  <r>
    <x v="1"/>
    <x v="806"/>
    <x v="3"/>
  </r>
  <r>
    <x v="1"/>
    <x v="807"/>
    <x v="4"/>
  </r>
  <r>
    <x v="0"/>
    <x v="808"/>
    <x v="3"/>
  </r>
  <r>
    <x v="1"/>
    <x v="104"/>
    <x v="6"/>
  </r>
  <r>
    <x v="1"/>
    <x v="809"/>
    <x v="3"/>
  </r>
  <r>
    <x v="3"/>
    <x v="810"/>
    <x v="3"/>
  </r>
  <r>
    <x v="1"/>
    <x v="811"/>
    <x v="2"/>
  </r>
  <r>
    <x v="1"/>
    <x v="812"/>
    <x v="4"/>
  </r>
  <r>
    <x v="0"/>
    <x v="813"/>
    <x v="4"/>
  </r>
  <r>
    <x v="0"/>
    <x v="814"/>
    <x v="3"/>
  </r>
  <r>
    <x v="1"/>
    <x v="815"/>
    <x v="4"/>
  </r>
  <r>
    <x v="0"/>
    <x v="414"/>
    <x v="7"/>
  </r>
  <r>
    <x v="2"/>
    <x v="816"/>
    <x v="4"/>
  </r>
  <r>
    <x v="1"/>
    <x v="82"/>
    <x v="5"/>
  </r>
  <r>
    <x v="0"/>
    <x v="817"/>
    <x v="3"/>
  </r>
  <r>
    <x v="1"/>
    <x v="818"/>
    <x v="4"/>
  </r>
  <r>
    <x v="0"/>
    <x v="819"/>
    <x v="2"/>
  </r>
  <r>
    <x v="1"/>
    <x v="320"/>
    <x v="1"/>
  </r>
  <r>
    <x v="1"/>
    <x v="820"/>
    <x v="3"/>
  </r>
  <r>
    <x v="1"/>
    <x v="821"/>
    <x v="3"/>
  </r>
  <r>
    <x v="1"/>
    <x v="822"/>
    <x v="3"/>
  </r>
  <r>
    <x v="0"/>
    <x v="823"/>
    <x v="0"/>
  </r>
  <r>
    <x v="0"/>
    <x v="824"/>
    <x v="3"/>
  </r>
  <r>
    <x v="1"/>
    <x v="497"/>
    <x v="2"/>
  </r>
  <r>
    <x v="1"/>
    <x v="825"/>
    <x v="3"/>
  </r>
  <r>
    <x v="1"/>
    <x v="826"/>
    <x v="3"/>
  </r>
  <r>
    <x v="0"/>
    <x v="827"/>
    <x v="3"/>
  </r>
  <r>
    <x v="1"/>
    <x v="828"/>
    <x v="1"/>
  </r>
  <r>
    <x v="1"/>
    <x v="829"/>
    <x v="3"/>
  </r>
  <r>
    <x v="1"/>
    <x v="830"/>
    <x v="3"/>
  </r>
  <r>
    <x v="1"/>
    <x v="94"/>
    <x v="3"/>
  </r>
  <r>
    <x v="0"/>
    <x v="831"/>
    <x v="3"/>
  </r>
  <r>
    <x v="3"/>
    <x v="832"/>
    <x v="4"/>
  </r>
  <r>
    <x v="1"/>
    <x v="833"/>
    <x v="5"/>
  </r>
  <r>
    <x v="0"/>
    <x v="834"/>
    <x v="6"/>
  </r>
  <r>
    <x v="2"/>
    <x v="835"/>
    <x v="2"/>
  </r>
  <r>
    <x v="0"/>
    <x v="836"/>
    <x v="3"/>
  </r>
  <r>
    <x v="0"/>
    <x v="611"/>
    <x v="3"/>
  </r>
  <r>
    <x v="1"/>
    <x v="837"/>
    <x v="0"/>
  </r>
  <r>
    <x v="0"/>
    <x v="334"/>
    <x v="7"/>
  </r>
  <r>
    <x v="0"/>
    <x v="838"/>
    <x v="7"/>
  </r>
  <r>
    <x v="0"/>
    <x v="839"/>
    <x v="3"/>
  </r>
  <r>
    <x v="0"/>
    <x v="216"/>
    <x v="3"/>
  </r>
  <r>
    <x v="3"/>
    <x v="840"/>
    <x v="4"/>
  </r>
  <r>
    <x v="1"/>
    <x v="133"/>
    <x v="2"/>
  </r>
  <r>
    <x v="0"/>
    <x v="354"/>
    <x v="3"/>
  </r>
  <r>
    <x v="1"/>
    <x v="721"/>
    <x v="1"/>
  </r>
  <r>
    <x v="3"/>
    <x v="841"/>
    <x v="4"/>
  </r>
  <r>
    <x v="0"/>
    <x v="842"/>
    <x v="4"/>
  </r>
  <r>
    <x v="1"/>
    <x v="843"/>
    <x v="2"/>
  </r>
  <r>
    <x v="1"/>
    <x v="844"/>
    <x v="3"/>
  </r>
  <r>
    <x v="0"/>
    <x v="845"/>
    <x v="4"/>
  </r>
  <r>
    <x v="1"/>
    <x v="846"/>
    <x v="3"/>
  </r>
  <r>
    <x v="1"/>
    <x v="847"/>
    <x v="4"/>
  </r>
  <r>
    <x v="0"/>
    <x v="688"/>
    <x v="5"/>
  </r>
  <r>
    <x v="0"/>
    <x v="848"/>
    <x v="2"/>
  </r>
  <r>
    <x v="1"/>
    <x v="248"/>
    <x v="5"/>
  </r>
  <r>
    <x v="1"/>
    <x v="849"/>
    <x v="0"/>
  </r>
  <r>
    <x v="0"/>
    <x v="850"/>
    <x v="7"/>
  </r>
  <r>
    <x v="1"/>
    <x v="851"/>
    <x v="3"/>
  </r>
  <r>
    <x v="1"/>
    <x v="852"/>
    <x v="1"/>
  </r>
  <r>
    <x v="1"/>
    <x v="853"/>
    <x v="3"/>
  </r>
  <r>
    <x v="1"/>
    <x v="104"/>
    <x v="1"/>
  </r>
  <r>
    <x v="1"/>
    <x v="854"/>
    <x v="0"/>
  </r>
  <r>
    <x v="1"/>
    <x v="855"/>
    <x v="3"/>
  </r>
  <r>
    <x v="0"/>
    <x v="856"/>
    <x v="3"/>
  </r>
  <r>
    <x v="0"/>
    <x v="857"/>
    <x v="4"/>
  </r>
  <r>
    <x v="1"/>
    <x v="858"/>
    <x v="2"/>
  </r>
  <r>
    <x v="0"/>
    <x v="859"/>
    <x v="3"/>
  </r>
  <r>
    <x v="1"/>
    <x v="860"/>
    <x v="1"/>
  </r>
  <r>
    <x v="1"/>
    <x v="264"/>
    <x v="3"/>
  </r>
  <r>
    <x v="1"/>
    <x v="65"/>
    <x v="3"/>
  </r>
  <r>
    <x v="0"/>
    <x v="861"/>
    <x v="0"/>
  </r>
  <r>
    <x v="1"/>
    <x v="862"/>
    <x v="6"/>
  </r>
  <r>
    <x v="1"/>
    <x v="454"/>
    <x v="3"/>
  </r>
  <r>
    <x v="0"/>
    <x v="863"/>
    <x v="5"/>
  </r>
  <r>
    <x v="1"/>
    <x v="864"/>
    <x v="2"/>
  </r>
  <r>
    <x v="0"/>
    <x v="865"/>
    <x v="4"/>
  </r>
  <r>
    <x v="1"/>
    <x v="866"/>
    <x v="4"/>
  </r>
  <r>
    <x v="1"/>
    <x v="867"/>
    <x v="3"/>
  </r>
  <r>
    <x v="0"/>
    <x v="868"/>
    <x v="1"/>
  </r>
  <r>
    <x v="0"/>
    <x v="296"/>
    <x v="1"/>
  </r>
  <r>
    <x v="1"/>
    <x v="869"/>
    <x v="4"/>
  </r>
  <r>
    <x v="0"/>
    <x v="274"/>
    <x v="5"/>
  </r>
  <r>
    <x v="1"/>
    <x v="354"/>
    <x v="5"/>
  </r>
  <r>
    <x v="0"/>
    <x v="870"/>
    <x v="4"/>
  </r>
  <r>
    <x v="1"/>
    <x v="871"/>
    <x v="1"/>
  </r>
  <r>
    <x v="1"/>
    <x v="98"/>
    <x v="4"/>
  </r>
  <r>
    <x v="3"/>
    <x v="872"/>
    <x v="7"/>
  </r>
  <r>
    <x v="0"/>
    <x v="873"/>
    <x v="5"/>
  </r>
  <r>
    <x v="1"/>
    <x v="526"/>
    <x v="0"/>
  </r>
  <r>
    <x v="0"/>
    <x v="874"/>
    <x v="3"/>
  </r>
  <r>
    <x v="3"/>
    <x v="875"/>
    <x v="3"/>
  </r>
  <r>
    <x v="0"/>
    <x v="876"/>
    <x v="1"/>
  </r>
  <r>
    <x v="3"/>
    <x v="877"/>
    <x v="0"/>
  </r>
  <r>
    <x v="4"/>
    <x v="87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206F6-8C4F-4941-919C-BF138FB3D9B3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1045E-3B51-42BA-9C6E-72CB2084446A}" name="PivotTable1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5">
    <pivotField axis="axisCol" dataField="1" showAll="0">
      <items count="6">
        <item x="3"/>
        <item x="0"/>
        <item x="2"/>
        <item x="1"/>
        <item n="." x="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4" hier="-1"/>
    <pageField fld="2" item="4" hier="-1"/>
  </pageFields>
  <dataFields count="1">
    <dataField name="Count of outcome" fld="0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1" zoomScale="80" zoomScaleNormal="80" workbookViewId="0">
      <selection sqref="A1:T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625" style="8" customWidth="1"/>
    <col min="7" max="7" width="11" style="9"/>
    <col min="8" max="8" width="13" bestFit="1" customWidth="1"/>
    <col min="9" max="9" width="17.875" customWidth="1"/>
    <col min="12" max="13" width="11.125" bestFit="1" customWidth="1"/>
    <col min="14" max="15" width="11.125" customWidth="1"/>
    <col min="18" max="19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E2/D2</f>
        <v>0</v>
      </c>
      <c r="G2" s="9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E3/D3</f>
        <v>10.4</v>
      </c>
      <c r="G3" s="9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s="9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s="9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s="9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s="9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s="9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s="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s="9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s="9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s="9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s="9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s="9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s="9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s="9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s="9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s="9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s="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s="9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s="9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s="9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s="9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s="9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s="9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s="9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s="9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s="9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s="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s="9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s="9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s="9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s="9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s="9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s="9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s="9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s="9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s="9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s="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s="9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s="9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s="9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s="9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s="9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s="9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s="9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s="9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s="9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s="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s="9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s="9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s="9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s="9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s="9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s="9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s="9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s="9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s="9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s="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s="9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s="9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s="9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s="9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s="9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s="9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s="9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E67/D67</f>
        <v>2.3614754098360655</v>
      </c>
      <c r="G67" s="9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3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0.45068965517241377</v>
      </c>
      <c r="G68" s="9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1.6238567493112948</v>
      </c>
      <c r="G69" s="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2.5452631578947367</v>
      </c>
      <c r="G70" s="9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0.24063291139240506</v>
      </c>
      <c r="G71" s="9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1.2374140625000001</v>
      </c>
      <c r="G72" s="9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1.0806666666666667</v>
      </c>
      <c r="G73" s="9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6.7033333333333331</v>
      </c>
      <c r="G74" s="9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6.609285714285714</v>
      </c>
      <c r="G75" s="9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1.2246153846153847</v>
      </c>
      <c r="G76" s="9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1.5057731958762886</v>
      </c>
      <c r="G77" s="9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0.78106590724165992</v>
      </c>
      <c r="G78" s="9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0.46947368421052632</v>
      </c>
      <c r="G79" s="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3.008</v>
      </c>
      <c r="G80" s="9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0.6959861591695502</v>
      </c>
      <c r="G81" s="9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6.374545454545455</v>
      </c>
      <c r="G82" s="9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2.253392857142857</v>
      </c>
      <c r="G83" s="9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14.973000000000001</v>
      </c>
      <c r="G84" s="9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0.37590225563909774</v>
      </c>
      <c r="G85" s="9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1.3236942675159236</v>
      </c>
      <c r="G86" s="9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1.3122448979591836</v>
      </c>
      <c r="G87" s="9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1.6763513513513513</v>
      </c>
      <c r="G88" s="9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0.6198488664987406</v>
      </c>
      <c r="G89" s="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2.6074999999999999</v>
      </c>
      <c r="G90" s="9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2.5258823529411765</v>
      </c>
      <c r="G91" s="9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0.7861538461538462</v>
      </c>
      <c r="G92" s="9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0.48404406999351912</v>
      </c>
      <c r="G93" s="9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2.5887500000000001</v>
      </c>
      <c r="G94" s="9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0.60548713235294116</v>
      </c>
      <c r="G95" s="9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3.036896551724138</v>
      </c>
      <c r="G96" s="9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1.1299999999999999</v>
      </c>
      <c r="G97" s="9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2.1737876614060259</v>
      </c>
      <c r="G98" s="9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9.2669230769230762</v>
      </c>
      <c r="G99" s="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0.33692229038854804</v>
      </c>
      <c r="G100" s="9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1.9672368421052631</v>
      </c>
      <c r="G101" s="9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0.01</v>
      </c>
      <c r="G102" s="9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10.214444444444444</v>
      </c>
      <c r="G103" s="9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2.8167567567567566</v>
      </c>
      <c r="G104" s="9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0.24610000000000001</v>
      </c>
      <c r="G105" s="9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1.4314010067114094</v>
      </c>
      <c r="G106" s="9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1.4454411764705883</v>
      </c>
      <c r="G107" s="9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3.5912820512820511</v>
      </c>
      <c r="G108" s="9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1.8648571428571428</v>
      </c>
      <c r="G109" s="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5.9526666666666666</v>
      </c>
      <c r="G110" s="9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0.5921153846153846</v>
      </c>
      <c r="G111" s="9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0.14962780898876404</v>
      </c>
      <c r="G112" s="9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1.1995602605863191</v>
      </c>
      <c r="G113" s="9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2.6882978723404256</v>
      </c>
      <c r="G114" s="9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3.7687878787878786</v>
      </c>
      <c r="G115" s="9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7.2715789473684209</v>
      </c>
      <c r="G116" s="9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0.87211757648470301</v>
      </c>
      <c r="G117" s="9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0.88</v>
      </c>
      <c r="G118" s="9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1.7393877551020409</v>
      </c>
      <c r="G119" s="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1.1761111111111111</v>
      </c>
      <c r="G120" s="9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2.1496</v>
      </c>
      <c r="G121" s="9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1.4949667110519307</v>
      </c>
      <c r="G122" s="9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2.1933995584988963</v>
      </c>
      <c r="G123" s="9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0.64367690058479532</v>
      </c>
      <c r="G124" s="9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0.18622397298818233</v>
      </c>
      <c r="G125" s="9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3.6776923076923076</v>
      </c>
      <c r="G126" s="9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1.5990566037735849</v>
      </c>
      <c r="G127" s="9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0.38633185349611543</v>
      </c>
      <c r="G128" s="9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0.51421511627906979</v>
      </c>
      <c r="G129" s="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0.60334277620396604</v>
      </c>
      <c r="G130" s="9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</f>
        <v>3.2026936026936029E-2</v>
      </c>
      <c r="G131" s="9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3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1.5546875</v>
      </c>
      <c r="G132" s="9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1.0085974499089254</v>
      </c>
      <c r="G133" s="9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1.1618181818181819</v>
      </c>
      <c r="G134" s="9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3.1077777777777778</v>
      </c>
      <c r="G135" s="9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0.89736683417085428</v>
      </c>
      <c r="G136" s="9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0.71272727272727276</v>
      </c>
      <c r="G137" s="9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3.2862318840579711E-2</v>
      </c>
      <c r="G138" s="9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2.617777777777778</v>
      </c>
      <c r="G139" s="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0.96</v>
      </c>
      <c r="G140" s="9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0.20896851248642778</v>
      </c>
      <c r="G141" s="9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2.2316363636363636</v>
      </c>
      <c r="G142" s="9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1.0159097978227061</v>
      </c>
      <c r="G143" s="9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2.3003999999999998</v>
      </c>
      <c r="G144" s="9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1.355925925925926</v>
      </c>
      <c r="G145" s="9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1.2909999999999999</v>
      </c>
      <c r="G146" s="9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2.3651200000000001</v>
      </c>
      <c r="G147" s="9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0.17249999999999999</v>
      </c>
      <c r="G148" s="9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1.1249397590361445</v>
      </c>
      <c r="G149" s="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1.2102150537634409</v>
      </c>
      <c r="G150" s="9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2.1987096774193549</v>
      </c>
      <c r="G151" s="9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0.01</v>
      </c>
      <c r="G152" s="9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0.64166909620991253</v>
      </c>
      <c r="G153" s="9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4.2306746987951804</v>
      </c>
      <c r="G154" s="9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0.92984160506863778</v>
      </c>
      <c r="G155" s="9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0.58756567425569173</v>
      </c>
      <c r="G156" s="9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0.65022222222222226</v>
      </c>
      <c r="G157" s="9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0.73939560439560437</v>
      </c>
      <c r="G158" s="9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0.52666666666666662</v>
      </c>
      <c r="G159" s="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2.2095238095238097</v>
      </c>
      <c r="G160" s="9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1.0001150627615063</v>
      </c>
      <c r="G161" s="9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1.6231249999999999</v>
      </c>
      <c r="G162" s="9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0.78181818181818186</v>
      </c>
      <c r="G163" s="9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1.4973770491803278</v>
      </c>
      <c r="G164" s="9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2.5325714285714285</v>
      </c>
      <c r="G165" s="9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1.0016943521594683</v>
      </c>
      <c r="G166" s="9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1.2199004424778761</v>
      </c>
      <c r="G167" s="9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1.3713265306122449</v>
      </c>
      <c r="G168" s="9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4.155384615384615</v>
      </c>
      <c r="G169" s="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0.3130913348946136</v>
      </c>
      <c r="G170" s="9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4.240815450643777</v>
      </c>
      <c r="G171" s="9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2.9388623072833599E-2</v>
      </c>
      <c r="G172" s="9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0.1063265306122449</v>
      </c>
      <c r="G173" s="9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0.82874999999999999</v>
      </c>
      <c r="G174" s="9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1.6301447776628748</v>
      </c>
      <c r="G175" s="9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8.9466666666666672</v>
      </c>
      <c r="G176" s="9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0.26191501103752757</v>
      </c>
      <c r="G177" s="9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0.74834782608695649</v>
      </c>
      <c r="G178" s="9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4.1647680412371137</v>
      </c>
      <c r="G179" s="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0.96208333333333329</v>
      </c>
      <c r="G180" s="9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3.5771910112359548</v>
      </c>
      <c r="G181" s="9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3.0845714285714285</v>
      </c>
      <c r="G182" s="9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0.61802325581395345</v>
      </c>
      <c r="G183" s="9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7.2232472324723247</v>
      </c>
      <c r="G184" s="9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0.69117647058823528</v>
      </c>
      <c r="G185" s="9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2.9305555555555554</v>
      </c>
      <c r="G186" s="9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0.71799999999999997</v>
      </c>
      <c r="G187" s="9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0.31934684684684683</v>
      </c>
      <c r="G188" s="9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2.2987375415282392</v>
      </c>
      <c r="G189" s="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0.3201219512195122</v>
      </c>
      <c r="G190" s="9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0.23525352848928385</v>
      </c>
      <c r="G191" s="9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0.68594594594594593</v>
      </c>
      <c r="G192" s="9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0.37952380952380954</v>
      </c>
      <c r="G193" s="9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0.19992957746478873</v>
      </c>
      <c r="G194" s="9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</f>
        <v>0.45636363636363636</v>
      </c>
      <c r="G195" s="9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3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1.227605633802817</v>
      </c>
      <c r="G196" s="9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3.61753164556962</v>
      </c>
      <c r="G197" s="9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0.63146341463414635</v>
      </c>
      <c r="G198" s="9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2.9820475319926874</v>
      </c>
      <c r="G199" s="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9.5585443037974685E-2</v>
      </c>
      <c r="G200" s="9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0.5377777777777778</v>
      </c>
      <c r="G201" s="9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0.02</v>
      </c>
      <c r="G202" s="9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6.8119047619047617</v>
      </c>
      <c r="G203" s="9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0.78831325301204824</v>
      </c>
      <c r="G204" s="9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1.3440792216817234</v>
      </c>
      <c r="G205" s="9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3.372E-2</v>
      </c>
      <c r="G206" s="9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4.3184615384615386</v>
      </c>
      <c r="G207" s="9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0.38844444444444443</v>
      </c>
      <c r="G208" s="9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4.2569999999999997</v>
      </c>
      <c r="G209" s="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1.0112239715591671</v>
      </c>
      <c r="G210" s="9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0.21188688946015424</v>
      </c>
      <c r="G211" s="9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0.67425531914893622</v>
      </c>
      <c r="G212" s="9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0.9492337164750958</v>
      </c>
      <c r="G213" s="9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1.5185185185185186</v>
      </c>
      <c r="G214" s="9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1.9516382252559727</v>
      </c>
      <c r="G215" s="9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10.231428571428571</v>
      </c>
      <c r="G216" s="9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3.8418367346938778E-2</v>
      </c>
      <c r="G217" s="9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1.5507066557107643</v>
      </c>
      <c r="G218" s="9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0.44753477588871715</v>
      </c>
      <c r="G219" s="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2.1594736842105262</v>
      </c>
      <c r="G220" s="9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3.3212709832134291</v>
      </c>
      <c r="G221" s="9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8.4430379746835441E-2</v>
      </c>
      <c r="G222" s="9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0.9862551440329218</v>
      </c>
      <c r="G223" s="9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1.3797916666666667</v>
      </c>
      <c r="G224" s="9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0.93810996563573879</v>
      </c>
      <c r="G225" s="9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4.0363930885529156</v>
      </c>
      <c r="G226" s="9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2.6017404129793511</v>
      </c>
      <c r="G227" s="9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3.6663333333333332</v>
      </c>
      <c r="G228" s="9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1.687208538587849</v>
      </c>
      <c r="G229" s="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1.1990717911530093</v>
      </c>
      <c r="G230" s="9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1.936892523364486</v>
      </c>
      <c r="G231" s="9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4.2016666666666671</v>
      </c>
      <c r="G232" s="9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0.76708333333333334</v>
      </c>
      <c r="G233" s="9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1.7126470588235294</v>
      </c>
      <c r="G234" s="9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1.5789473684210527</v>
      </c>
      <c r="G235" s="9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1.0908</v>
      </c>
      <c r="G236" s="9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0.41732558139534881</v>
      </c>
      <c r="G237" s="9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0.10944303797468355</v>
      </c>
      <c r="G238" s="9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1.593763440860215</v>
      </c>
      <c r="G239" s="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4.2241666666666671</v>
      </c>
      <c r="G240" s="9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0.97718749999999999</v>
      </c>
      <c r="G241" s="9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4.1878911564625847</v>
      </c>
      <c r="G242" s="9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1.0191632047477746</v>
      </c>
      <c r="G243" s="9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1.2772619047619047</v>
      </c>
      <c r="G244" s="9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4.4521739130434783</v>
      </c>
      <c r="G245" s="9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5.6971428571428575</v>
      </c>
      <c r="G246" s="9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5.0934482758620687</v>
      </c>
      <c r="G247" s="9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3.2553333333333332</v>
      </c>
      <c r="G248" s="9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9.3261616161616168</v>
      </c>
      <c r="G249" s="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2.1133870967741935</v>
      </c>
      <c r="G250" s="9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2.7332520325203253</v>
      </c>
      <c r="G251" s="9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0.03</v>
      </c>
      <c r="G252" s="9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0.54084507042253516</v>
      </c>
      <c r="G253" s="9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6.2629999999999999</v>
      </c>
      <c r="G254" s="9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0.8902139917695473</v>
      </c>
      <c r="G255" s="9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1.8489130434782608</v>
      </c>
      <c r="G256" s="9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1.2016770186335404</v>
      </c>
      <c r="G257" s="9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0.23390243902439026</v>
      </c>
      <c r="G258" s="9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</f>
        <v>1.46</v>
      </c>
      <c r="G259" s="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3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2.6848000000000001</v>
      </c>
      <c r="G260" s="9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5.9749999999999996</v>
      </c>
      <c r="G261" s="9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1.5769841269841269</v>
      </c>
      <c r="G262" s="9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0.31201660735468567</v>
      </c>
      <c r="G263" s="9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3.1341176470588237</v>
      </c>
      <c r="G264" s="9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3.7089655172413791</v>
      </c>
      <c r="G265" s="9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3.6266447368421053</v>
      </c>
      <c r="G266" s="9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1.2308163265306122</v>
      </c>
      <c r="G267" s="9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0.76766756032171579</v>
      </c>
      <c r="G268" s="9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2.3362012987012988</v>
      </c>
      <c r="G269" s="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1.8053333333333332</v>
      </c>
      <c r="G270" s="9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2.5262857142857142</v>
      </c>
      <c r="G271" s="9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0.27176538240368026</v>
      </c>
      <c r="G272" s="9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1.2706571242680547E-2</v>
      </c>
      <c r="G273" s="9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3.0400978473581213</v>
      </c>
      <c r="G274" s="9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1.3723076923076922</v>
      </c>
      <c r="G275" s="9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0.32208333333333333</v>
      </c>
      <c r="G276" s="9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2.4151282051282053</v>
      </c>
      <c r="G277" s="9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0.96799999999999997</v>
      </c>
      <c r="G278" s="9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10.664285714285715</v>
      </c>
      <c r="G279" s="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3.2588888888888889</v>
      </c>
      <c r="G280" s="9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1.7070000000000001</v>
      </c>
      <c r="G281" s="9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5.8144</v>
      </c>
      <c r="G282" s="9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0.91520972644376897</v>
      </c>
      <c r="G283" s="9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1.0804761904761904</v>
      </c>
      <c r="G284" s="9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0.18728395061728395</v>
      </c>
      <c r="G285" s="9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0.83193877551020412</v>
      </c>
      <c r="G286" s="9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7.0633333333333335</v>
      </c>
      <c r="G287" s="9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0.17446030330062445</v>
      </c>
      <c r="G288" s="9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2.0973015873015872</v>
      </c>
      <c r="G289" s="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0.97785714285714287</v>
      </c>
      <c r="G290" s="9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16.842500000000001</v>
      </c>
      <c r="G291" s="9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0.54402135231316728</v>
      </c>
      <c r="G292" s="9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4.5661111111111108</v>
      </c>
      <c r="G293" s="9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9.8219178082191785E-2</v>
      </c>
      <c r="G294" s="9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0.16384615384615384</v>
      </c>
      <c r="G295" s="9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13.396666666666667</v>
      </c>
      <c r="G296" s="9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0.35650077760497667</v>
      </c>
      <c r="G297" s="9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0.54950819672131146</v>
      </c>
      <c r="G298" s="9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0.94236111111111109</v>
      </c>
      <c r="G299" s="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1.4391428571428571</v>
      </c>
      <c r="G300" s="9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0.51421052631578945</v>
      </c>
      <c r="G301" s="9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0.05</v>
      </c>
      <c r="G302" s="9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13.446666666666667</v>
      </c>
      <c r="G303" s="9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0.31844940867279897</v>
      </c>
      <c r="G304" s="9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0.82617647058823529</v>
      </c>
      <c r="G305" s="9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5.4614285714285717</v>
      </c>
      <c r="G306" s="9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2.8621428571428571</v>
      </c>
      <c r="G307" s="9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7.9076923076923072E-2</v>
      </c>
      <c r="G308" s="9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1.3213677811550153</v>
      </c>
      <c r="G309" s="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0.74077834179357027</v>
      </c>
      <c r="G310" s="9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0.75292682926829269</v>
      </c>
      <c r="G311" s="9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0.20333333333333334</v>
      </c>
      <c r="G312" s="9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2.0336507936507937</v>
      </c>
      <c r="G313" s="9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3.1022842639593908</v>
      </c>
      <c r="G314" s="9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3.9531818181818181</v>
      </c>
      <c r="G315" s="9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2.9471428571428571</v>
      </c>
      <c r="G316" s="9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0.33894736842105261</v>
      </c>
      <c r="G317" s="9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0.66677083333333331</v>
      </c>
      <c r="G318" s="9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0.19227272727272726</v>
      </c>
      <c r="G319" s="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0.15842105263157893</v>
      </c>
      <c r="G320" s="9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0.38702380952380955</v>
      </c>
      <c r="G321" s="9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9.5876777251184833E-2</v>
      </c>
      <c r="G322" s="9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</f>
        <v>0.94144366197183094</v>
      </c>
      <c r="G323" s="9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3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1.6656234096692113</v>
      </c>
      <c r="G324" s="9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0.24134831460674158</v>
      </c>
      <c r="G325" s="9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1.6405633802816901</v>
      </c>
      <c r="G326" s="9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0.90723076923076929</v>
      </c>
      <c r="G327" s="9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0.46194444444444444</v>
      </c>
      <c r="G328" s="9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0.38538461538461538</v>
      </c>
      <c r="G329" s="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1.3356231003039514</v>
      </c>
      <c r="G330" s="9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0.22896588486140726</v>
      </c>
      <c r="G331" s="9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1.8495548961424333</v>
      </c>
      <c r="G332" s="9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4.4372727272727275</v>
      </c>
      <c r="G333" s="9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1.999806763285024</v>
      </c>
      <c r="G334" s="9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1.2395833333333333</v>
      </c>
      <c r="G335" s="9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1.8661329305135952</v>
      </c>
      <c r="G336" s="9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1.1428538550057536</v>
      </c>
      <c r="G337" s="9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0.97032531824611035</v>
      </c>
      <c r="G338" s="9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1.2281904761904763</v>
      </c>
      <c r="G339" s="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1.7914326647564469</v>
      </c>
      <c r="G340" s="9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0.79951577402787966</v>
      </c>
      <c r="G341" s="9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0.94242587601078165</v>
      </c>
      <c r="G342" s="9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0.84669291338582675</v>
      </c>
      <c r="G343" s="9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0.66521920668058454</v>
      </c>
      <c r="G344" s="9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0.53922222222222227</v>
      </c>
      <c r="G345" s="9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0.41983299595141699</v>
      </c>
      <c r="G346" s="9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0.14694796954314721</v>
      </c>
      <c r="G347" s="9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0.34475</v>
      </c>
      <c r="G348" s="9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14.007777777777777</v>
      </c>
      <c r="G349" s="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0.71770351758793971</v>
      </c>
      <c r="G350" s="9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0.53074115044247783</v>
      </c>
      <c r="G351" s="9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0.05</v>
      </c>
      <c r="G352" s="9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1.2770715249662619</v>
      </c>
      <c r="G353" s="9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0.34892857142857142</v>
      </c>
      <c r="G354" s="9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4.105982142857143</v>
      </c>
      <c r="G355" s="9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1.2373770491803278</v>
      </c>
      <c r="G356" s="9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0.58973684210526311</v>
      </c>
      <c r="G357" s="9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0.36892473118279567</v>
      </c>
      <c r="G358" s="9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1.8491304347826087</v>
      </c>
      <c r="G359" s="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0.11814432989690722</v>
      </c>
      <c r="G360" s="9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2.9870000000000001</v>
      </c>
      <c r="G361" s="9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2.2635175879396985</v>
      </c>
      <c r="G362" s="9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1.7356363636363636</v>
      </c>
      <c r="G363" s="9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3.7175675675675675</v>
      </c>
      <c r="G364" s="9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1.601923076923077</v>
      </c>
      <c r="G365" s="9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16.163333333333334</v>
      </c>
      <c r="G366" s="9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7.3343749999999996</v>
      </c>
      <c r="G367" s="9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5.9211111111111112</v>
      </c>
      <c r="G368" s="9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0.18888888888888888</v>
      </c>
      <c r="G369" s="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2.7680769230769231</v>
      </c>
      <c r="G370" s="9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2.730185185185185</v>
      </c>
      <c r="G371" s="9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1.593633125556545</v>
      </c>
      <c r="G372" s="9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0.67869978858350954</v>
      </c>
      <c r="G373" s="9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15.915555555555555</v>
      </c>
      <c r="G374" s="9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7.3018222222222224</v>
      </c>
      <c r="G375" s="9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0.13185782556750297</v>
      </c>
      <c r="G376" s="9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0.54777777777777781</v>
      </c>
      <c r="G377" s="9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3.6102941176470589</v>
      </c>
      <c r="G378" s="9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0.10257545271629778</v>
      </c>
      <c r="G379" s="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0.13962962962962963</v>
      </c>
      <c r="G380" s="9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0.40444444444444444</v>
      </c>
      <c r="G381" s="9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1.6032</v>
      </c>
      <c r="G382" s="9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1.8394339622641509</v>
      </c>
      <c r="G383" s="9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0.63769230769230767</v>
      </c>
      <c r="G384" s="9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2.2538095238095237</v>
      </c>
      <c r="G385" s="9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1.7200961538461539</v>
      </c>
      <c r="G386" s="9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</f>
        <v>1.4616709511568124</v>
      </c>
      <c r="G387" s="9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3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0.76423616236162362</v>
      </c>
      <c r="G388" s="9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0.39261467889908258</v>
      </c>
      <c r="G389" s="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0.11270034843205574</v>
      </c>
      <c r="G390" s="9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1.2211084337349398</v>
      </c>
      <c r="G391" s="9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1.8654166666666667</v>
      </c>
      <c r="G392" s="9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7.27317880794702E-2</v>
      </c>
      <c r="G393" s="9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0.65642371234207963</v>
      </c>
      <c r="G394" s="9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2.2896178343949045</v>
      </c>
      <c r="G395" s="9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4.6937499999999996</v>
      </c>
      <c r="G396" s="9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1.3011267605633803</v>
      </c>
      <c r="G397" s="9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1.6705422993492407</v>
      </c>
      <c r="G398" s="9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1.738641975308642</v>
      </c>
      <c r="G399" s="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7.1776470588235295</v>
      </c>
      <c r="G400" s="9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0.63850976361767731</v>
      </c>
      <c r="G401" s="9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0.02</v>
      </c>
      <c r="G402" s="9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15.302222222222222</v>
      </c>
      <c r="G403" s="9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0.40356164383561643</v>
      </c>
      <c r="G404" s="9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0.86220633299284988</v>
      </c>
      <c r="G405" s="9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3.1558486707566464</v>
      </c>
      <c r="G406" s="9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0.89618243243243245</v>
      </c>
      <c r="G407" s="9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1.8214503816793892</v>
      </c>
      <c r="G408" s="9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3.5588235294117645</v>
      </c>
      <c r="G409" s="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1.3183695652173912</v>
      </c>
      <c r="G410" s="9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0.46315634218289087</v>
      </c>
      <c r="G411" s="9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0.36132726089785294</v>
      </c>
      <c r="G412" s="9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1.0462820512820512</v>
      </c>
      <c r="G413" s="9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6.6885714285714286</v>
      </c>
      <c r="G414" s="9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0.62072823218997364</v>
      </c>
      <c r="G415" s="9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0.84699787460148779</v>
      </c>
      <c r="G416" s="9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0.11059030837004405</v>
      </c>
      <c r="G417" s="9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0.43838781575037145</v>
      </c>
      <c r="G418" s="9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0.55470588235294116</v>
      </c>
      <c r="G419" s="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0.57399511301160655</v>
      </c>
      <c r="G420" s="9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1.2343497363796134</v>
      </c>
      <c r="G421" s="9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1.2846</v>
      </c>
      <c r="G422" s="9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0.63989361702127656</v>
      </c>
      <c r="G423" s="9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1.2729885057471264</v>
      </c>
      <c r="G424" s="9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0.10638024357239513</v>
      </c>
      <c r="G425" s="9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0.40470588235294119</v>
      </c>
      <c r="G426" s="9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2.8766666666666665</v>
      </c>
      <c r="G427" s="9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5.7294444444444448</v>
      </c>
      <c r="G428" s="9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1.1290429799426933</v>
      </c>
      <c r="G429" s="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0.46387573964497042</v>
      </c>
      <c r="G430" s="9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0.90675916230366493</v>
      </c>
      <c r="G431" s="9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0.67740740740740746</v>
      </c>
      <c r="G432" s="9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1.9249019607843136</v>
      </c>
      <c r="G433" s="9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0.82714285714285718</v>
      </c>
      <c r="G434" s="9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0.54163920922570019</v>
      </c>
      <c r="G435" s="9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0.16722222222222222</v>
      </c>
      <c r="G436" s="9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1.168766404199475</v>
      </c>
      <c r="G437" s="9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10.521538461538462</v>
      </c>
      <c r="G438" s="9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1.2307407407407407</v>
      </c>
      <c r="G439" s="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1.7863855421686747</v>
      </c>
      <c r="G440" s="9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3.5528169014084505</v>
      </c>
      <c r="G441" s="9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1.6190634146341463</v>
      </c>
      <c r="G442" s="9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0.24914285714285714</v>
      </c>
      <c r="G443" s="9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1.9872222222222222</v>
      </c>
      <c r="G444" s="9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0.34752688172043011</v>
      </c>
      <c r="G445" s="9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1.7641935483870967</v>
      </c>
      <c r="G446" s="9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5.1138095238095236</v>
      </c>
      <c r="G447" s="9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0.82044117647058823</v>
      </c>
      <c r="G448" s="9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0.24326030927835052</v>
      </c>
      <c r="G449" s="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0.50482758620689661</v>
      </c>
      <c r="G450" s="9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E451/D451</f>
        <v>9.67</v>
      </c>
      <c r="G451" s="9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3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0.04</v>
      </c>
      <c r="G452" s="9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1.2284501347708894</v>
      </c>
      <c r="G453" s="9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0.63437500000000002</v>
      </c>
      <c r="G454" s="9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0.56331688596491225</v>
      </c>
      <c r="G455" s="9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0.44074999999999998</v>
      </c>
      <c r="G456" s="9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1.1837253218884121</v>
      </c>
      <c r="G457" s="9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1.041243169398907</v>
      </c>
      <c r="G458" s="9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0.26640000000000003</v>
      </c>
      <c r="G459" s="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3.5120118343195266</v>
      </c>
      <c r="G460" s="9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0.90063492063492068</v>
      </c>
      <c r="G461" s="9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1.7162500000000001</v>
      </c>
      <c r="G462" s="9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1.4104655870445344</v>
      </c>
      <c r="G463" s="9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0.30579449152542371</v>
      </c>
      <c r="G464" s="9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1.0816455696202532</v>
      </c>
      <c r="G465" s="9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1.3345505617977529</v>
      </c>
      <c r="G466" s="9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1.8785106382978722</v>
      </c>
      <c r="G467" s="9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3.32</v>
      </c>
      <c r="G468" s="9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5.7521428571428572</v>
      </c>
      <c r="G469" s="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0.40500000000000003</v>
      </c>
      <c r="G470" s="9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1.8442857142857143</v>
      </c>
      <c r="G471" s="9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2.8580555555555556</v>
      </c>
      <c r="G472" s="9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3.19</v>
      </c>
      <c r="G473" s="9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0.39234070221066319</v>
      </c>
      <c r="G474" s="9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1.7814000000000001</v>
      </c>
      <c r="G475" s="9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3.6515</v>
      </c>
      <c r="G476" s="9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1.1394594594594594</v>
      </c>
      <c r="G477" s="9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0.29828720626631855</v>
      </c>
      <c r="G478" s="9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0.54270588235294115</v>
      </c>
      <c r="G479" s="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2.3634156976744185</v>
      </c>
      <c r="G480" s="9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5.1291666666666664</v>
      </c>
      <c r="G481" s="9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1.0065116279069768</v>
      </c>
      <c r="G482" s="9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0.81348423194303154</v>
      </c>
      <c r="G483" s="9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0.16404761904761905</v>
      </c>
      <c r="G484" s="9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0.52774617067833696</v>
      </c>
      <c r="G485" s="9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2.6020608108108108</v>
      </c>
      <c r="G486" s="9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0.30732891832229581</v>
      </c>
      <c r="G487" s="9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0.13500000000000001</v>
      </c>
      <c r="G488" s="9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1.7862556663644606</v>
      </c>
      <c r="G489" s="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2.2005660377358489</v>
      </c>
      <c r="G490" s="9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1.015108695652174</v>
      </c>
      <c r="G491" s="9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1.915</v>
      </c>
      <c r="G492" s="9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3.0534683098591549</v>
      </c>
      <c r="G493" s="9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0.23995287958115183</v>
      </c>
      <c r="G494" s="9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7.2377777777777776</v>
      </c>
      <c r="G495" s="9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5.4736000000000002</v>
      </c>
      <c r="G496" s="9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4.1449999999999996</v>
      </c>
      <c r="G497" s="9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9.0696409140369975E-3</v>
      </c>
      <c r="G498" s="9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0.34173469387755101</v>
      </c>
      <c r="G499" s="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0.239488107549121</v>
      </c>
      <c r="G500" s="9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0.48072649572649573</v>
      </c>
      <c r="G501" s="9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s="9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0.70145182291666663</v>
      </c>
      <c r="G503" s="9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5.2992307692307694</v>
      </c>
      <c r="G504" s="9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1.8032549019607844</v>
      </c>
      <c r="G505" s="9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0.92320000000000002</v>
      </c>
      <c r="G506" s="9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0.13901001112347053</v>
      </c>
      <c r="G507" s="9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9.2707777777777771</v>
      </c>
      <c r="G508" s="9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0.39857142857142858</v>
      </c>
      <c r="G509" s="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1.1222929936305732</v>
      </c>
      <c r="G510" s="9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0.70925816023738875</v>
      </c>
      <c r="G511" s="9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1.1908974358974358</v>
      </c>
      <c r="G512" s="9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0.24017591339648173</v>
      </c>
      <c r="G513" s="9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1.3931868131868133</v>
      </c>
      <c r="G514" s="9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</f>
        <v>0.39277108433734942</v>
      </c>
      <c r="G515" s="9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3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0.22439077144917088</v>
      </c>
      <c r="G516" s="9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0.55779069767441858</v>
      </c>
      <c r="G517" s="9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0.42523125996810207</v>
      </c>
      <c r="G518" s="9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1.1200000000000001</v>
      </c>
      <c r="G519" s="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7.0681818181818179E-2</v>
      </c>
      <c r="G520" s="9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1.0174563871693867</v>
      </c>
      <c r="G521" s="9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4.2575000000000003</v>
      </c>
      <c r="G522" s="9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1.4553947368421052</v>
      </c>
      <c r="G523" s="9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0.32453465346534655</v>
      </c>
      <c r="G524" s="9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7.003333333333333</v>
      </c>
      <c r="G525" s="9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0.83904860392967939</v>
      </c>
      <c r="G526" s="9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0.84190476190476193</v>
      </c>
      <c r="G527" s="9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1.5595180722891566</v>
      </c>
      <c r="G528" s="9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0.99619450317124736</v>
      </c>
      <c r="G529" s="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0.80300000000000005</v>
      </c>
      <c r="G530" s="9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0.11254901960784314</v>
      </c>
      <c r="G531" s="9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0.91740952380952379</v>
      </c>
      <c r="G532" s="9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0.95521156936261387</v>
      </c>
      <c r="G533" s="9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5.0287499999999996</v>
      </c>
      <c r="G534" s="9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1.5924394463667819</v>
      </c>
      <c r="G535" s="9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0.15022446689113356</v>
      </c>
      <c r="G536" s="9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4.820384615384615</v>
      </c>
      <c r="G537" s="9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1.4996938775510205</v>
      </c>
      <c r="G538" s="9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1.1722156398104266</v>
      </c>
      <c r="G539" s="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0.37695968274950431</v>
      </c>
      <c r="G540" s="9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0.72653061224489801</v>
      </c>
      <c r="G541" s="9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2.6598113207547169</v>
      </c>
      <c r="G542" s="9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0.24205617977528091</v>
      </c>
      <c r="G543" s="9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2.5064935064935064E-2</v>
      </c>
      <c r="G544" s="9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0.1632979976442874</v>
      </c>
      <c r="G545" s="9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2.7650000000000001</v>
      </c>
      <c r="G546" s="9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0.88803571428571426</v>
      </c>
      <c r="G547" s="9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1.6357142857142857</v>
      </c>
      <c r="G548" s="9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9.69</v>
      </c>
      <c r="G549" s="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2.7091376701966716</v>
      </c>
      <c r="G550" s="9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2.8421355932203389</v>
      </c>
      <c r="G551" s="9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0.04</v>
      </c>
      <c r="G552" s="9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0.58632981676846196</v>
      </c>
      <c r="G553" s="9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0.98511111111111116</v>
      </c>
      <c r="G554" s="9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0.43975381008206332</v>
      </c>
      <c r="G555" s="9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1.5166315789473683</v>
      </c>
      <c r="G556" s="9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2.2363492063492063</v>
      </c>
      <c r="G557" s="9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2.3975</v>
      </c>
      <c r="G558" s="9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1.9933333333333334</v>
      </c>
      <c r="G559" s="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1.373448275862069</v>
      </c>
      <c r="G560" s="9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1.009696106362773</v>
      </c>
      <c r="G561" s="9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7.9416000000000002</v>
      </c>
      <c r="G562" s="9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3.6970000000000001</v>
      </c>
      <c r="G563" s="9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0.12818181818181817</v>
      </c>
      <c r="G564" s="9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1.3802702702702703</v>
      </c>
      <c r="G565" s="9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0.83813278008298753</v>
      </c>
      <c r="G566" s="9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2.0460063224446787</v>
      </c>
      <c r="G567" s="9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0.44344086021505374</v>
      </c>
      <c r="G568" s="9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2.1860294117647059</v>
      </c>
      <c r="G569" s="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1.8603314917127072</v>
      </c>
      <c r="G570" s="9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2.3733830845771142</v>
      </c>
      <c r="G571" s="9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3.0565384615384614</v>
      </c>
      <c r="G572" s="9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0.94142857142857139</v>
      </c>
      <c r="G573" s="9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0.54400000000000004</v>
      </c>
      <c r="G574" s="9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1.1188059701492536</v>
      </c>
      <c r="G575" s="9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3.6914814814814814</v>
      </c>
      <c r="G576" s="9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0.62930372148859548</v>
      </c>
      <c r="G577" s="9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0.6492783505154639</v>
      </c>
      <c r="G578" s="9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</f>
        <v>0.18853658536585366</v>
      </c>
      <c r="G579" s="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3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0.1675440414507772</v>
      </c>
      <c r="G580" s="9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1.0111290322580646</v>
      </c>
      <c r="G581" s="9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3.4150228310502282</v>
      </c>
      <c r="G582" s="9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0.64016666666666666</v>
      </c>
      <c r="G583" s="9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0.5208045977011494</v>
      </c>
      <c r="G584" s="9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3.2240211640211642</v>
      </c>
      <c r="G585" s="9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1.1950810185185186</v>
      </c>
      <c r="G586" s="9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1.4679775280898877</v>
      </c>
      <c r="G587" s="9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9.5057142857142853</v>
      </c>
      <c r="G588" s="9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0.72893617021276591</v>
      </c>
      <c r="G589" s="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0.7900824873096447</v>
      </c>
      <c r="G590" s="9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0.64721518987341775</v>
      </c>
      <c r="G591" s="9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0.82028169014084507</v>
      </c>
      <c r="G592" s="9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10.376666666666667</v>
      </c>
      <c r="G593" s="9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0.12910076530612244</v>
      </c>
      <c r="G594" s="9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1.5484210526315789</v>
      </c>
      <c r="G595" s="9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7.0991735537190084E-2</v>
      </c>
      <c r="G596" s="9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2.0852773826458035</v>
      </c>
      <c r="G597" s="9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0.99683544303797467</v>
      </c>
      <c r="G598" s="9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2.0159756097560977</v>
      </c>
      <c r="G599" s="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1.6209032258064515</v>
      </c>
      <c r="G600" s="9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3.6436208125445471E-2</v>
      </c>
      <c r="G601" s="9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0.05</v>
      </c>
      <c r="G602" s="9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2.0663492063492064</v>
      </c>
      <c r="G603" s="9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1.2823628691983122</v>
      </c>
      <c r="G604" s="9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1.1966037735849056</v>
      </c>
      <c r="G605" s="9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1.7073055242390078</v>
      </c>
      <c r="G606" s="9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1.8721212121212121</v>
      </c>
      <c r="G607" s="9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1.8838235294117647</v>
      </c>
      <c r="G608" s="9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1.3129869186046512</v>
      </c>
      <c r="G609" s="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2.8397435897435899</v>
      </c>
      <c r="G610" s="9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1.2041999999999999</v>
      </c>
      <c r="G611" s="9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4.1905607476635511</v>
      </c>
      <c r="G612" s="9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0.13853658536585367</v>
      </c>
      <c r="G613" s="9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1.3943548387096774</v>
      </c>
      <c r="G614" s="9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1.74</v>
      </c>
      <c r="G615" s="9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1.5549056603773586</v>
      </c>
      <c r="G616" s="9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1.7044705882352942</v>
      </c>
      <c r="G617" s="9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1.8951562500000001</v>
      </c>
      <c r="G618" s="9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2.4971428571428573</v>
      </c>
      <c r="G619" s="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0.48860523665659616</v>
      </c>
      <c r="G620" s="9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0.28461970393057684</v>
      </c>
      <c r="G621" s="9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2.6802325581395348</v>
      </c>
      <c r="G622" s="9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6.1980078125000002</v>
      </c>
      <c r="G623" s="9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3.1301587301587303E-2</v>
      </c>
      <c r="G624" s="9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1.5992152704135738</v>
      </c>
      <c r="G625" s="9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2.793921568627451</v>
      </c>
      <c r="G626" s="9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0.77373333333333338</v>
      </c>
      <c r="G627" s="9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2.0632812500000002</v>
      </c>
      <c r="G628" s="9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6.9424999999999999</v>
      </c>
      <c r="G629" s="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1.5178947368421052</v>
      </c>
      <c r="G630" s="9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0.64582072176949945</v>
      </c>
      <c r="G631" s="9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0.62873684210526315</v>
      </c>
      <c r="G632" s="9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3.1039864864864866</v>
      </c>
      <c r="G633" s="9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0.42859916782246882</v>
      </c>
      <c r="G634" s="9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0.83119402985074631</v>
      </c>
      <c r="G635" s="9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0.78531302876480547</v>
      </c>
      <c r="G636" s="9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1.1409352517985611</v>
      </c>
      <c r="G637" s="9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0.64537683358624176</v>
      </c>
      <c r="G638" s="9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0.79411764705882348</v>
      </c>
      <c r="G639" s="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0.11419117647058824</v>
      </c>
      <c r="G640" s="9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0.56186046511627907</v>
      </c>
      <c r="G641" s="9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0.16501669449081802</v>
      </c>
      <c r="G642" s="9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</f>
        <v>1.1996808510638297</v>
      </c>
      <c r="G643" s="9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3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1.4545652173913044</v>
      </c>
      <c r="G644" s="9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2.2138255033557046</v>
      </c>
      <c r="G645" s="9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0.48396694214876035</v>
      </c>
      <c r="G646" s="9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0.92911504424778757</v>
      </c>
      <c r="G647" s="9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0.88599797365754818</v>
      </c>
      <c r="G648" s="9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0.41399999999999998</v>
      </c>
      <c r="G649" s="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0.63056795131845844</v>
      </c>
      <c r="G650" s="9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0.48482333607230893</v>
      </c>
      <c r="G651" s="9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0.02</v>
      </c>
      <c r="G652" s="9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0.88479410269445857</v>
      </c>
      <c r="G653" s="9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1.2684</v>
      </c>
      <c r="G654" s="9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23.388333333333332</v>
      </c>
      <c r="G655" s="9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5.0838857142857146</v>
      </c>
      <c r="G656" s="9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1.9147826086956521</v>
      </c>
      <c r="G657" s="9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0.42127533783783783</v>
      </c>
      <c r="G658" s="9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8.2400000000000001E-2</v>
      </c>
      <c r="G659" s="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0.60064638783269964</v>
      </c>
      <c r="G660" s="9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0.47232808616404309</v>
      </c>
      <c r="G661" s="9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0.81736263736263737</v>
      </c>
      <c r="G662" s="9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0.54187265917603</v>
      </c>
      <c r="G663" s="9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0.97868131868131869</v>
      </c>
      <c r="G664" s="9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0.77239999999999998</v>
      </c>
      <c r="G665" s="9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0.33464735516372796</v>
      </c>
      <c r="G666" s="9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2.3958823529411766</v>
      </c>
      <c r="G667" s="9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0.64032258064516134</v>
      </c>
      <c r="G668" s="9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1.7615942028985507</v>
      </c>
      <c r="G669" s="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0.20338181818181819</v>
      </c>
      <c r="G670" s="9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3.5864754098360656</v>
      </c>
      <c r="G671" s="9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4.6885802469135802</v>
      </c>
      <c r="G672" s="9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1.220563524590164</v>
      </c>
      <c r="G673" s="9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0.55931783729156137</v>
      </c>
      <c r="G674" s="9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0.43660714285714286</v>
      </c>
      <c r="G675" s="9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0.33538371411833628</v>
      </c>
      <c r="G676" s="9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1.2297938144329896</v>
      </c>
      <c r="G677" s="9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1.8974959871589085</v>
      </c>
      <c r="G678" s="9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0.83622641509433959</v>
      </c>
      <c r="G679" s="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0.17968844221105529</v>
      </c>
      <c r="G680" s="9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10.365</v>
      </c>
      <c r="G681" s="9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0.97405219780219776</v>
      </c>
      <c r="G682" s="9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0.86386203150461705</v>
      </c>
      <c r="G683" s="9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1.5016666666666667</v>
      </c>
      <c r="G684" s="9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3.5843478260869563</v>
      </c>
      <c r="G685" s="9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5.4285714285714288</v>
      </c>
      <c r="G686" s="9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0.67500714285714281</v>
      </c>
      <c r="G687" s="9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1.9174666666666667</v>
      </c>
      <c r="G688" s="9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9.32</v>
      </c>
      <c r="G689" s="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4.2927586206896553</v>
      </c>
      <c r="G690" s="9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1.0065753424657535</v>
      </c>
      <c r="G691" s="9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2.266111111111111</v>
      </c>
      <c r="G692" s="9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1.4238</v>
      </c>
      <c r="G693" s="9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0.90633333333333332</v>
      </c>
      <c r="G694" s="9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0.63966740576496672</v>
      </c>
      <c r="G695" s="9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0.84131868131868137</v>
      </c>
      <c r="G696" s="9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1.3393478260869565</v>
      </c>
      <c r="G697" s="9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0.59042047531992692</v>
      </c>
      <c r="G698" s="9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1.5280062063615205</v>
      </c>
      <c r="G699" s="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4.466912114014252</v>
      </c>
      <c r="G700" s="9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0.8439189189189189</v>
      </c>
      <c r="G701" s="9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0.03</v>
      </c>
      <c r="G702" s="9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1.7502692307692307</v>
      </c>
      <c r="G703" s="9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0.54137931034482756</v>
      </c>
      <c r="G704" s="9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3.1187381703470032</v>
      </c>
      <c r="G705" s="9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1.2278160919540231</v>
      </c>
      <c r="G706" s="9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</f>
        <v>0.99026517383618151</v>
      </c>
      <c r="G707" s="9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3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1.278468634686347</v>
      </c>
      <c r="G708" s="9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1.5861643835616439</v>
      </c>
      <c r="G709" s="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7.0705882352941174</v>
      </c>
      <c r="G710" s="9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1.4238775510204082</v>
      </c>
      <c r="G711" s="9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1.4786046511627906</v>
      </c>
      <c r="G712" s="9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0.20322580645161289</v>
      </c>
      <c r="G713" s="9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18.40625</v>
      </c>
      <c r="G714" s="9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1.6194202898550725</v>
      </c>
      <c r="G715" s="9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4.7282077922077921</v>
      </c>
      <c r="G716" s="9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0.24466101694915254</v>
      </c>
      <c r="G717" s="9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5.1764999999999999</v>
      </c>
      <c r="G718" s="9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2.4764285714285714</v>
      </c>
      <c r="G719" s="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1.0020481927710843</v>
      </c>
      <c r="G720" s="9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1.53</v>
      </c>
      <c r="G721" s="9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0.37091954022988505</v>
      </c>
      <c r="G722" s="9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4.3923948220064728E-2</v>
      </c>
      <c r="G723" s="9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1.5650721649484536</v>
      </c>
      <c r="G724" s="9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2.704081632653061</v>
      </c>
      <c r="G725" s="9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1.3405952380952382</v>
      </c>
      <c r="G726" s="9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0.50398033126293995</v>
      </c>
      <c r="G727" s="9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0.88815837937384901</v>
      </c>
      <c r="G728" s="9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1.65</v>
      </c>
      <c r="G729" s="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0.17499999999999999</v>
      </c>
      <c r="G730" s="9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1.8566071428571429</v>
      </c>
      <c r="G731" s="9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4.1266319444444441</v>
      </c>
      <c r="G732" s="9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0.90249999999999997</v>
      </c>
      <c r="G733" s="9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0.91984615384615387</v>
      </c>
      <c r="G734" s="9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5.2700632911392402</v>
      </c>
      <c r="G735" s="9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3.1914285714285713</v>
      </c>
      <c r="G736" s="9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3.5418867924528303</v>
      </c>
      <c r="G737" s="9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0.32896103896103895</v>
      </c>
      <c r="G738" s="9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1.358918918918919</v>
      </c>
      <c r="G739" s="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2.0843373493975904E-2</v>
      </c>
      <c r="G740" s="9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0.61</v>
      </c>
      <c r="G741" s="9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0.30037735849056602</v>
      </c>
      <c r="G742" s="9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11.791666666666666</v>
      </c>
      <c r="G743" s="9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11.260833333333334</v>
      </c>
      <c r="G744" s="9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0.12923076923076923</v>
      </c>
      <c r="G745" s="9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7.12</v>
      </c>
      <c r="G746" s="9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0.30304347826086958</v>
      </c>
      <c r="G747" s="9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2.1250896057347672</v>
      </c>
      <c r="G748" s="9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2.2885714285714287</v>
      </c>
      <c r="G749" s="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0.34959979476654696</v>
      </c>
      <c r="G750" s="9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1.5729069767441861</v>
      </c>
      <c r="G751" s="9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0.01</v>
      </c>
      <c r="G752" s="9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2.3230555555555554</v>
      </c>
      <c r="G753" s="9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0.92448275862068963</v>
      </c>
      <c r="G754" s="9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2.5670212765957445</v>
      </c>
      <c r="G755" s="9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1.6847017045454546</v>
      </c>
      <c r="G756" s="9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1.6657777777777778</v>
      </c>
      <c r="G757" s="9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7.7207692307692311</v>
      </c>
      <c r="G758" s="9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4.0685714285714285</v>
      </c>
      <c r="G759" s="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5.6420608108108112</v>
      </c>
      <c r="G760" s="9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0.6842686567164179</v>
      </c>
      <c r="G761" s="9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0.34351966873706002</v>
      </c>
      <c r="G762" s="9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6.5545454545454547</v>
      </c>
      <c r="G763" s="9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1.7725714285714285</v>
      </c>
      <c r="G764" s="9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1.1317857142857144</v>
      </c>
      <c r="G765" s="9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7.2818181818181822</v>
      </c>
      <c r="G766" s="9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2.0833333333333335</v>
      </c>
      <c r="G767" s="9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0.31171232876712329</v>
      </c>
      <c r="G768" s="9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0.56967078189300413</v>
      </c>
      <c r="G769" s="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2.31</v>
      </c>
      <c r="G770" s="9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</f>
        <v>0.86867834394904464</v>
      </c>
      <c r="G771" s="9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3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2.7074418604651163</v>
      </c>
      <c r="G772" s="9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0.49446428571428569</v>
      </c>
      <c r="G773" s="9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1.1335962566844919</v>
      </c>
      <c r="G774" s="9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1.9055555555555554</v>
      </c>
      <c r="G775" s="9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1.355</v>
      </c>
      <c r="G776" s="9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0.10297872340425532</v>
      </c>
      <c r="G777" s="9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0.65544223826714798</v>
      </c>
      <c r="G778" s="9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0.49026652452025588</v>
      </c>
      <c r="G779" s="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7.8792307692307695</v>
      </c>
      <c r="G780" s="9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0.80306347746090156</v>
      </c>
      <c r="G781" s="9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1.0629411764705883</v>
      </c>
      <c r="G782" s="9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0.50735632183908042</v>
      </c>
      <c r="G783" s="9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2.153137254901961</v>
      </c>
      <c r="G784" s="9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1.4122972972972974</v>
      </c>
      <c r="G785" s="9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1.1533745781777278</v>
      </c>
      <c r="G786" s="9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1.9311940298507462</v>
      </c>
      <c r="G787" s="9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7.2973333333333334</v>
      </c>
      <c r="G788" s="9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0.99663398692810456</v>
      </c>
      <c r="G789" s="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0.88166666666666671</v>
      </c>
      <c r="G790" s="9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0.37233333333333335</v>
      </c>
      <c r="G791" s="9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0.30540075309306081</v>
      </c>
      <c r="G792" s="9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0.25714285714285712</v>
      </c>
      <c r="G793" s="9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0.34</v>
      </c>
      <c r="G794" s="9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11.859090909090909</v>
      </c>
      <c r="G795" s="9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1.2539393939393939</v>
      </c>
      <c r="G796" s="9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0.14394366197183098</v>
      </c>
      <c r="G797" s="9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0.54807692307692313</v>
      </c>
      <c r="G798" s="9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1.0963157894736841</v>
      </c>
      <c r="G799" s="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1.8847058823529412</v>
      </c>
      <c r="G800" s="9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0.87008284023668636</v>
      </c>
      <c r="G801" s="9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0.01</v>
      </c>
      <c r="G802" s="9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2.0291304347826089</v>
      </c>
      <c r="G803" s="9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1.9703225806451612</v>
      </c>
      <c r="G804" s="9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1.07</v>
      </c>
      <c r="G805" s="9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2.6873076923076922</v>
      </c>
      <c r="G806" s="9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0.50845360824742269</v>
      </c>
      <c r="G807" s="9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11.802857142857142</v>
      </c>
      <c r="G808" s="9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2.64</v>
      </c>
      <c r="G809" s="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0.30442307692307691</v>
      </c>
      <c r="G810" s="9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0.62880681818181816</v>
      </c>
      <c r="G811" s="9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1.9312499999999999</v>
      </c>
      <c r="G812" s="9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0.77102702702702708</v>
      </c>
      <c r="G813" s="9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2.2552763819095478</v>
      </c>
      <c r="G814" s="9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2.3940625</v>
      </c>
      <c r="G815" s="9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0.921875</v>
      </c>
      <c r="G816" s="9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1.3023333333333333</v>
      </c>
      <c r="G817" s="9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6.1521739130434785</v>
      </c>
      <c r="G818" s="9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3.687953216374269</v>
      </c>
      <c r="G819" s="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10.948571428571428</v>
      </c>
      <c r="G820" s="9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0.50662921348314605</v>
      </c>
      <c r="G821" s="9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8.0060000000000002</v>
      </c>
      <c r="G822" s="9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2.9128571428571428</v>
      </c>
      <c r="G823" s="9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3.4996666666666667</v>
      </c>
      <c r="G824" s="9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3.5707317073170732</v>
      </c>
      <c r="G825" s="9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1.2648941176470587</v>
      </c>
      <c r="G826" s="9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3.875</v>
      </c>
      <c r="G827" s="9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4.5703571428571426</v>
      </c>
      <c r="G828" s="9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2.6669565217391304</v>
      </c>
      <c r="G829" s="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0.69</v>
      </c>
      <c r="G830" s="9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0.51343749999999999</v>
      </c>
      <c r="G831" s="9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1.1710526315789473E-2</v>
      </c>
      <c r="G832" s="9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1.089773429454171</v>
      </c>
      <c r="G833" s="9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3.1517592592592591</v>
      </c>
      <c r="G834" s="9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</f>
        <v>1.5769117647058823</v>
      </c>
      <c r="G835" s="9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3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1.5380821917808218</v>
      </c>
      <c r="G836" s="9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0.89738979118329465</v>
      </c>
      <c r="G837" s="9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0.75135802469135804</v>
      </c>
      <c r="G838" s="9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8.5288135593220336</v>
      </c>
      <c r="G839" s="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1.3890625000000001</v>
      </c>
      <c r="G840" s="9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1.9018181818181819</v>
      </c>
      <c r="G841" s="9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1.0024333619948409</v>
      </c>
      <c r="G842" s="9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1.4275824175824177</v>
      </c>
      <c r="G843" s="9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5.6313333333333331</v>
      </c>
      <c r="G844" s="9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0.30715909090909088</v>
      </c>
      <c r="G845" s="9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0.99397727272727276</v>
      </c>
      <c r="G846" s="9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1.9754935622317598</v>
      </c>
      <c r="G847" s="9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5.085</v>
      </c>
      <c r="G848" s="9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2.3774468085106384</v>
      </c>
      <c r="G849" s="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3.3846875000000001</v>
      </c>
      <c r="G850" s="9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1.3308955223880596</v>
      </c>
      <c r="G851" s="9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0.01</v>
      </c>
      <c r="G852" s="9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2.0779999999999998</v>
      </c>
      <c r="G853" s="9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0.51122448979591839</v>
      </c>
      <c r="G854" s="9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6.5205847953216374</v>
      </c>
      <c r="G855" s="9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1.1363099415204678</v>
      </c>
      <c r="G856" s="9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1.0237606837606839</v>
      </c>
      <c r="G857" s="9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3.5658333333333334</v>
      </c>
      <c r="G858" s="9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1.3986792452830188</v>
      </c>
      <c r="G859" s="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0.69450000000000001</v>
      </c>
      <c r="G860" s="9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0.35534246575342465</v>
      </c>
      <c r="G861" s="9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2.5165000000000002</v>
      </c>
      <c r="G862" s="9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1.0587500000000001</v>
      </c>
      <c r="G863" s="9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1.8742857142857143</v>
      </c>
      <c r="G864" s="9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3.8678571428571429</v>
      </c>
      <c r="G865" s="9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3.4707142857142856</v>
      </c>
      <c r="G866" s="9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1.8582098765432098</v>
      </c>
      <c r="G867" s="9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0.43241247264770238</v>
      </c>
      <c r="G868" s="9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1.6243749999999999</v>
      </c>
      <c r="G869" s="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1.8484285714285715</v>
      </c>
      <c r="G870" s="9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0.23703520691785052</v>
      </c>
      <c r="G871" s="9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0.89870129870129867</v>
      </c>
      <c r="G872" s="9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2.7260419580419581</v>
      </c>
      <c r="G873" s="9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1.7004255319148935</v>
      </c>
      <c r="G874" s="9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1.8828503562945369</v>
      </c>
      <c r="G875" s="9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3.4693532338308457</v>
      </c>
      <c r="G876" s="9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0.6917721518987342</v>
      </c>
      <c r="G877" s="9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0.25433734939759034</v>
      </c>
      <c r="G878" s="9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0.77400977995110021</v>
      </c>
      <c r="G879" s="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0.37481481481481482</v>
      </c>
      <c r="G880" s="9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5.4379999999999997</v>
      </c>
      <c r="G881" s="9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2.2852189349112426</v>
      </c>
      <c r="G882" s="9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0.38948339483394834</v>
      </c>
      <c r="G883" s="9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3.7</v>
      </c>
      <c r="G884" s="9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2.3791176470588233</v>
      </c>
      <c r="G885" s="9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0.64036299765807958</v>
      </c>
      <c r="G886" s="9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1.1827777777777777</v>
      </c>
      <c r="G887" s="9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0.84824037184594958</v>
      </c>
      <c r="G888" s="9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0.29346153846153844</v>
      </c>
      <c r="G889" s="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2.0989655172413793</v>
      </c>
      <c r="G890" s="9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1.697857142857143</v>
      </c>
      <c r="G891" s="9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1.1595907738095239</v>
      </c>
      <c r="G892" s="9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2.5859999999999999</v>
      </c>
      <c r="G893" s="9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2.3058333333333332</v>
      </c>
      <c r="G894" s="9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1.2821428571428573</v>
      </c>
      <c r="G895" s="9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1.8870588235294117</v>
      </c>
      <c r="G896" s="9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6.9511889862327911E-2</v>
      </c>
      <c r="G897" s="9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7.7443434343434348</v>
      </c>
      <c r="G898" s="9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</f>
        <v>0.27693181818181817</v>
      </c>
      <c r="G899" s="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3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0.52479620323841425</v>
      </c>
      <c r="G900" s="9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4.0709677419354842</v>
      </c>
      <c r="G901" s="9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0.02</v>
      </c>
      <c r="G902" s="9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1.5617857142857143</v>
      </c>
      <c r="G903" s="9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2.5242857142857145</v>
      </c>
      <c r="G904" s="9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1.729268292682927E-2</v>
      </c>
      <c r="G905" s="9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0.12230769230769231</v>
      </c>
      <c r="G906" s="9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1.6398734177215191</v>
      </c>
      <c r="G907" s="9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1.6298181818181818</v>
      </c>
      <c r="G908" s="9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0.20252747252747252</v>
      </c>
      <c r="G909" s="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3.1924083769633507</v>
      </c>
      <c r="G910" s="9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4.7894444444444444</v>
      </c>
      <c r="G911" s="9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0.19556634304207121</v>
      </c>
      <c r="G912" s="9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1.9894827586206896</v>
      </c>
      <c r="G913" s="9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7.95</v>
      </c>
      <c r="G914" s="9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0.50621082621082625</v>
      </c>
      <c r="G915" s="9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0.57437499999999997</v>
      </c>
      <c r="G916" s="9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1.5562827640984909</v>
      </c>
      <c r="G917" s="9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0.36297297297297298</v>
      </c>
      <c r="G918" s="9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0.58250000000000002</v>
      </c>
      <c r="G919" s="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2.3739473684210526</v>
      </c>
      <c r="G920" s="9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0.58750000000000002</v>
      </c>
      <c r="G921" s="9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1.8256603773584905</v>
      </c>
      <c r="G922" s="9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7.5436408977556111E-3</v>
      </c>
      <c r="G923" s="9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1.7595330739299611</v>
      </c>
      <c r="G924" s="9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2.3788235294117648</v>
      </c>
      <c r="G925" s="9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4.8805076142131982</v>
      </c>
      <c r="G926" s="9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2.2406666666666668</v>
      </c>
      <c r="G927" s="9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0.18126436781609195</v>
      </c>
      <c r="G928" s="9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0.45847222222222223</v>
      </c>
      <c r="G929" s="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1.1731541218637993</v>
      </c>
      <c r="G930" s="9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2.173090909090909</v>
      </c>
      <c r="G931" s="9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1.1228571428571428</v>
      </c>
      <c r="G932" s="9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0.72518987341772156</v>
      </c>
      <c r="G933" s="9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2.1230434782608696</v>
      </c>
      <c r="G934" s="9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2.3974657534246577</v>
      </c>
      <c r="G935" s="9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1.8193548387096774</v>
      </c>
      <c r="G936" s="9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1.6413114754098361</v>
      </c>
      <c r="G937" s="9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1.6375968992248063E-2</v>
      </c>
      <c r="G938" s="9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0.49643859649122807</v>
      </c>
      <c r="G939" s="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1.0970652173913042</v>
      </c>
      <c r="G940" s="9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0.49217948717948717</v>
      </c>
      <c r="G941" s="9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0.62232323232323228</v>
      </c>
      <c r="G942" s="9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0.1305813953488372</v>
      </c>
      <c r="G943" s="9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0.64635416666666667</v>
      </c>
      <c r="G944" s="9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1.5958666666666668</v>
      </c>
      <c r="G945" s="9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0.81420000000000003</v>
      </c>
      <c r="G946" s="9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0.32444767441860467</v>
      </c>
      <c r="G947" s="9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9.9141184124918666E-2</v>
      </c>
      <c r="G948" s="9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0.26694444444444443</v>
      </c>
      <c r="G949" s="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0.62957446808510642</v>
      </c>
      <c r="G950" s="9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1.6135593220338984</v>
      </c>
      <c r="G951" s="9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0.05</v>
      </c>
      <c r="G952" s="9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10.969379310344827</v>
      </c>
      <c r="G953" s="9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0.70094158075601376</v>
      </c>
      <c r="G954" s="9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0.6</v>
      </c>
      <c r="G955" s="9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3.6709859154929578</v>
      </c>
      <c r="G956" s="9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11.09</v>
      </c>
      <c r="G957" s="9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0.19028784648187633</v>
      </c>
      <c r="G958" s="9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1.2687755102040816</v>
      </c>
      <c r="G959" s="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7.3463636363636367</v>
      </c>
      <c r="G960" s="9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4.5731034482758622E-2</v>
      </c>
      <c r="G961" s="9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0.85054545454545449</v>
      </c>
      <c r="G962" s="9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</f>
        <v>1.1929824561403508</v>
      </c>
      <c r="G963" s="9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3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2.9602777777777778</v>
      </c>
      <c r="G964" s="9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0.84694915254237291</v>
      </c>
      <c r="G965" s="9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3.5578378378378379</v>
      </c>
      <c r="G966" s="9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3.8640909090909092</v>
      </c>
      <c r="G967" s="9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7.9223529411764702</v>
      </c>
      <c r="G968" s="9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1.3703393665158372</v>
      </c>
      <c r="G969" s="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3.3820833333333336</v>
      </c>
      <c r="G970" s="9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1.0822784810126582</v>
      </c>
      <c r="G971" s="9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0.60757639620653314</v>
      </c>
      <c r="G972" s="9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0.27725490196078434</v>
      </c>
      <c r="G973" s="9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2.283934426229508</v>
      </c>
      <c r="G974" s="9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0.21615194054500414</v>
      </c>
      <c r="G975" s="9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3.73875</v>
      </c>
      <c r="G976" s="9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1.5492592592592593</v>
      </c>
      <c r="G977" s="9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3.2214999999999998</v>
      </c>
      <c r="G978" s="9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0.73957142857142855</v>
      </c>
      <c r="G979" s="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8.641</v>
      </c>
      <c r="G980" s="9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1.432624584717608</v>
      </c>
      <c r="G981" s="9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0.40281762295081969</v>
      </c>
      <c r="G982" s="9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1.7822388059701493</v>
      </c>
      <c r="G983" s="9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0.84930555555555554</v>
      </c>
      <c r="G984" s="9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1.4593648334624323</v>
      </c>
      <c r="G985" s="9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1.5246153846153847</v>
      </c>
      <c r="G986" s="9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0.67129542790152408</v>
      </c>
      <c r="G987" s="9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0.40307692307692305</v>
      </c>
      <c r="G988" s="9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2.1679032258064517</v>
      </c>
      <c r="G989" s="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0.52117021276595743</v>
      </c>
      <c r="G990" s="9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4.9958333333333336</v>
      </c>
      <c r="G991" s="9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0.87679487179487181</v>
      </c>
      <c r="G992" s="9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1.131734693877551</v>
      </c>
      <c r="G993" s="9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4.2654838709677421</v>
      </c>
      <c r="G994" s="9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0.77632653061224488</v>
      </c>
      <c r="G995" s="9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0.52496810772501767</v>
      </c>
      <c r="G996" s="9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1.5746762589928058</v>
      </c>
      <c r="G997" s="9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0.72939393939393937</v>
      </c>
      <c r="G998" s="9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0.60565789473684206</v>
      </c>
      <c r="G999" s="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0.5679129129129129</v>
      </c>
      <c r="G1000" s="9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0.56542754275427543</v>
      </c>
      <c r="G1001" s="9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G1:G1048576">
    <cfRule type="containsText" dxfId="24" priority="8" operator="containsText" text="Canceled">
      <formula>NOT(ISERROR(SEARCH("Canceled",G1)))</formula>
    </cfRule>
    <cfRule type="containsText" dxfId="23" priority="9" operator="containsText" text="live">
      <formula>NOT(ISERROR(SEARCH("live",G1)))</formula>
    </cfRule>
    <cfRule type="containsText" dxfId="22" priority="10" operator="containsText" text="Live ">
      <formula>NOT(ISERROR(SEARCH("Live ",G1)))</formula>
    </cfRule>
    <cfRule type="containsText" dxfId="21" priority="12" operator="containsText" text="Successful">
      <formula>NOT(ISERROR(SEARCH("Successful",G1)))</formula>
    </cfRule>
    <cfRule type="containsText" dxfId="20" priority="13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10"/>
        <cfvo type="percentile" val="50"/>
        <cfvo type="percentile" val="75"/>
        <color rgb="FFF8696B"/>
        <color theme="9" tint="0.39997558519241921"/>
        <color theme="4" tint="-0.249977111117893"/>
      </colorScale>
    </cfRule>
    <cfRule type="colorScale" priority="2">
      <colorScale>
        <cfvo type="percentile" val="25"/>
        <cfvo type="percentile" val="50"/>
        <cfvo type="percentile" val="80"/>
        <color rgb="FFF8696B"/>
        <color theme="9" tint="0.39997558519241921"/>
        <color rgb="FF63BE7B"/>
      </colorScale>
    </cfRule>
    <cfRule type="colorScale" priority="3">
      <colorScale>
        <cfvo type="min"/>
        <cfvo type="percentile" val="50"/>
        <cfvo type="percentile" val="90"/>
        <color rgb="FFF8696B"/>
        <color rgb="FFFFEB84"/>
        <color theme="4" tint="-0.249977111117893"/>
      </colorScale>
    </cfRule>
    <cfRule type="colorScale" priority="4">
      <colorScale>
        <cfvo type="min"/>
        <cfvo type="percentile" val="50"/>
        <cfvo type="percentile" val="75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92D050"/>
        <color rgb="FF002060"/>
      </colorScale>
    </cfRule>
    <cfRule type="colorScale" priority="7">
      <colorScale>
        <cfvo type="min"/>
        <cfvo type="percentile" val="100"/>
        <cfvo type="num" val="200"/>
        <color rgb="FF7C0609"/>
        <color theme="9" tint="0.39997558519241921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B3CC-87DA-403B-8304-8E24933E03BA}">
  <dimension ref="A3:F29"/>
  <sheetViews>
    <sheetView topLeftCell="B2" zoomScale="130" zoomScaleNormal="130" workbookViewId="0">
      <selection activeCell="J25" sqref="J24:J25"/>
    </sheetView>
  </sheetViews>
  <sheetFormatPr defaultRowHeight="15.75" x14ac:dyDescent="0.25"/>
  <cols>
    <col min="1" max="1" width="1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15.625" bestFit="1" customWidth="1"/>
    <col min="9" max="9" width="16.5" bestFit="1" customWidth="1"/>
    <col min="10" max="10" width="20.625" bestFit="1" customWidth="1"/>
    <col min="11" max="11" width="21.625" bestFit="1" customWidth="1"/>
  </cols>
  <sheetData>
    <row r="3" spans="1:6" x14ac:dyDescent="0.25">
      <c r="A3" s="11" t="s">
        <v>2068</v>
      </c>
      <c r="B3" s="11" t="s">
        <v>2070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2047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12" t="s">
        <v>2063</v>
      </c>
      <c r="B6" s="10"/>
      <c r="C6" s="10"/>
      <c r="D6" s="10"/>
      <c r="E6" s="10">
        <v>4</v>
      </c>
      <c r="F6" s="10">
        <v>4</v>
      </c>
    </row>
    <row r="7" spans="1:6" x14ac:dyDescent="0.25">
      <c r="A7" s="12" t="s">
        <v>2040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12" t="s">
        <v>2042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12" t="s">
        <v>2041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12" t="s">
        <v>2051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12" t="s">
        <v>2032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12" t="s">
        <v>2043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12" t="s">
        <v>2056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12" t="s">
        <v>2055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12" t="s">
        <v>2059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12" t="s">
        <v>2046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12" t="s">
        <v>2053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12" t="s">
        <v>2038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12" t="s">
        <v>2054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12" t="s">
        <v>2034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12" t="s">
        <v>2061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12" t="s">
        <v>2050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12" t="s">
        <v>2058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12" t="s">
        <v>2057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12" t="s">
        <v>2049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12" t="s">
        <v>2044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12" t="s">
        <v>2036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12" t="s">
        <v>2060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12" t="s">
        <v>2067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FE8E-B8FB-42D8-ADB2-A7ECA9A8C344}">
  <dimension ref="A1:E18"/>
  <sheetViews>
    <sheetView workbookViewId="0">
      <selection activeCell="E30" sqref="E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11" t="s">
        <v>2085</v>
      </c>
      <c r="B1" t="s">
        <v>2069</v>
      </c>
    </row>
    <row r="2" spans="1:5" x14ac:dyDescent="0.25">
      <c r="A2" s="11" t="s">
        <v>2064</v>
      </c>
      <c r="B2" t="s">
        <v>2033</v>
      </c>
    </row>
    <row r="4" spans="1:5" x14ac:dyDescent="0.25">
      <c r="A4" s="11" t="s">
        <v>2068</v>
      </c>
      <c r="B4" s="11" t="s">
        <v>2070</v>
      </c>
    </row>
    <row r="5" spans="1:5" x14ac:dyDescent="0.2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2" t="s">
        <v>2080</v>
      </c>
      <c r="B6" s="10">
        <v>1</v>
      </c>
      <c r="C6" s="10">
        <v>5</v>
      </c>
      <c r="D6" s="10">
        <v>6</v>
      </c>
      <c r="E6" s="10">
        <v>12</v>
      </c>
    </row>
    <row r="7" spans="1:5" x14ac:dyDescent="0.25">
      <c r="A7" s="12" t="s">
        <v>2073</v>
      </c>
      <c r="B7" s="10"/>
      <c r="C7" s="10">
        <v>6</v>
      </c>
      <c r="D7" s="10">
        <v>8</v>
      </c>
      <c r="E7" s="10">
        <v>14</v>
      </c>
    </row>
    <row r="8" spans="1:5" x14ac:dyDescent="0.25">
      <c r="A8" s="12" t="s">
        <v>2074</v>
      </c>
      <c r="B8" s="10">
        <v>1</v>
      </c>
      <c r="C8" s="10">
        <v>9</v>
      </c>
      <c r="D8" s="10">
        <v>11</v>
      </c>
      <c r="E8" s="10">
        <v>21</v>
      </c>
    </row>
    <row r="9" spans="1:5" x14ac:dyDescent="0.25">
      <c r="A9" s="12" t="s">
        <v>2081</v>
      </c>
      <c r="B9" s="10">
        <v>2</v>
      </c>
      <c r="C9" s="10">
        <v>8</v>
      </c>
      <c r="D9" s="10">
        <v>5</v>
      </c>
      <c r="E9" s="10">
        <v>15</v>
      </c>
    </row>
    <row r="10" spans="1:5" x14ac:dyDescent="0.25">
      <c r="A10" s="12" t="s">
        <v>2082</v>
      </c>
      <c r="B10" s="10"/>
      <c r="C10" s="10">
        <v>6</v>
      </c>
      <c r="D10" s="10">
        <v>11</v>
      </c>
      <c r="E10" s="10">
        <v>17</v>
      </c>
    </row>
    <row r="11" spans="1:5" x14ac:dyDescent="0.25">
      <c r="A11" s="12" t="s">
        <v>2084</v>
      </c>
      <c r="B11" s="10"/>
      <c r="C11" s="10">
        <v>5</v>
      </c>
      <c r="D11" s="10">
        <v>5</v>
      </c>
      <c r="E11" s="10">
        <v>10</v>
      </c>
    </row>
    <row r="12" spans="1:5" x14ac:dyDescent="0.25">
      <c r="A12" s="12" t="s">
        <v>2075</v>
      </c>
      <c r="B12" s="10"/>
      <c r="C12" s="10">
        <v>6</v>
      </c>
      <c r="D12" s="10">
        <v>9</v>
      </c>
      <c r="E12" s="10">
        <v>15</v>
      </c>
    </row>
    <row r="13" spans="1:5" x14ac:dyDescent="0.25">
      <c r="A13" s="12" t="s">
        <v>2076</v>
      </c>
      <c r="B13" s="10"/>
      <c r="C13" s="10">
        <v>5</v>
      </c>
      <c r="D13" s="10">
        <v>12</v>
      </c>
      <c r="E13" s="10">
        <v>17</v>
      </c>
    </row>
    <row r="14" spans="1:5" x14ac:dyDescent="0.25">
      <c r="A14" s="12" t="s">
        <v>2077</v>
      </c>
      <c r="B14" s="10">
        <v>2</v>
      </c>
      <c r="C14" s="10">
        <v>5</v>
      </c>
      <c r="D14" s="10">
        <v>8</v>
      </c>
      <c r="E14" s="10">
        <v>15</v>
      </c>
    </row>
    <row r="15" spans="1:5" x14ac:dyDescent="0.25">
      <c r="A15" s="12" t="s">
        <v>2078</v>
      </c>
      <c r="B15" s="10">
        <v>3</v>
      </c>
      <c r="C15" s="10">
        <v>3</v>
      </c>
      <c r="D15" s="10">
        <v>4</v>
      </c>
      <c r="E15" s="10">
        <v>10</v>
      </c>
    </row>
    <row r="16" spans="1:5" x14ac:dyDescent="0.25">
      <c r="A16" s="12" t="s">
        <v>2083</v>
      </c>
      <c r="B16" s="10"/>
      <c r="C16" s="10">
        <v>3</v>
      </c>
      <c r="D16" s="10">
        <v>7</v>
      </c>
      <c r="E16" s="10">
        <v>10</v>
      </c>
    </row>
    <row r="17" spans="1:5" x14ac:dyDescent="0.25">
      <c r="A17" s="12" t="s">
        <v>2079</v>
      </c>
      <c r="B17" s="10">
        <v>1</v>
      </c>
      <c r="C17" s="10">
        <v>5</v>
      </c>
      <c r="D17" s="10">
        <v>13</v>
      </c>
      <c r="E17" s="10">
        <v>19</v>
      </c>
    </row>
    <row r="18" spans="1:5" x14ac:dyDescent="0.25">
      <c r="A18" s="12" t="s">
        <v>2067</v>
      </c>
      <c r="B18" s="10">
        <v>10</v>
      </c>
      <c r="C18" s="10">
        <v>66</v>
      </c>
      <c r="D18" s="10">
        <v>99</v>
      </c>
      <c r="E18" s="10">
        <v>175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3B0-255A-4A54-917E-EF9096DCC83D}">
  <dimension ref="A1:H1048576"/>
  <sheetViews>
    <sheetView workbookViewId="0">
      <selection activeCell="N9" sqref="N9"/>
    </sheetView>
  </sheetViews>
  <sheetFormatPr defaultRowHeight="15.75" x14ac:dyDescent="0.25"/>
  <cols>
    <col min="1" max="1" width="15.25" customWidth="1"/>
    <col min="2" max="2" width="17.375" customWidth="1"/>
    <col min="3" max="3" width="18.625" customWidth="1"/>
    <col min="4" max="5" width="18.25" customWidth="1"/>
    <col min="6" max="7" width="18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2103</v>
      </c>
      <c r="G1" t="s">
        <v>2104</v>
      </c>
      <c r="H1" t="s">
        <v>2091</v>
      </c>
    </row>
    <row r="2" spans="1:8" x14ac:dyDescent="0.25">
      <c r="A2" t="s">
        <v>2092</v>
      </c>
      <c r="B2">
        <v>30</v>
      </c>
      <c r="C2">
        <v>20</v>
      </c>
      <c r="D2">
        <v>1</v>
      </c>
      <c r="E2">
        <v>51</v>
      </c>
      <c r="F2" s="8">
        <f>B2/E2</f>
        <v>0.58823529411764708</v>
      </c>
      <c r="G2" s="14">
        <f>C2/E2</f>
        <v>0.39215686274509803</v>
      </c>
      <c r="H2" s="8">
        <f>D2/E2</f>
        <v>1.9607843137254902E-2</v>
      </c>
    </row>
    <row r="3" spans="1:8" x14ac:dyDescent="0.25">
      <c r="A3" t="s">
        <v>2093</v>
      </c>
      <c r="B3">
        <v>191</v>
      </c>
      <c r="C3">
        <v>38</v>
      </c>
      <c r="D3">
        <v>2</v>
      </c>
      <c r="E3">
        <v>231</v>
      </c>
      <c r="F3" s="8">
        <f t="shared" ref="F3:F13" si="0">B3/E3</f>
        <v>0.82683982683982682</v>
      </c>
      <c r="G3" s="14">
        <f t="shared" ref="G3:G13" si="1">C3/E3</f>
        <v>0.16450216450216451</v>
      </c>
      <c r="H3" s="8">
        <f t="shared" ref="H3:H13" si="2">D3/E3</f>
        <v>8.658008658008658E-3</v>
      </c>
    </row>
    <row r="4" spans="1:8" x14ac:dyDescent="0.25">
      <c r="A4" t="s">
        <v>2094</v>
      </c>
      <c r="B4">
        <v>164</v>
      </c>
      <c r="C4">
        <v>126</v>
      </c>
      <c r="D4">
        <v>25</v>
      </c>
      <c r="E4">
        <v>315</v>
      </c>
      <c r="F4" s="8">
        <f t="shared" si="0"/>
        <v>0.52063492063492067</v>
      </c>
      <c r="G4" s="14">
        <f t="shared" si="1"/>
        <v>0.4</v>
      </c>
      <c r="H4" s="8">
        <f t="shared" si="2"/>
        <v>7.9365079365079361E-2</v>
      </c>
    </row>
    <row r="5" spans="1:8" x14ac:dyDescent="0.25">
      <c r="A5" t="s">
        <v>2093</v>
      </c>
      <c r="B5">
        <v>4</v>
      </c>
      <c r="C5">
        <v>5</v>
      </c>
      <c r="D5">
        <v>0</v>
      </c>
      <c r="E5">
        <v>9</v>
      </c>
      <c r="F5" s="8">
        <f t="shared" si="0"/>
        <v>0.44444444444444442</v>
      </c>
      <c r="G5" s="14">
        <f t="shared" si="1"/>
        <v>0.55555555555555558</v>
      </c>
      <c r="H5" s="8">
        <f t="shared" si="2"/>
        <v>0</v>
      </c>
    </row>
    <row r="6" spans="1:8" x14ac:dyDescent="0.25">
      <c r="A6" t="s">
        <v>2095</v>
      </c>
      <c r="B6">
        <v>10</v>
      </c>
      <c r="C6">
        <v>0</v>
      </c>
      <c r="D6">
        <v>0</v>
      </c>
      <c r="E6">
        <v>10</v>
      </c>
      <c r="F6" s="8">
        <f t="shared" si="0"/>
        <v>1</v>
      </c>
      <c r="G6" s="14">
        <f t="shared" si="1"/>
        <v>0</v>
      </c>
      <c r="H6" s="8">
        <f t="shared" si="2"/>
        <v>0</v>
      </c>
    </row>
    <row r="7" spans="1:8" x14ac:dyDescent="0.25">
      <c r="A7" t="s">
        <v>2096</v>
      </c>
      <c r="B7">
        <v>7</v>
      </c>
      <c r="C7">
        <v>0</v>
      </c>
      <c r="D7">
        <v>0</v>
      </c>
      <c r="E7">
        <v>7</v>
      </c>
      <c r="F7" s="8">
        <f t="shared" si="0"/>
        <v>1</v>
      </c>
      <c r="G7" s="14">
        <f t="shared" si="1"/>
        <v>0</v>
      </c>
      <c r="H7" s="8">
        <f t="shared" si="2"/>
        <v>0</v>
      </c>
    </row>
    <row r="8" spans="1:8" x14ac:dyDescent="0.25">
      <c r="A8" t="s">
        <v>2097</v>
      </c>
      <c r="B8">
        <v>11</v>
      </c>
      <c r="C8">
        <v>3</v>
      </c>
      <c r="D8">
        <v>0</v>
      </c>
      <c r="E8">
        <v>14</v>
      </c>
      <c r="F8" s="8">
        <f t="shared" si="0"/>
        <v>0.7857142857142857</v>
      </c>
      <c r="G8" s="14">
        <f t="shared" si="1"/>
        <v>0.21428571428571427</v>
      </c>
      <c r="H8" s="8">
        <f t="shared" si="2"/>
        <v>0</v>
      </c>
    </row>
    <row r="9" spans="1:8" x14ac:dyDescent="0.25">
      <c r="A9" t="s">
        <v>2098</v>
      </c>
      <c r="B9">
        <v>7</v>
      </c>
      <c r="C9">
        <v>0</v>
      </c>
      <c r="D9">
        <v>0</v>
      </c>
      <c r="E9">
        <v>7</v>
      </c>
      <c r="F9" s="8">
        <f t="shared" si="0"/>
        <v>1</v>
      </c>
      <c r="G9" s="14">
        <f t="shared" si="1"/>
        <v>0</v>
      </c>
      <c r="H9" s="8">
        <f t="shared" si="2"/>
        <v>0</v>
      </c>
    </row>
    <row r="10" spans="1:8" x14ac:dyDescent="0.25">
      <c r="A10" t="s">
        <v>2099</v>
      </c>
      <c r="B10">
        <v>8</v>
      </c>
      <c r="C10">
        <v>3</v>
      </c>
      <c r="D10">
        <v>1</v>
      </c>
      <c r="E10">
        <v>12</v>
      </c>
      <c r="F10" s="8">
        <f t="shared" si="0"/>
        <v>0.66666666666666663</v>
      </c>
      <c r="G10" s="14">
        <f t="shared" si="1"/>
        <v>0.25</v>
      </c>
      <c r="H10" s="8">
        <f t="shared" si="2"/>
        <v>8.3333333333333329E-2</v>
      </c>
    </row>
    <row r="11" spans="1:8" x14ac:dyDescent="0.25">
      <c r="A11" t="s">
        <v>2100</v>
      </c>
      <c r="B11">
        <v>11</v>
      </c>
      <c r="C11">
        <v>3</v>
      </c>
      <c r="D11">
        <v>0</v>
      </c>
      <c r="E11">
        <v>14</v>
      </c>
      <c r="F11" s="8">
        <f t="shared" si="0"/>
        <v>0.7857142857142857</v>
      </c>
      <c r="G11" s="14">
        <f t="shared" si="1"/>
        <v>0.21428571428571427</v>
      </c>
      <c r="H11" s="8">
        <f t="shared" si="2"/>
        <v>0</v>
      </c>
    </row>
    <row r="12" spans="1:8" x14ac:dyDescent="0.25">
      <c r="A12" t="s">
        <v>2101</v>
      </c>
      <c r="B12">
        <v>8</v>
      </c>
      <c r="C12">
        <v>3</v>
      </c>
      <c r="D12">
        <v>0</v>
      </c>
      <c r="E12">
        <v>11</v>
      </c>
      <c r="F12" s="8">
        <f t="shared" si="0"/>
        <v>0.72727272727272729</v>
      </c>
      <c r="G12" s="14">
        <f t="shared" si="1"/>
        <v>0.27272727272727271</v>
      </c>
      <c r="H12" s="8">
        <f t="shared" si="2"/>
        <v>0</v>
      </c>
    </row>
    <row r="13" spans="1:8" x14ac:dyDescent="0.25">
      <c r="A13" t="s">
        <v>2102</v>
      </c>
      <c r="B13">
        <v>114</v>
      </c>
      <c r="C13">
        <v>163</v>
      </c>
      <c r="D13">
        <v>28</v>
      </c>
      <c r="E13">
        <v>305</v>
      </c>
      <c r="F13" s="8">
        <f t="shared" si="0"/>
        <v>0.3737704918032787</v>
      </c>
      <c r="G13" s="14">
        <f t="shared" si="1"/>
        <v>0.53442622950819674</v>
      </c>
      <c r="H13" s="8">
        <f t="shared" si="2"/>
        <v>9.1803278688524587E-2</v>
      </c>
    </row>
    <row r="1048576" spans="5:5" x14ac:dyDescent="0.25">
      <c r="E1048576">
        <f>SUM(E2:E1048575)</f>
        <v>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02F6-5B9C-4438-84CB-6460BF22749D}">
  <dimension ref="A1:I1001"/>
  <sheetViews>
    <sheetView workbookViewId="0">
      <selection activeCell="G23" sqref="G23"/>
    </sheetView>
  </sheetViews>
  <sheetFormatPr defaultRowHeight="15.75" x14ac:dyDescent="0.25"/>
  <cols>
    <col min="1" max="1" width="12.5" customWidth="1"/>
    <col min="2" max="2" width="11" style="9"/>
    <col min="4" max="4" width="11" style="9"/>
    <col min="8" max="8" width="16.5" customWidth="1"/>
    <col min="13" max="13" width="25.875" customWidth="1"/>
  </cols>
  <sheetData>
    <row r="1" spans="1:9" x14ac:dyDescent="0.25">
      <c r="B1" s="1" t="s">
        <v>5</v>
      </c>
      <c r="D1" s="1" t="s">
        <v>5</v>
      </c>
    </row>
    <row r="2" spans="1:9" x14ac:dyDescent="0.25">
      <c r="A2">
        <v>158</v>
      </c>
      <c r="B2" s="9" t="s">
        <v>20</v>
      </c>
      <c r="C2">
        <v>0</v>
      </c>
      <c r="D2" s="9" t="s">
        <v>14</v>
      </c>
      <c r="H2" t="s">
        <v>2109</v>
      </c>
      <c r="I2" t="s">
        <v>2105</v>
      </c>
    </row>
    <row r="3" spans="1:9" x14ac:dyDescent="0.25">
      <c r="A3">
        <v>1425</v>
      </c>
      <c r="B3" s="9" t="s">
        <v>20</v>
      </c>
      <c r="C3">
        <v>24</v>
      </c>
      <c r="D3" s="9" t="s">
        <v>14</v>
      </c>
      <c r="G3" t="s">
        <v>2106</v>
      </c>
      <c r="H3">
        <f>MEDIAN(A:A)</f>
        <v>201</v>
      </c>
      <c r="I3">
        <f>MEDIAN(C:C)</f>
        <v>114.5</v>
      </c>
    </row>
    <row r="4" spans="1:9" x14ac:dyDescent="0.25">
      <c r="A4">
        <v>174</v>
      </c>
      <c r="B4" s="9" t="s">
        <v>20</v>
      </c>
      <c r="C4">
        <v>53</v>
      </c>
      <c r="D4" s="9" t="s">
        <v>14</v>
      </c>
      <c r="G4" t="s">
        <v>2107</v>
      </c>
      <c r="H4">
        <f>MIN(A:A)</f>
        <v>16</v>
      </c>
      <c r="I4">
        <f>MIN(C:C)</f>
        <v>0</v>
      </c>
    </row>
    <row r="5" spans="1:9" x14ac:dyDescent="0.25">
      <c r="A5">
        <v>227</v>
      </c>
      <c r="B5" s="9" t="s">
        <v>20</v>
      </c>
      <c r="C5">
        <v>18</v>
      </c>
      <c r="D5" s="9" t="s">
        <v>14</v>
      </c>
      <c r="G5" t="s">
        <v>2108</v>
      </c>
      <c r="H5">
        <f>MAX(A:A)</f>
        <v>7295</v>
      </c>
      <c r="I5">
        <f>MAX(C:C)</f>
        <v>6080</v>
      </c>
    </row>
    <row r="6" spans="1:9" x14ac:dyDescent="0.25">
      <c r="A6">
        <v>220</v>
      </c>
      <c r="B6" s="9" t="s">
        <v>20</v>
      </c>
      <c r="C6">
        <v>44</v>
      </c>
      <c r="D6" s="9" t="s">
        <v>14</v>
      </c>
    </row>
    <row r="7" spans="1:9" x14ac:dyDescent="0.25">
      <c r="A7">
        <v>98</v>
      </c>
      <c r="B7" s="9" t="s">
        <v>20</v>
      </c>
      <c r="C7">
        <v>27</v>
      </c>
      <c r="D7" s="9" t="s">
        <v>14</v>
      </c>
    </row>
    <row r="8" spans="1:9" x14ac:dyDescent="0.25">
      <c r="A8">
        <v>100</v>
      </c>
      <c r="B8" s="9" t="s">
        <v>20</v>
      </c>
      <c r="C8">
        <v>55</v>
      </c>
      <c r="D8" s="9" t="s">
        <v>14</v>
      </c>
    </row>
    <row r="9" spans="1:9" x14ac:dyDescent="0.25">
      <c r="A9">
        <v>1249</v>
      </c>
      <c r="B9" s="9" t="s">
        <v>20</v>
      </c>
      <c r="C9">
        <v>200</v>
      </c>
      <c r="D9" s="9" t="s">
        <v>14</v>
      </c>
      <c r="G9" t="s">
        <v>2110</v>
      </c>
      <c r="H9" s="6">
        <f>AVERAGE(A2:A566)</f>
        <v>851.14690265486729</v>
      </c>
    </row>
    <row r="10" spans="1:9" x14ac:dyDescent="0.25">
      <c r="A10">
        <v>1396</v>
      </c>
      <c r="B10" s="9" t="s">
        <v>20</v>
      </c>
      <c r="C10">
        <v>452</v>
      </c>
      <c r="D10" s="9" t="s">
        <v>14</v>
      </c>
      <c r="G10" t="s">
        <v>2111</v>
      </c>
      <c r="H10" s="6">
        <f>_xlfn.VAR.S(A2:A566)</f>
        <v>1606216.5936295739</v>
      </c>
    </row>
    <row r="11" spans="1:9" x14ac:dyDescent="0.25">
      <c r="A11">
        <v>890</v>
      </c>
      <c r="B11" s="9" t="s">
        <v>20</v>
      </c>
      <c r="C11">
        <v>674</v>
      </c>
      <c r="D11" s="9" t="s">
        <v>14</v>
      </c>
      <c r="G11" t="s">
        <v>2112</v>
      </c>
      <c r="H11" s="6">
        <f>_xlfn.STDEV.S(A2:A566)</f>
        <v>1267.366006183523</v>
      </c>
    </row>
    <row r="12" spans="1:9" x14ac:dyDescent="0.25">
      <c r="A12">
        <v>142</v>
      </c>
      <c r="B12" s="9" t="s">
        <v>20</v>
      </c>
      <c r="C12">
        <v>558</v>
      </c>
      <c r="D12" s="9" t="s">
        <v>14</v>
      </c>
    </row>
    <row r="13" spans="1:9" x14ac:dyDescent="0.25">
      <c r="A13">
        <v>2673</v>
      </c>
      <c r="B13" s="9" t="s">
        <v>20</v>
      </c>
      <c r="C13">
        <v>15</v>
      </c>
      <c r="D13" s="9" t="s">
        <v>14</v>
      </c>
    </row>
    <row r="14" spans="1:9" x14ac:dyDescent="0.25">
      <c r="A14">
        <v>163</v>
      </c>
      <c r="B14" s="9" t="s">
        <v>20</v>
      </c>
      <c r="C14">
        <v>2307</v>
      </c>
      <c r="D14" s="9" t="s">
        <v>14</v>
      </c>
    </row>
    <row r="15" spans="1:9" x14ac:dyDescent="0.25">
      <c r="A15">
        <v>2220</v>
      </c>
      <c r="B15" s="9" t="s">
        <v>20</v>
      </c>
      <c r="C15">
        <v>88</v>
      </c>
      <c r="D15" s="9" t="s">
        <v>14</v>
      </c>
    </row>
    <row r="16" spans="1:9" x14ac:dyDescent="0.25">
      <c r="A16">
        <v>1606</v>
      </c>
      <c r="B16" s="9" t="s">
        <v>20</v>
      </c>
      <c r="C16">
        <v>48</v>
      </c>
      <c r="D16" s="9" t="s">
        <v>14</v>
      </c>
    </row>
    <row r="17" spans="1:4" x14ac:dyDescent="0.25">
      <c r="A17">
        <v>129</v>
      </c>
      <c r="B17" s="9" t="s">
        <v>20</v>
      </c>
      <c r="C17">
        <v>1</v>
      </c>
      <c r="D17" s="9" t="s">
        <v>14</v>
      </c>
    </row>
    <row r="18" spans="1:4" x14ac:dyDescent="0.25">
      <c r="A18">
        <v>226</v>
      </c>
      <c r="B18" s="9" t="s">
        <v>20</v>
      </c>
      <c r="C18">
        <v>1467</v>
      </c>
      <c r="D18" s="9" t="s">
        <v>14</v>
      </c>
    </row>
    <row r="19" spans="1:4" x14ac:dyDescent="0.25">
      <c r="A19">
        <v>5419</v>
      </c>
      <c r="B19" s="9" t="s">
        <v>20</v>
      </c>
      <c r="C19">
        <v>75</v>
      </c>
      <c r="D19" s="9" t="s">
        <v>14</v>
      </c>
    </row>
    <row r="20" spans="1:4" x14ac:dyDescent="0.25">
      <c r="A20">
        <v>165</v>
      </c>
      <c r="B20" s="9" t="s">
        <v>20</v>
      </c>
      <c r="C20">
        <v>120</v>
      </c>
      <c r="D20" s="9" t="s">
        <v>14</v>
      </c>
    </row>
    <row r="21" spans="1:4" x14ac:dyDescent="0.25">
      <c r="A21">
        <v>1965</v>
      </c>
      <c r="B21" s="9" t="s">
        <v>20</v>
      </c>
      <c r="C21">
        <v>2253</v>
      </c>
      <c r="D21" s="9" t="s">
        <v>14</v>
      </c>
    </row>
    <row r="22" spans="1:4" x14ac:dyDescent="0.25">
      <c r="A22">
        <v>16</v>
      </c>
      <c r="B22" s="9" t="s">
        <v>20</v>
      </c>
      <c r="C22">
        <v>5</v>
      </c>
      <c r="D22" s="9" t="s">
        <v>14</v>
      </c>
    </row>
    <row r="23" spans="1:4" x14ac:dyDescent="0.25">
      <c r="A23">
        <v>107</v>
      </c>
      <c r="B23" s="9" t="s">
        <v>20</v>
      </c>
      <c r="C23">
        <v>38</v>
      </c>
      <c r="D23" s="9" t="s">
        <v>14</v>
      </c>
    </row>
    <row r="24" spans="1:4" x14ac:dyDescent="0.25">
      <c r="A24">
        <v>134</v>
      </c>
      <c r="B24" s="9" t="s">
        <v>20</v>
      </c>
      <c r="C24">
        <v>12</v>
      </c>
      <c r="D24" s="9" t="s">
        <v>14</v>
      </c>
    </row>
    <row r="25" spans="1:4" x14ac:dyDescent="0.25">
      <c r="A25">
        <v>198</v>
      </c>
      <c r="B25" s="9" t="s">
        <v>20</v>
      </c>
      <c r="C25">
        <v>1684</v>
      </c>
      <c r="D25" s="9" t="s">
        <v>14</v>
      </c>
    </row>
    <row r="26" spans="1:4" x14ac:dyDescent="0.25">
      <c r="A26">
        <v>111</v>
      </c>
      <c r="B26" s="9" t="s">
        <v>20</v>
      </c>
      <c r="C26">
        <v>56</v>
      </c>
      <c r="D26" s="9" t="s">
        <v>14</v>
      </c>
    </row>
    <row r="27" spans="1:4" x14ac:dyDescent="0.25">
      <c r="A27">
        <v>222</v>
      </c>
      <c r="B27" s="9" t="s">
        <v>20</v>
      </c>
      <c r="C27">
        <v>838</v>
      </c>
      <c r="D27" s="9" t="s">
        <v>14</v>
      </c>
    </row>
    <row r="28" spans="1:4" x14ac:dyDescent="0.25">
      <c r="A28">
        <v>6212</v>
      </c>
      <c r="B28" s="9" t="s">
        <v>20</v>
      </c>
      <c r="C28">
        <v>1000</v>
      </c>
      <c r="D28" s="9" t="s">
        <v>14</v>
      </c>
    </row>
    <row r="29" spans="1:4" x14ac:dyDescent="0.25">
      <c r="A29">
        <v>98</v>
      </c>
      <c r="B29" s="9" t="s">
        <v>20</v>
      </c>
      <c r="C29">
        <v>1482</v>
      </c>
      <c r="D29" s="9" t="s">
        <v>14</v>
      </c>
    </row>
    <row r="30" spans="1:4" x14ac:dyDescent="0.25">
      <c r="A30">
        <v>92</v>
      </c>
      <c r="B30" s="9" t="s">
        <v>20</v>
      </c>
      <c r="C30">
        <v>106</v>
      </c>
      <c r="D30" s="9" t="s">
        <v>14</v>
      </c>
    </row>
    <row r="31" spans="1:4" x14ac:dyDescent="0.25">
      <c r="A31">
        <v>149</v>
      </c>
      <c r="B31" s="9" t="s">
        <v>20</v>
      </c>
      <c r="C31">
        <v>679</v>
      </c>
      <c r="D31" s="9" t="s">
        <v>14</v>
      </c>
    </row>
    <row r="32" spans="1:4" x14ac:dyDescent="0.25">
      <c r="A32">
        <v>2431</v>
      </c>
      <c r="B32" s="9" t="s">
        <v>20</v>
      </c>
      <c r="C32">
        <v>1220</v>
      </c>
      <c r="D32" s="9" t="s">
        <v>14</v>
      </c>
    </row>
    <row r="33" spans="1:8" x14ac:dyDescent="0.25">
      <c r="A33">
        <v>303</v>
      </c>
      <c r="B33" s="9" t="s">
        <v>20</v>
      </c>
      <c r="C33">
        <v>1</v>
      </c>
      <c r="D33" s="9" t="s">
        <v>14</v>
      </c>
    </row>
    <row r="34" spans="1:8" x14ac:dyDescent="0.25">
      <c r="A34">
        <v>209</v>
      </c>
      <c r="B34" s="9" t="s">
        <v>20</v>
      </c>
      <c r="C34">
        <v>37</v>
      </c>
      <c r="D34" s="9" t="s">
        <v>14</v>
      </c>
    </row>
    <row r="35" spans="1:8" x14ac:dyDescent="0.25">
      <c r="A35">
        <v>131</v>
      </c>
      <c r="B35" s="9" t="s">
        <v>20</v>
      </c>
      <c r="C35">
        <v>60</v>
      </c>
      <c r="D35" s="9" t="s">
        <v>14</v>
      </c>
    </row>
    <row r="36" spans="1:8" x14ac:dyDescent="0.25">
      <c r="A36">
        <v>164</v>
      </c>
      <c r="B36" s="9" t="s">
        <v>20</v>
      </c>
      <c r="C36">
        <v>296</v>
      </c>
      <c r="D36" s="9" t="s">
        <v>14</v>
      </c>
    </row>
    <row r="37" spans="1:8" x14ac:dyDescent="0.25">
      <c r="A37">
        <v>201</v>
      </c>
      <c r="B37" s="9" t="s">
        <v>20</v>
      </c>
      <c r="C37">
        <v>3304</v>
      </c>
      <c r="D37" s="9" t="s">
        <v>14</v>
      </c>
      <c r="H37" t="s">
        <v>2113</v>
      </c>
    </row>
    <row r="38" spans="1:8" x14ac:dyDescent="0.25">
      <c r="A38">
        <v>211</v>
      </c>
      <c r="B38" s="9" t="s">
        <v>20</v>
      </c>
      <c r="C38">
        <v>73</v>
      </c>
      <c r="D38" s="9" t="s">
        <v>14</v>
      </c>
    </row>
    <row r="39" spans="1:8" x14ac:dyDescent="0.25">
      <c r="A39">
        <v>128</v>
      </c>
      <c r="B39" s="9" t="s">
        <v>20</v>
      </c>
      <c r="C39">
        <v>3387</v>
      </c>
      <c r="D39" s="9" t="s">
        <v>14</v>
      </c>
    </row>
    <row r="40" spans="1:8" x14ac:dyDescent="0.25">
      <c r="A40">
        <v>1600</v>
      </c>
      <c r="B40" s="9" t="s">
        <v>20</v>
      </c>
      <c r="C40">
        <v>662</v>
      </c>
      <c r="D40" s="9" t="s">
        <v>14</v>
      </c>
    </row>
    <row r="41" spans="1:8" x14ac:dyDescent="0.25">
      <c r="A41">
        <v>249</v>
      </c>
      <c r="B41" s="9" t="s">
        <v>20</v>
      </c>
      <c r="C41">
        <v>774</v>
      </c>
      <c r="D41" s="9" t="s">
        <v>14</v>
      </c>
    </row>
    <row r="42" spans="1:8" x14ac:dyDescent="0.25">
      <c r="A42">
        <v>236</v>
      </c>
      <c r="B42" s="9" t="s">
        <v>20</v>
      </c>
      <c r="C42">
        <v>672</v>
      </c>
      <c r="D42" s="9" t="s">
        <v>14</v>
      </c>
    </row>
    <row r="43" spans="1:8" x14ac:dyDescent="0.25">
      <c r="A43">
        <v>4065</v>
      </c>
      <c r="B43" s="9" t="s">
        <v>20</v>
      </c>
      <c r="C43">
        <v>940</v>
      </c>
      <c r="D43" s="9" t="s">
        <v>14</v>
      </c>
    </row>
    <row r="44" spans="1:8" x14ac:dyDescent="0.25">
      <c r="A44">
        <v>246</v>
      </c>
      <c r="B44" s="9" t="s">
        <v>20</v>
      </c>
      <c r="C44">
        <v>117</v>
      </c>
      <c r="D44" s="9" t="s">
        <v>14</v>
      </c>
    </row>
    <row r="45" spans="1:8" x14ac:dyDescent="0.25">
      <c r="A45">
        <v>2475</v>
      </c>
      <c r="B45" s="9" t="s">
        <v>20</v>
      </c>
      <c r="C45">
        <v>115</v>
      </c>
      <c r="D45" s="9" t="s">
        <v>14</v>
      </c>
    </row>
    <row r="46" spans="1:8" x14ac:dyDescent="0.25">
      <c r="A46">
        <v>76</v>
      </c>
      <c r="B46" s="9" t="s">
        <v>20</v>
      </c>
      <c r="C46">
        <v>326</v>
      </c>
      <c r="D46" s="9" t="s">
        <v>14</v>
      </c>
    </row>
    <row r="47" spans="1:8" x14ac:dyDescent="0.25">
      <c r="A47">
        <v>54</v>
      </c>
      <c r="B47" s="9" t="s">
        <v>20</v>
      </c>
      <c r="C47">
        <v>1</v>
      </c>
      <c r="D47" s="9" t="s">
        <v>14</v>
      </c>
    </row>
    <row r="48" spans="1:8" x14ac:dyDescent="0.25">
      <c r="A48">
        <v>88</v>
      </c>
      <c r="B48" s="9" t="s">
        <v>20</v>
      </c>
      <c r="C48">
        <v>1467</v>
      </c>
      <c r="D48" s="9" t="s">
        <v>14</v>
      </c>
    </row>
    <row r="49" spans="1:4" x14ac:dyDescent="0.25">
      <c r="A49">
        <v>85</v>
      </c>
      <c r="B49" s="9" t="s">
        <v>20</v>
      </c>
      <c r="C49">
        <v>5681</v>
      </c>
      <c r="D49" s="9" t="s">
        <v>14</v>
      </c>
    </row>
    <row r="50" spans="1:4" x14ac:dyDescent="0.25">
      <c r="A50">
        <v>170</v>
      </c>
      <c r="B50" s="9" t="s">
        <v>20</v>
      </c>
      <c r="C50">
        <v>1059</v>
      </c>
      <c r="D50" s="9" t="s">
        <v>14</v>
      </c>
    </row>
    <row r="51" spans="1:4" x14ac:dyDescent="0.25">
      <c r="A51">
        <v>330</v>
      </c>
      <c r="B51" s="9" t="s">
        <v>20</v>
      </c>
      <c r="C51">
        <v>1194</v>
      </c>
      <c r="D51" s="9" t="s">
        <v>14</v>
      </c>
    </row>
    <row r="52" spans="1:4" x14ac:dyDescent="0.25">
      <c r="A52">
        <v>127</v>
      </c>
      <c r="B52" s="9" t="s">
        <v>20</v>
      </c>
      <c r="C52">
        <v>30</v>
      </c>
      <c r="D52" s="9" t="s">
        <v>14</v>
      </c>
    </row>
    <row r="53" spans="1:4" x14ac:dyDescent="0.25">
      <c r="A53">
        <v>411</v>
      </c>
      <c r="B53" s="9" t="s">
        <v>20</v>
      </c>
      <c r="C53">
        <v>75</v>
      </c>
      <c r="D53" s="9" t="s">
        <v>14</v>
      </c>
    </row>
    <row r="54" spans="1:4" x14ac:dyDescent="0.25">
      <c r="A54">
        <v>180</v>
      </c>
      <c r="B54" s="9" t="s">
        <v>20</v>
      </c>
      <c r="C54">
        <v>955</v>
      </c>
      <c r="D54" s="9" t="s">
        <v>14</v>
      </c>
    </row>
    <row r="55" spans="1:4" x14ac:dyDescent="0.25">
      <c r="A55">
        <v>374</v>
      </c>
      <c r="B55" s="9" t="s">
        <v>20</v>
      </c>
      <c r="C55">
        <v>67</v>
      </c>
      <c r="D55" s="9" t="s">
        <v>14</v>
      </c>
    </row>
    <row r="56" spans="1:4" x14ac:dyDescent="0.25">
      <c r="A56">
        <v>71</v>
      </c>
      <c r="B56" s="9" t="s">
        <v>20</v>
      </c>
      <c r="C56">
        <v>5</v>
      </c>
      <c r="D56" s="9" t="s">
        <v>14</v>
      </c>
    </row>
    <row r="57" spans="1:4" x14ac:dyDescent="0.25">
      <c r="A57">
        <v>203</v>
      </c>
      <c r="B57" s="9" t="s">
        <v>20</v>
      </c>
      <c r="C57">
        <v>26</v>
      </c>
      <c r="D57" s="9" t="s">
        <v>14</v>
      </c>
    </row>
    <row r="58" spans="1:4" x14ac:dyDescent="0.25">
      <c r="A58">
        <v>113</v>
      </c>
      <c r="B58" s="9" t="s">
        <v>20</v>
      </c>
      <c r="C58">
        <v>1130</v>
      </c>
      <c r="D58" s="9" t="s">
        <v>14</v>
      </c>
    </row>
    <row r="59" spans="1:4" x14ac:dyDescent="0.25">
      <c r="A59">
        <v>96</v>
      </c>
      <c r="B59" s="9" t="s">
        <v>20</v>
      </c>
      <c r="C59">
        <v>782</v>
      </c>
      <c r="D59" s="9" t="s">
        <v>14</v>
      </c>
    </row>
    <row r="60" spans="1:4" x14ac:dyDescent="0.25">
      <c r="A60">
        <v>498</v>
      </c>
      <c r="B60" s="9" t="s">
        <v>20</v>
      </c>
      <c r="C60">
        <v>210</v>
      </c>
      <c r="D60" s="9" t="s">
        <v>14</v>
      </c>
    </row>
    <row r="61" spans="1:4" x14ac:dyDescent="0.25">
      <c r="A61">
        <v>180</v>
      </c>
      <c r="B61" s="9" t="s">
        <v>20</v>
      </c>
      <c r="C61">
        <v>136</v>
      </c>
      <c r="D61" s="9" t="s">
        <v>14</v>
      </c>
    </row>
    <row r="62" spans="1:4" x14ac:dyDescent="0.25">
      <c r="A62">
        <v>27</v>
      </c>
      <c r="B62" s="9" t="s">
        <v>20</v>
      </c>
      <c r="C62">
        <v>86</v>
      </c>
      <c r="D62" s="9" t="s">
        <v>14</v>
      </c>
    </row>
    <row r="63" spans="1:4" x14ac:dyDescent="0.25">
      <c r="A63">
        <v>2331</v>
      </c>
      <c r="B63" s="9" t="s">
        <v>20</v>
      </c>
      <c r="C63">
        <v>19</v>
      </c>
      <c r="D63" s="9" t="s">
        <v>14</v>
      </c>
    </row>
    <row r="64" spans="1:4" x14ac:dyDescent="0.25">
      <c r="A64">
        <v>113</v>
      </c>
      <c r="B64" s="9" t="s">
        <v>20</v>
      </c>
      <c r="C64">
        <v>886</v>
      </c>
      <c r="D64" s="9" t="s">
        <v>14</v>
      </c>
    </row>
    <row r="65" spans="1:4" x14ac:dyDescent="0.25">
      <c r="A65">
        <v>164</v>
      </c>
      <c r="B65" s="9" t="s">
        <v>20</v>
      </c>
      <c r="C65">
        <v>35</v>
      </c>
      <c r="D65" s="9" t="s">
        <v>14</v>
      </c>
    </row>
    <row r="66" spans="1:4" x14ac:dyDescent="0.25">
      <c r="A66">
        <v>164</v>
      </c>
      <c r="B66" s="9" t="s">
        <v>20</v>
      </c>
      <c r="C66">
        <v>24</v>
      </c>
      <c r="D66" s="9" t="s">
        <v>14</v>
      </c>
    </row>
    <row r="67" spans="1:4" x14ac:dyDescent="0.25">
      <c r="A67">
        <v>336</v>
      </c>
      <c r="B67" s="9" t="s">
        <v>20</v>
      </c>
      <c r="C67">
        <v>86</v>
      </c>
      <c r="D67" s="9" t="s">
        <v>14</v>
      </c>
    </row>
    <row r="68" spans="1:4" x14ac:dyDescent="0.25">
      <c r="A68">
        <v>1917</v>
      </c>
      <c r="B68" s="9" t="s">
        <v>20</v>
      </c>
      <c r="C68">
        <v>243</v>
      </c>
      <c r="D68" s="9" t="s">
        <v>14</v>
      </c>
    </row>
    <row r="69" spans="1:4" x14ac:dyDescent="0.25">
      <c r="A69">
        <v>95</v>
      </c>
      <c r="B69" s="9" t="s">
        <v>20</v>
      </c>
      <c r="C69">
        <v>65</v>
      </c>
      <c r="D69" s="9" t="s">
        <v>14</v>
      </c>
    </row>
    <row r="70" spans="1:4" x14ac:dyDescent="0.25">
      <c r="A70">
        <v>147</v>
      </c>
      <c r="B70" s="9" t="s">
        <v>20</v>
      </c>
      <c r="C70">
        <v>100</v>
      </c>
      <c r="D70" s="9" t="s">
        <v>14</v>
      </c>
    </row>
    <row r="71" spans="1:4" x14ac:dyDescent="0.25">
      <c r="A71">
        <v>86</v>
      </c>
      <c r="B71" s="9" t="s">
        <v>20</v>
      </c>
      <c r="C71">
        <v>168</v>
      </c>
      <c r="D71" s="9" t="s">
        <v>14</v>
      </c>
    </row>
    <row r="72" spans="1:4" x14ac:dyDescent="0.25">
      <c r="A72">
        <v>83</v>
      </c>
      <c r="B72" s="9" t="s">
        <v>20</v>
      </c>
      <c r="C72">
        <v>13</v>
      </c>
      <c r="D72" s="9" t="s">
        <v>14</v>
      </c>
    </row>
    <row r="73" spans="1:4" x14ac:dyDescent="0.25">
      <c r="A73">
        <v>676</v>
      </c>
      <c r="B73" s="9" t="s">
        <v>20</v>
      </c>
      <c r="C73">
        <v>1</v>
      </c>
      <c r="D73" s="9" t="s">
        <v>14</v>
      </c>
    </row>
    <row r="74" spans="1:4" x14ac:dyDescent="0.25">
      <c r="A74">
        <v>361</v>
      </c>
      <c r="B74" s="9" t="s">
        <v>20</v>
      </c>
      <c r="C74">
        <v>40</v>
      </c>
      <c r="D74" s="9" t="s">
        <v>14</v>
      </c>
    </row>
    <row r="75" spans="1:4" x14ac:dyDescent="0.25">
      <c r="A75">
        <v>131</v>
      </c>
      <c r="B75" s="9" t="s">
        <v>20</v>
      </c>
      <c r="C75">
        <v>226</v>
      </c>
      <c r="D75" s="9" t="s">
        <v>14</v>
      </c>
    </row>
    <row r="76" spans="1:4" x14ac:dyDescent="0.25">
      <c r="A76">
        <v>126</v>
      </c>
      <c r="B76" s="9" t="s">
        <v>20</v>
      </c>
      <c r="C76">
        <v>1625</v>
      </c>
      <c r="D76" s="9" t="s">
        <v>14</v>
      </c>
    </row>
    <row r="77" spans="1:4" x14ac:dyDescent="0.25">
      <c r="A77">
        <v>275</v>
      </c>
      <c r="B77" s="9" t="s">
        <v>20</v>
      </c>
      <c r="C77">
        <v>143</v>
      </c>
      <c r="D77" s="9" t="s">
        <v>14</v>
      </c>
    </row>
    <row r="78" spans="1:4" x14ac:dyDescent="0.25">
      <c r="A78">
        <v>67</v>
      </c>
      <c r="B78" s="9" t="s">
        <v>20</v>
      </c>
      <c r="C78">
        <v>934</v>
      </c>
      <c r="D78" s="9" t="s">
        <v>14</v>
      </c>
    </row>
    <row r="79" spans="1:4" x14ac:dyDescent="0.25">
      <c r="A79">
        <v>154</v>
      </c>
      <c r="B79" s="9" t="s">
        <v>20</v>
      </c>
      <c r="C79">
        <v>17</v>
      </c>
      <c r="D79" s="9" t="s">
        <v>14</v>
      </c>
    </row>
    <row r="80" spans="1:4" x14ac:dyDescent="0.25">
      <c r="A80">
        <v>1782</v>
      </c>
      <c r="B80" s="9" t="s">
        <v>20</v>
      </c>
      <c r="C80">
        <v>2179</v>
      </c>
      <c r="D80" s="9" t="s">
        <v>14</v>
      </c>
    </row>
    <row r="81" spans="1:4" x14ac:dyDescent="0.25">
      <c r="A81">
        <v>903</v>
      </c>
      <c r="B81" s="9" t="s">
        <v>20</v>
      </c>
      <c r="C81">
        <v>931</v>
      </c>
      <c r="D81" s="9" t="s">
        <v>14</v>
      </c>
    </row>
    <row r="82" spans="1:4" x14ac:dyDescent="0.25">
      <c r="A82">
        <v>94</v>
      </c>
      <c r="B82" s="9" t="s">
        <v>20</v>
      </c>
      <c r="C82">
        <v>92</v>
      </c>
      <c r="D82" s="9" t="s">
        <v>14</v>
      </c>
    </row>
    <row r="83" spans="1:4" x14ac:dyDescent="0.25">
      <c r="A83">
        <v>180</v>
      </c>
      <c r="B83" s="9" t="s">
        <v>20</v>
      </c>
      <c r="C83">
        <v>57</v>
      </c>
      <c r="D83" s="9" t="s">
        <v>14</v>
      </c>
    </row>
    <row r="84" spans="1:4" x14ac:dyDescent="0.25">
      <c r="A84">
        <v>533</v>
      </c>
      <c r="B84" s="9" t="s">
        <v>20</v>
      </c>
      <c r="C84">
        <v>41</v>
      </c>
      <c r="D84" s="9" t="s">
        <v>14</v>
      </c>
    </row>
    <row r="85" spans="1:4" x14ac:dyDescent="0.25">
      <c r="A85">
        <v>2443</v>
      </c>
      <c r="B85" s="9" t="s">
        <v>20</v>
      </c>
      <c r="C85">
        <v>1</v>
      </c>
      <c r="D85" s="9" t="s">
        <v>14</v>
      </c>
    </row>
    <row r="86" spans="1:4" x14ac:dyDescent="0.25">
      <c r="A86">
        <v>89</v>
      </c>
      <c r="B86" s="9" t="s">
        <v>20</v>
      </c>
      <c r="C86">
        <v>101</v>
      </c>
      <c r="D86" s="9" t="s">
        <v>14</v>
      </c>
    </row>
    <row r="87" spans="1:4" x14ac:dyDescent="0.25">
      <c r="A87">
        <v>159</v>
      </c>
      <c r="B87" s="9" t="s">
        <v>20</v>
      </c>
      <c r="C87">
        <v>1335</v>
      </c>
      <c r="D87" s="9" t="s">
        <v>14</v>
      </c>
    </row>
    <row r="88" spans="1:4" x14ac:dyDescent="0.25">
      <c r="A88">
        <v>50</v>
      </c>
      <c r="B88" s="9" t="s">
        <v>20</v>
      </c>
      <c r="C88">
        <v>15</v>
      </c>
      <c r="D88" s="9" t="s">
        <v>14</v>
      </c>
    </row>
    <row r="89" spans="1:4" x14ac:dyDescent="0.25">
      <c r="A89">
        <v>186</v>
      </c>
      <c r="B89" s="9" t="s">
        <v>20</v>
      </c>
      <c r="C89">
        <v>454</v>
      </c>
      <c r="D89" s="9" t="s">
        <v>14</v>
      </c>
    </row>
    <row r="90" spans="1:4" x14ac:dyDescent="0.25">
      <c r="A90">
        <v>1071</v>
      </c>
      <c r="B90" s="9" t="s">
        <v>20</v>
      </c>
      <c r="C90">
        <v>3182</v>
      </c>
      <c r="D90" s="9" t="s">
        <v>14</v>
      </c>
    </row>
    <row r="91" spans="1:4" x14ac:dyDescent="0.25">
      <c r="A91">
        <v>117</v>
      </c>
      <c r="B91" s="9" t="s">
        <v>20</v>
      </c>
      <c r="C91">
        <v>15</v>
      </c>
      <c r="D91" s="9" t="s">
        <v>14</v>
      </c>
    </row>
    <row r="92" spans="1:4" x14ac:dyDescent="0.25">
      <c r="A92">
        <v>70</v>
      </c>
      <c r="B92" s="9" t="s">
        <v>20</v>
      </c>
      <c r="C92">
        <v>133</v>
      </c>
      <c r="D92" s="9" t="s">
        <v>14</v>
      </c>
    </row>
    <row r="93" spans="1:4" x14ac:dyDescent="0.25">
      <c r="A93">
        <v>135</v>
      </c>
      <c r="B93" s="9" t="s">
        <v>20</v>
      </c>
      <c r="C93">
        <v>2062</v>
      </c>
      <c r="D93" s="9" t="s">
        <v>14</v>
      </c>
    </row>
    <row r="94" spans="1:4" x14ac:dyDescent="0.25">
      <c r="A94">
        <v>768</v>
      </c>
      <c r="B94" s="9" t="s">
        <v>20</v>
      </c>
      <c r="C94">
        <v>29</v>
      </c>
      <c r="D94" s="9" t="s">
        <v>14</v>
      </c>
    </row>
    <row r="95" spans="1:4" x14ac:dyDescent="0.25">
      <c r="A95">
        <v>199</v>
      </c>
      <c r="B95" s="9" t="s">
        <v>20</v>
      </c>
      <c r="C95">
        <v>132</v>
      </c>
      <c r="D95" s="9" t="s">
        <v>14</v>
      </c>
    </row>
    <row r="96" spans="1:4" x14ac:dyDescent="0.25">
      <c r="A96">
        <v>107</v>
      </c>
      <c r="B96" s="9" t="s">
        <v>20</v>
      </c>
      <c r="C96">
        <v>137</v>
      </c>
      <c r="D96" s="9" t="s">
        <v>14</v>
      </c>
    </row>
    <row r="97" spans="1:4" x14ac:dyDescent="0.25">
      <c r="A97">
        <v>195</v>
      </c>
      <c r="B97" s="9" t="s">
        <v>20</v>
      </c>
      <c r="C97">
        <v>908</v>
      </c>
      <c r="D97" s="9" t="s">
        <v>14</v>
      </c>
    </row>
    <row r="98" spans="1:4" x14ac:dyDescent="0.25">
      <c r="A98">
        <v>3376</v>
      </c>
      <c r="B98" s="9" t="s">
        <v>20</v>
      </c>
      <c r="C98">
        <v>10</v>
      </c>
      <c r="D98" s="9" t="s">
        <v>14</v>
      </c>
    </row>
    <row r="99" spans="1:4" x14ac:dyDescent="0.25">
      <c r="A99">
        <v>41</v>
      </c>
      <c r="B99" s="9" t="s">
        <v>20</v>
      </c>
      <c r="C99">
        <v>1910</v>
      </c>
      <c r="D99" s="9" t="s">
        <v>14</v>
      </c>
    </row>
    <row r="100" spans="1:4" x14ac:dyDescent="0.25">
      <c r="A100">
        <v>1821</v>
      </c>
      <c r="B100" s="9" t="s">
        <v>20</v>
      </c>
      <c r="C100">
        <v>38</v>
      </c>
      <c r="D100" s="9" t="s">
        <v>14</v>
      </c>
    </row>
    <row r="101" spans="1:4" x14ac:dyDescent="0.25">
      <c r="A101">
        <v>164</v>
      </c>
      <c r="B101" s="9" t="s">
        <v>20</v>
      </c>
      <c r="C101">
        <v>104</v>
      </c>
      <c r="D101" s="9" t="s">
        <v>14</v>
      </c>
    </row>
    <row r="102" spans="1:4" x14ac:dyDescent="0.25">
      <c r="A102">
        <v>157</v>
      </c>
      <c r="B102" s="9" t="s">
        <v>20</v>
      </c>
      <c r="C102">
        <v>49</v>
      </c>
      <c r="D102" s="9" t="s">
        <v>14</v>
      </c>
    </row>
    <row r="103" spans="1:4" x14ac:dyDescent="0.25">
      <c r="A103">
        <v>246</v>
      </c>
      <c r="B103" s="9" t="s">
        <v>20</v>
      </c>
      <c r="C103">
        <v>1</v>
      </c>
      <c r="D103" s="9" t="s">
        <v>14</v>
      </c>
    </row>
    <row r="104" spans="1:4" x14ac:dyDescent="0.25">
      <c r="A104">
        <v>1396</v>
      </c>
      <c r="B104" s="9" t="s">
        <v>20</v>
      </c>
      <c r="C104">
        <v>245</v>
      </c>
      <c r="D104" s="9" t="s">
        <v>14</v>
      </c>
    </row>
    <row r="105" spans="1:4" x14ac:dyDescent="0.25">
      <c r="A105">
        <v>2506</v>
      </c>
      <c r="B105" s="9" t="s">
        <v>20</v>
      </c>
      <c r="C105">
        <v>32</v>
      </c>
      <c r="D105" s="9" t="s">
        <v>14</v>
      </c>
    </row>
    <row r="106" spans="1:4" x14ac:dyDescent="0.25">
      <c r="A106">
        <v>244</v>
      </c>
      <c r="B106" s="9" t="s">
        <v>20</v>
      </c>
      <c r="C106">
        <v>7</v>
      </c>
      <c r="D106" s="9" t="s">
        <v>14</v>
      </c>
    </row>
    <row r="107" spans="1:4" x14ac:dyDescent="0.25">
      <c r="A107">
        <v>146</v>
      </c>
      <c r="B107" s="9" t="s">
        <v>20</v>
      </c>
      <c r="C107">
        <v>803</v>
      </c>
      <c r="D107" s="9" t="s">
        <v>14</v>
      </c>
    </row>
    <row r="108" spans="1:4" x14ac:dyDescent="0.25">
      <c r="A108">
        <v>1267</v>
      </c>
      <c r="B108" s="9" t="s">
        <v>20</v>
      </c>
      <c r="C108">
        <v>16</v>
      </c>
      <c r="D108" s="9" t="s">
        <v>14</v>
      </c>
    </row>
    <row r="109" spans="1:4" x14ac:dyDescent="0.25">
      <c r="A109">
        <v>1561</v>
      </c>
      <c r="B109" s="9" t="s">
        <v>20</v>
      </c>
      <c r="C109">
        <v>31</v>
      </c>
      <c r="D109" s="9" t="s">
        <v>14</v>
      </c>
    </row>
    <row r="110" spans="1:4" x14ac:dyDescent="0.25">
      <c r="A110">
        <v>48</v>
      </c>
      <c r="B110" s="9" t="s">
        <v>20</v>
      </c>
      <c r="C110">
        <v>108</v>
      </c>
      <c r="D110" s="9" t="s">
        <v>14</v>
      </c>
    </row>
    <row r="111" spans="1:4" x14ac:dyDescent="0.25">
      <c r="A111">
        <v>2739</v>
      </c>
      <c r="B111" s="9" t="s">
        <v>20</v>
      </c>
      <c r="C111">
        <v>30</v>
      </c>
      <c r="D111" s="9" t="s">
        <v>14</v>
      </c>
    </row>
    <row r="112" spans="1:4" x14ac:dyDescent="0.25">
      <c r="A112">
        <v>3537</v>
      </c>
      <c r="B112" s="9" t="s">
        <v>20</v>
      </c>
      <c r="C112">
        <v>17</v>
      </c>
      <c r="D112" s="9" t="s">
        <v>14</v>
      </c>
    </row>
    <row r="113" spans="1:4" x14ac:dyDescent="0.25">
      <c r="A113">
        <v>2107</v>
      </c>
      <c r="B113" s="9" t="s">
        <v>20</v>
      </c>
      <c r="C113">
        <v>80</v>
      </c>
      <c r="D113" s="9" t="s">
        <v>14</v>
      </c>
    </row>
    <row r="114" spans="1:4" x14ac:dyDescent="0.25">
      <c r="A114">
        <v>3318</v>
      </c>
      <c r="B114" s="9" t="s">
        <v>20</v>
      </c>
      <c r="C114">
        <v>2468</v>
      </c>
      <c r="D114" s="9" t="s">
        <v>14</v>
      </c>
    </row>
    <row r="115" spans="1:4" x14ac:dyDescent="0.25">
      <c r="A115">
        <v>340</v>
      </c>
      <c r="B115" s="9" t="s">
        <v>20</v>
      </c>
      <c r="C115">
        <v>26</v>
      </c>
      <c r="D115" s="9" t="s">
        <v>14</v>
      </c>
    </row>
    <row r="116" spans="1:4" x14ac:dyDescent="0.25">
      <c r="A116">
        <v>1442</v>
      </c>
      <c r="B116" s="9" t="s">
        <v>20</v>
      </c>
      <c r="C116">
        <v>73</v>
      </c>
      <c r="D116" s="9" t="s">
        <v>14</v>
      </c>
    </row>
    <row r="117" spans="1:4" x14ac:dyDescent="0.25">
      <c r="A117">
        <v>126</v>
      </c>
      <c r="B117" s="9" t="s">
        <v>20</v>
      </c>
      <c r="C117">
        <v>128</v>
      </c>
      <c r="D117" s="9" t="s">
        <v>14</v>
      </c>
    </row>
    <row r="118" spans="1:4" x14ac:dyDescent="0.25">
      <c r="A118">
        <v>524</v>
      </c>
      <c r="B118" s="9" t="s">
        <v>20</v>
      </c>
      <c r="C118">
        <v>33</v>
      </c>
      <c r="D118" s="9" t="s">
        <v>14</v>
      </c>
    </row>
    <row r="119" spans="1:4" x14ac:dyDescent="0.25">
      <c r="A119">
        <v>1989</v>
      </c>
      <c r="B119" s="9" t="s">
        <v>20</v>
      </c>
      <c r="C119">
        <v>1072</v>
      </c>
      <c r="D119" s="9" t="s">
        <v>14</v>
      </c>
    </row>
    <row r="120" spans="1:4" x14ac:dyDescent="0.25">
      <c r="A120">
        <v>157</v>
      </c>
      <c r="B120" s="9" t="s">
        <v>20</v>
      </c>
      <c r="C120">
        <v>393</v>
      </c>
      <c r="D120" s="9" t="s">
        <v>14</v>
      </c>
    </row>
    <row r="121" spans="1:4" x14ac:dyDescent="0.25">
      <c r="A121">
        <v>4498</v>
      </c>
      <c r="B121" s="9" t="s">
        <v>20</v>
      </c>
      <c r="C121">
        <v>1257</v>
      </c>
      <c r="D121" s="9" t="s">
        <v>14</v>
      </c>
    </row>
    <row r="122" spans="1:4" x14ac:dyDescent="0.25">
      <c r="A122">
        <v>80</v>
      </c>
      <c r="B122" s="9" t="s">
        <v>20</v>
      </c>
      <c r="C122">
        <v>328</v>
      </c>
      <c r="D122" s="9" t="s">
        <v>14</v>
      </c>
    </row>
    <row r="123" spans="1:4" x14ac:dyDescent="0.25">
      <c r="A123">
        <v>43</v>
      </c>
      <c r="B123" s="9" t="s">
        <v>20</v>
      </c>
      <c r="C123">
        <v>147</v>
      </c>
      <c r="D123" s="9" t="s">
        <v>14</v>
      </c>
    </row>
    <row r="124" spans="1:4" x14ac:dyDescent="0.25">
      <c r="A124">
        <v>2053</v>
      </c>
      <c r="B124" s="9" t="s">
        <v>20</v>
      </c>
      <c r="C124">
        <v>830</v>
      </c>
      <c r="D124" s="9" t="s">
        <v>14</v>
      </c>
    </row>
    <row r="125" spans="1:4" x14ac:dyDescent="0.25">
      <c r="A125">
        <v>168</v>
      </c>
      <c r="B125" s="9" t="s">
        <v>20</v>
      </c>
      <c r="C125">
        <v>331</v>
      </c>
      <c r="D125" s="9" t="s">
        <v>14</v>
      </c>
    </row>
    <row r="126" spans="1:4" x14ac:dyDescent="0.25">
      <c r="A126">
        <v>4289</v>
      </c>
      <c r="B126" s="9" t="s">
        <v>20</v>
      </c>
      <c r="C126">
        <v>25</v>
      </c>
      <c r="D126" s="9" t="s">
        <v>14</v>
      </c>
    </row>
    <row r="127" spans="1:4" x14ac:dyDescent="0.25">
      <c r="A127">
        <v>165</v>
      </c>
      <c r="B127" s="9" t="s">
        <v>20</v>
      </c>
      <c r="C127">
        <v>3483</v>
      </c>
      <c r="D127" s="9" t="s">
        <v>14</v>
      </c>
    </row>
    <row r="128" spans="1:4" x14ac:dyDescent="0.25">
      <c r="A128">
        <v>1815</v>
      </c>
      <c r="B128" s="9" t="s">
        <v>20</v>
      </c>
      <c r="C128">
        <v>923</v>
      </c>
      <c r="D128" s="9" t="s">
        <v>14</v>
      </c>
    </row>
    <row r="129" spans="1:4" x14ac:dyDescent="0.25">
      <c r="A129">
        <v>397</v>
      </c>
      <c r="B129" s="9" t="s">
        <v>20</v>
      </c>
      <c r="C129">
        <v>1</v>
      </c>
      <c r="D129" s="9" t="s">
        <v>14</v>
      </c>
    </row>
    <row r="130" spans="1:4" x14ac:dyDescent="0.25">
      <c r="A130">
        <v>1539</v>
      </c>
      <c r="B130" s="9" t="s">
        <v>20</v>
      </c>
      <c r="C130">
        <v>33</v>
      </c>
      <c r="D130" s="9" t="s">
        <v>14</v>
      </c>
    </row>
    <row r="131" spans="1:4" x14ac:dyDescent="0.25">
      <c r="A131">
        <v>138</v>
      </c>
      <c r="B131" s="9" t="s">
        <v>20</v>
      </c>
      <c r="C131">
        <v>40</v>
      </c>
      <c r="D131" s="9" t="s">
        <v>14</v>
      </c>
    </row>
    <row r="132" spans="1:4" x14ac:dyDescent="0.25">
      <c r="A132">
        <v>3594</v>
      </c>
      <c r="B132" s="9" t="s">
        <v>20</v>
      </c>
      <c r="C132">
        <v>23</v>
      </c>
      <c r="D132" s="9" t="s">
        <v>14</v>
      </c>
    </row>
    <row r="133" spans="1:4" x14ac:dyDescent="0.25">
      <c r="A133">
        <v>5880</v>
      </c>
      <c r="B133" s="9" t="s">
        <v>20</v>
      </c>
      <c r="C133">
        <v>75</v>
      </c>
      <c r="D133" s="9" t="s">
        <v>14</v>
      </c>
    </row>
    <row r="134" spans="1:4" x14ac:dyDescent="0.25">
      <c r="A134">
        <v>112</v>
      </c>
      <c r="B134" s="9" t="s">
        <v>20</v>
      </c>
      <c r="C134">
        <v>2176</v>
      </c>
      <c r="D134" s="9" t="s">
        <v>14</v>
      </c>
    </row>
    <row r="135" spans="1:4" x14ac:dyDescent="0.25">
      <c r="A135">
        <v>943</v>
      </c>
      <c r="B135" s="9" t="s">
        <v>20</v>
      </c>
      <c r="C135">
        <v>441</v>
      </c>
      <c r="D135" s="9" t="s">
        <v>14</v>
      </c>
    </row>
    <row r="136" spans="1:4" x14ac:dyDescent="0.25">
      <c r="A136">
        <v>2468</v>
      </c>
      <c r="B136" s="9" t="s">
        <v>20</v>
      </c>
      <c r="C136">
        <v>25</v>
      </c>
      <c r="D136" s="9" t="s">
        <v>14</v>
      </c>
    </row>
    <row r="137" spans="1:4" x14ac:dyDescent="0.25">
      <c r="A137">
        <v>2551</v>
      </c>
      <c r="B137" s="9" t="s">
        <v>20</v>
      </c>
      <c r="C137">
        <v>127</v>
      </c>
      <c r="D137" s="9" t="s">
        <v>14</v>
      </c>
    </row>
    <row r="138" spans="1:4" x14ac:dyDescent="0.25">
      <c r="A138">
        <v>101</v>
      </c>
      <c r="B138" s="9" t="s">
        <v>20</v>
      </c>
      <c r="C138">
        <v>355</v>
      </c>
      <c r="D138" s="9" t="s">
        <v>14</v>
      </c>
    </row>
    <row r="139" spans="1:4" x14ac:dyDescent="0.25">
      <c r="A139">
        <v>92</v>
      </c>
      <c r="B139" s="9" t="s">
        <v>20</v>
      </c>
      <c r="C139">
        <v>44</v>
      </c>
      <c r="D139" s="9" t="s">
        <v>14</v>
      </c>
    </row>
    <row r="140" spans="1:4" x14ac:dyDescent="0.25">
      <c r="A140">
        <v>62</v>
      </c>
      <c r="B140" s="9" t="s">
        <v>20</v>
      </c>
      <c r="C140">
        <v>67</v>
      </c>
      <c r="D140" s="9" t="s">
        <v>14</v>
      </c>
    </row>
    <row r="141" spans="1:4" x14ac:dyDescent="0.25">
      <c r="A141">
        <v>149</v>
      </c>
      <c r="B141" s="9" t="s">
        <v>20</v>
      </c>
      <c r="C141">
        <v>1068</v>
      </c>
      <c r="D141" s="9" t="s">
        <v>14</v>
      </c>
    </row>
    <row r="142" spans="1:4" x14ac:dyDescent="0.25">
      <c r="A142">
        <v>329</v>
      </c>
      <c r="B142" s="9" t="s">
        <v>20</v>
      </c>
      <c r="C142">
        <v>424</v>
      </c>
      <c r="D142" s="9" t="s">
        <v>14</v>
      </c>
    </row>
    <row r="143" spans="1:4" x14ac:dyDescent="0.25">
      <c r="A143">
        <v>97</v>
      </c>
      <c r="B143" s="9" t="s">
        <v>20</v>
      </c>
      <c r="C143">
        <v>151</v>
      </c>
      <c r="D143" s="9" t="s">
        <v>14</v>
      </c>
    </row>
    <row r="144" spans="1:4" x14ac:dyDescent="0.25">
      <c r="A144">
        <v>1784</v>
      </c>
      <c r="B144" s="9" t="s">
        <v>20</v>
      </c>
      <c r="C144">
        <v>1608</v>
      </c>
      <c r="D144" s="9" t="s">
        <v>14</v>
      </c>
    </row>
    <row r="145" spans="1:4" x14ac:dyDescent="0.25">
      <c r="A145">
        <v>1684</v>
      </c>
      <c r="B145" s="9" t="s">
        <v>20</v>
      </c>
      <c r="C145">
        <v>941</v>
      </c>
      <c r="D145" s="9" t="s">
        <v>14</v>
      </c>
    </row>
    <row r="146" spans="1:4" x14ac:dyDescent="0.25">
      <c r="A146">
        <v>250</v>
      </c>
      <c r="B146" s="9" t="s">
        <v>20</v>
      </c>
      <c r="C146">
        <v>1</v>
      </c>
      <c r="D146" s="9" t="s">
        <v>14</v>
      </c>
    </row>
    <row r="147" spans="1:4" x14ac:dyDescent="0.25">
      <c r="A147">
        <v>238</v>
      </c>
      <c r="B147" s="9" t="s">
        <v>20</v>
      </c>
      <c r="C147">
        <v>40</v>
      </c>
      <c r="D147" s="9" t="s">
        <v>14</v>
      </c>
    </row>
    <row r="148" spans="1:4" x14ac:dyDescent="0.25">
      <c r="A148">
        <v>53</v>
      </c>
      <c r="B148" s="9" t="s">
        <v>20</v>
      </c>
      <c r="C148">
        <v>3015</v>
      </c>
      <c r="D148" s="9" t="s">
        <v>14</v>
      </c>
    </row>
    <row r="149" spans="1:4" x14ac:dyDescent="0.25">
      <c r="A149">
        <v>214</v>
      </c>
      <c r="B149" s="9" t="s">
        <v>20</v>
      </c>
      <c r="C149">
        <v>435</v>
      </c>
      <c r="D149" s="9" t="s">
        <v>14</v>
      </c>
    </row>
    <row r="150" spans="1:4" x14ac:dyDescent="0.25">
      <c r="A150">
        <v>222</v>
      </c>
      <c r="B150" s="9" t="s">
        <v>20</v>
      </c>
      <c r="C150">
        <v>714</v>
      </c>
      <c r="D150" s="9" t="s">
        <v>14</v>
      </c>
    </row>
    <row r="151" spans="1:4" x14ac:dyDescent="0.25">
      <c r="A151">
        <v>1884</v>
      </c>
      <c r="B151" s="9" t="s">
        <v>20</v>
      </c>
      <c r="C151">
        <v>5497</v>
      </c>
      <c r="D151" s="9" t="s">
        <v>14</v>
      </c>
    </row>
    <row r="152" spans="1:4" x14ac:dyDescent="0.25">
      <c r="A152">
        <v>218</v>
      </c>
      <c r="B152" s="9" t="s">
        <v>20</v>
      </c>
      <c r="C152">
        <v>418</v>
      </c>
      <c r="D152" s="9" t="s">
        <v>14</v>
      </c>
    </row>
    <row r="153" spans="1:4" x14ac:dyDescent="0.25">
      <c r="A153">
        <v>6465</v>
      </c>
      <c r="B153" s="9" t="s">
        <v>20</v>
      </c>
      <c r="C153">
        <v>1439</v>
      </c>
      <c r="D153" s="9" t="s">
        <v>14</v>
      </c>
    </row>
    <row r="154" spans="1:4" x14ac:dyDescent="0.25">
      <c r="A154">
        <v>59</v>
      </c>
      <c r="B154" s="9" t="s">
        <v>20</v>
      </c>
      <c r="C154">
        <v>15</v>
      </c>
      <c r="D154" s="9" t="s">
        <v>14</v>
      </c>
    </row>
    <row r="155" spans="1:4" x14ac:dyDescent="0.25">
      <c r="A155">
        <v>88</v>
      </c>
      <c r="B155" s="9" t="s">
        <v>20</v>
      </c>
      <c r="C155">
        <v>1999</v>
      </c>
      <c r="D155" s="9" t="s">
        <v>14</v>
      </c>
    </row>
    <row r="156" spans="1:4" x14ac:dyDescent="0.25">
      <c r="A156">
        <v>1697</v>
      </c>
      <c r="B156" s="9" t="s">
        <v>20</v>
      </c>
      <c r="C156">
        <v>118</v>
      </c>
      <c r="D156" s="9" t="s">
        <v>14</v>
      </c>
    </row>
    <row r="157" spans="1:4" x14ac:dyDescent="0.25">
      <c r="A157">
        <v>92</v>
      </c>
      <c r="B157" s="9" t="s">
        <v>20</v>
      </c>
      <c r="C157">
        <v>162</v>
      </c>
      <c r="D157" s="9" t="s">
        <v>14</v>
      </c>
    </row>
    <row r="158" spans="1:4" x14ac:dyDescent="0.25">
      <c r="A158">
        <v>186</v>
      </c>
      <c r="B158" s="9" t="s">
        <v>20</v>
      </c>
      <c r="C158">
        <v>83</v>
      </c>
      <c r="D158" s="9" t="s">
        <v>14</v>
      </c>
    </row>
    <row r="159" spans="1:4" x14ac:dyDescent="0.25">
      <c r="A159">
        <v>138</v>
      </c>
      <c r="B159" s="9" t="s">
        <v>20</v>
      </c>
      <c r="C159">
        <v>747</v>
      </c>
      <c r="D159" s="9" t="s">
        <v>14</v>
      </c>
    </row>
    <row r="160" spans="1:4" x14ac:dyDescent="0.25">
      <c r="A160">
        <v>261</v>
      </c>
      <c r="B160" s="9" t="s">
        <v>20</v>
      </c>
      <c r="C160">
        <v>84</v>
      </c>
      <c r="D160" s="9" t="s">
        <v>14</v>
      </c>
    </row>
    <row r="161" spans="1:4" x14ac:dyDescent="0.25">
      <c r="A161">
        <v>107</v>
      </c>
      <c r="B161" s="9" t="s">
        <v>20</v>
      </c>
      <c r="C161">
        <v>91</v>
      </c>
      <c r="D161" s="9" t="s">
        <v>14</v>
      </c>
    </row>
    <row r="162" spans="1:4" x14ac:dyDescent="0.25">
      <c r="A162">
        <v>199</v>
      </c>
      <c r="B162" s="9" t="s">
        <v>20</v>
      </c>
      <c r="C162">
        <v>792</v>
      </c>
      <c r="D162" s="9" t="s">
        <v>14</v>
      </c>
    </row>
    <row r="163" spans="1:4" x14ac:dyDescent="0.25">
      <c r="A163">
        <v>5512</v>
      </c>
      <c r="B163" s="9" t="s">
        <v>20</v>
      </c>
      <c r="C163">
        <v>32</v>
      </c>
      <c r="D163" s="9" t="s">
        <v>14</v>
      </c>
    </row>
    <row r="164" spans="1:4" x14ac:dyDescent="0.25">
      <c r="A164">
        <v>86</v>
      </c>
      <c r="B164" s="9" t="s">
        <v>20</v>
      </c>
      <c r="C164">
        <v>186</v>
      </c>
      <c r="D164" s="9" t="s">
        <v>14</v>
      </c>
    </row>
    <row r="165" spans="1:4" x14ac:dyDescent="0.25">
      <c r="A165">
        <v>2768</v>
      </c>
      <c r="B165" s="9" t="s">
        <v>20</v>
      </c>
      <c r="C165">
        <v>605</v>
      </c>
      <c r="D165" s="9" t="s">
        <v>14</v>
      </c>
    </row>
    <row r="166" spans="1:4" x14ac:dyDescent="0.25">
      <c r="A166">
        <v>48</v>
      </c>
      <c r="B166" s="9" t="s">
        <v>20</v>
      </c>
      <c r="C166">
        <v>1</v>
      </c>
      <c r="D166" s="9" t="s">
        <v>14</v>
      </c>
    </row>
    <row r="167" spans="1:4" x14ac:dyDescent="0.25">
      <c r="A167">
        <v>87</v>
      </c>
      <c r="B167" s="9" t="s">
        <v>20</v>
      </c>
      <c r="C167">
        <v>31</v>
      </c>
      <c r="D167" s="9" t="s">
        <v>14</v>
      </c>
    </row>
    <row r="168" spans="1:4" x14ac:dyDescent="0.25">
      <c r="A168">
        <v>1894</v>
      </c>
      <c r="B168" s="9" t="s">
        <v>20</v>
      </c>
      <c r="C168">
        <v>1181</v>
      </c>
      <c r="D168" s="9" t="s">
        <v>14</v>
      </c>
    </row>
    <row r="169" spans="1:4" x14ac:dyDescent="0.25">
      <c r="A169">
        <v>282</v>
      </c>
      <c r="B169" s="9" t="s">
        <v>20</v>
      </c>
      <c r="C169">
        <v>39</v>
      </c>
      <c r="D169" s="9" t="s">
        <v>14</v>
      </c>
    </row>
    <row r="170" spans="1:4" x14ac:dyDescent="0.25">
      <c r="A170">
        <v>116</v>
      </c>
      <c r="B170" s="9" t="s">
        <v>20</v>
      </c>
      <c r="C170">
        <v>46</v>
      </c>
      <c r="D170" s="9" t="s">
        <v>14</v>
      </c>
    </row>
    <row r="171" spans="1:4" x14ac:dyDescent="0.25">
      <c r="A171">
        <v>83</v>
      </c>
      <c r="B171" s="9" t="s">
        <v>20</v>
      </c>
      <c r="C171">
        <v>105</v>
      </c>
      <c r="D171" s="9" t="s">
        <v>14</v>
      </c>
    </row>
    <row r="172" spans="1:4" x14ac:dyDescent="0.25">
      <c r="A172">
        <v>91</v>
      </c>
      <c r="B172" s="9" t="s">
        <v>20</v>
      </c>
      <c r="C172">
        <v>535</v>
      </c>
      <c r="D172" s="9" t="s">
        <v>14</v>
      </c>
    </row>
    <row r="173" spans="1:4" x14ac:dyDescent="0.25">
      <c r="A173">
        <v>546</v>
      </c>
      <c r="B173" s="9" t="s">
        <v>20</v>
      </c>
      <c r="C173">
        <v>16</v>
      </c>
      <c r="D173" s="9" t="s">
        <v>14</v>
      </c>
    </row>
    <row r="174" spans="1:4" x14ac:dyDescent="0.25">
      <c r="A174">
        <v>393</v>
      </c>
      <c r="B174" s="9" t="s">
        <v>20</v>
      </c>
      <c r="C174">
        <v>575</v>
      </c>
      <c r="D174" s="9" t="s">
        <v>14</v>
      </c>
    </row>
    <row r="175" spans="1:4" x14ac:dyDescent="0.25">
      <c r="A175">
        <v>133</v>
      </c>
      <c r="B175" s="9" t="s">
        <v>20</v>
      </c>
      <c r="C175">
        <v>1120</v>
      </c>
      <c r="D175" s="9" t="s">
        <v>14</v>
      </c>
    </row>
    <row r="176" spans="1:4" x14ac:dyDescent="0.25">
      <c r="A176">
        <v>254</v>
      </c>
      <c r="B176" s="9" t="s">
        <v>20</v>
      </c>
      <c r="C176">
        <v>113</v>
      </c>
      <c r="D176" s="9" t="s">
        <v>14</v>
      </c>
    </row>
    <row r="177" spans="1:4" x14ac:dyDescent="0.25">
      <c r="A177">
        <v>176</v>
      </c>
      <c r="B177" s="9" t="s">
        <v>20</v>
      </c>
      <c r="C177">
        <v>1538</v>
      </c>
      <c r="D177" s="9" t="s">
        <v>14</v>
      </c>
    </row>
    <row r="178" spans="1:4" x14ac:dyDescent="0.25">
      <c r="A178">
        <v>337</v>
      </c>
      <c r="B178" s="9" t="s">
        <v>20</v>
      </c>
      <c r="C178">
        <v>9</v>
      </c>
      <c r="D178" s="9" t="s">
        <v>14</v>
      </c>
    </row>
    <row r="179" spans="1:4" x14ac:dyDescent="0.25">
      <c r="A179">
        <v>107</v>
      </c>
      <c r="B179" s="9" t="s">
        <v>20</v>
      </c>
      <c r="C179">
        <v>554</v>
      </c>
      <c r="D179" s="9" t="s">
        <v>14</v>
      </c>
    </row>
    <row r="180" spans="1:4" x14ac:dyDescent="0.25">
      <c r="A180">
        <v>183</v>
      </c>
      <c r="B180" s="9" t="s">
        <v>20</v>
      </c>
      <c r="C180">
        <v>648</v>
      </c>
      <c r="D180" s="9" t="s">
        <v>14</v>
      </c>
    </row>
    <row r="181" spans="1:4" x14ac:dyDescent="0.25">
      <c r="A181">
        <v>72</v>
      </c>
      <c r="B181" s="9" t="s">
        <v>20</v>
      </c>
      <c r="C181">
        <v>21</v>
      </c>
      <c r="D181" s="9" t="s">
        <v>14</v>
      </c>
    </row>
    <row r="182" spans="1:4" x14ac:dyDescent="0.25">
      <c r="A182">
        <v>295</v>
      </c>
      <c r="B182" s="9" t="s">
        <v>20</v>
      </c>
      <c r="C182">
        <v>54</v>
      </c>
      <c r="D182" s="9" t="s">
        <v>14</v>
      </c>
    </row>
    <row r="183" spans="1:4" x14ac:dyDescent="0.25">
      <c r="A183">
        <v>142</v>
      </c>
      <c r="B183" s="9" t="s">
        <v>20</v>
      </c>
      <c r="C183">
        <v>120</v>
      </c>
      <c r="D183" s="9" t="s">
        <v>14</v>
      </c>
    </row>
    <row r="184" spans="1:4" x14ac:dyDescent="0.25">
      <c r="A184">
        <v>85</v>
      </c>
      <c r="B184" s="9" t="s">
        <v>20</v>
      </c>
      <c r="C184">
        <v>579</v>
      </c>
      <c r="D184" s="9" t="s">
        <v>14</v>
      </c>
    </row>
    <row r="185" spans="1:4" x14ac:dyDescent="0.25">
      <c r="A185">
        <v>659</v>
      </c>
      <c r="B185" s="9" t="s">
        <v>20</v>
      </c>
      <c r="C185">
        <v>2072</v>
      </c>
      <c r="D185" s="9" t="s">
        <v>14</v>
      </c>
    </row>
    <row r="186" spans="1:4" x14ac:dyDescent="0.25">
      <c r="A186">
        <v>121</v>
      </c>
      <c r="B186" s="9" t="s">
        <v>20</v>
      </c>
      <c r="C186">
        <v>0</v>
      </c>
      <c r="D186" s="9" t="s">
        <v>14</v>
      </c>
    </row>
    <row r="187" spans="1:4" x14ac:dyDescent="0.25">
      <c r="A187">
        <v>3742</v>
      </c>
      <c r="B187" s="9" t="s">
        <v>20</v>
      </c>
      <c r="C187">
        <v>1796</v>
      </c>
      <c r="D187" s="9" t="s">
        <v>14</v>
      </c>
    </row>
    <row r="188" spans="1:4" x14ac:dyDescent="0.25">
      <c r="A188">
        <v>223</v>
      </c>
      <c r="B188" s="9" t="s">
        <v>20</v>
      </c>
      <c r="C188">
        <v>62</v>
      </c>
      <c r="D188" s="9" t="s">
        <v>14</v>
      </c>
    </row>
    <row r="189" spans="1:4" x14ac:dyDescent="0.25">
      <c r="A189">
        <v>133</v>
      </c>
      <c r="B189" s="9" t="s">
        <v>20</v>
      </c>
      <c r="C189">
        <v>347</v>
      </c>
      <c r="D189" s="9" t="s">
        <v>14</v>
      </c>
    </row>
    <row r="190" spans="1:4" x14ac:dyDescent="0.25">
      <c r="A190">
        <v>5168</v>
      </c>
      <c r="B190" s="9" t="s">
        <v>20</v>
      </c>
      <c r="C190">
        <v>19</v>
      </c>
      <c r="D190" s="9" t="s">
        <v>14</v>
      </c>
    </row>
    <row r="191" spans="1:4" x14ac:dyDescent="0.25">
      <c r="A191">
        <v>307</v>
      </c>
      <c r="B191" s="9" t="s">
        <v>20</v>
      </c>
      <c r="C191">
        <v>1258</v>
      </c>
      <c r="D191" s="9" t="s">
        <v>14</v>
      </c>
    </row>
    <row r="192" spans="1:4" x14ac:dyDescent="0.25">
      <c r="A192">
        <v>2441</v>
      </c>
      <c r="B192" s="9" t="s">
        <v>20</v>
      </c>
      <c r="C192">
        <v>362</v>
      </c>
      <c r="D192" s="9" t="s">
        <v>14</v>
      </c>
    </row>
    <row r="193" spans="1:4" x14ac:dyDescent="0.25">
      <c r="A193">
        <v>1385</v>
      </c>
      <c r="B193" s="9" t="s">
        <v>20</v>
      </c>
      <c r="C193">
        <v>133</v>
      </c>
      <c r="D193" s="9" t="s">
        <v>14</v>
      </c>
    </row>
    <row r="194" spans="1:4" x14ac:dyDescent="0.25">
      <c r="A194">
        <v>190</v>
      </c>
      <c r="B194" s="9" t="s">
        <v>20</v>
      </c>
      <c r="C194">
        <v>846</v>
      </c>
      <c r="D194" s="9" t="s">
        <v>14</v>
      </c>
    </row>
    <row r="195" spans="1:4" x14ac:dyDescent="0.25">
      <c r="A195">
        <v>470</v>
      </c>
      <c r="B195" s="9" t="s">
        <v>20</v>
      </c>
      <c r="C195">
        <v>10</v>
      </c>
      <c r="D195" s="9" t="s">
        <v>14</v>
      </c>
    </row>
    <row r="196" spans="1:4" x14ac:dyDescent="0.25">
      <c r="A196">
        <v>253</v>
      </c>
      <c r="B196" s="9" t="s">
        <v>20</v>
      </c>
      <c r="C196">
        <v>191</v>
      </c>
      <c r="D196" s="9" t="s">
        <v>14</v>
      </c>
    </row>
    <row r="197" spans="1:4" x14ac:dyDescent="0.25">
      <c r="A197">
        <v>1113</v>
      </c>
      <c r="B197" s="9" t="s">
        <v>20</v>
      </c>
      <c r="C197">
        <v>1979</v>
      </c>
      <c r="D197" s="9" t="s">
        <v>14</v>
      </c>
    </row>
    <row r="198" spans="1:4" x14ac:dyDescent="0.25">
      <c r="A198">
        <v>2283</v>
      </c>
      <c r="B198" s="9" t="s">
        <v>20</v>
      </c>
      <c r="C198">
        <v>63</v>
      </c>
      <c r="D198" s="9" t="s">
        <v>14</v>
      </c>
    </row>
    <row r="199" spans="1:4" x14ac:dyDescent="0.25">
      <c r="A199">
        <v>1095</v>
      </c>
      <c r="B199" s="9" t="s">
        <v>20</v>
      </c>
      <c r="C199">
        <v>6080</v>
      </c>
      <c r="D199" s="9" t="s">
        <v>14</v>
      </c>
    </row>
    <row r="200" spans="1:4" x14ac:dyDescent="0.25">
      <c r="A200">
        <v>1690</v>
      </c>
      <c r="B200" s="9" t="s">
        <v>20</v>
      </c>
      <c r="C200">
        <v>80</v>
      </c>
      <c r="D200" s="9" t="s">
        <v>14</v>
      </c>
    </row>
    <row r="201" spans="1:4" x14ac:dyDescent="0.25">
      <c r="A201">
        <v>191</v>
      </c>
      <c r="B201" s="9" t="s">
        <v>20</v>
      </c>
      <c r="C201">
        <v>9</v>
      </c>
      <c r="D201" s="9" t="s">
        <v>14</v>
      </c>
    </row>
    <row r="202" spans="1:4" x14ac:dyDescent="0.25">
      <c r="A202">
        <v>2013</v>
      </c>
      <c r="B202" s="9" t="s">
        <v>20</v>
      </c>
      <c r="C202">
        <v>1784</v>
      </c>
      <c r="D202" s="9" t="s">
        <v>14</v>
      </c>
    </row>
    <row r="203" spans="1:4" x14ac:dyDescent="0.25">
      <c r="A203">
        <v>1703</v>
      </c>
      <c r="B203" s="9" t="s">
        <v>20</v>
      </c>
      <c r="C203">
        <v>243</v>
      </c>
      <c r="D203" s="9" t="s">
        <v>14</v>
      </c>
    </row>
    <row r="204" spans="1:4" x14ac:dyDescent="0.25">
      <c r="A204">
        <v>80</v>
      </c>
      <c r="B204" s="9" t="s">
        <v>20</v>
      </c>
      <c r="C204">
        <v>1296</v>
      </c>
      <c r="D204" s="9" t="s">
        <v>14</v>
      </c>
    </row>
    <row r="205" spans="1:4" x14ac:dyDescent="0.25">
      <c r="A205">
        <v>41</v>
      </c>
      <c r="B205" s="9" t="s">
        <v>20</v>
      </c>
      <c r="C205">
        <v>77</v>
      </c>
      <c r="D205" s="9" t="s">
        <v>14</v>
      </c>
    </row>
    <row r="206" spans="1:4" x14ac:dyDescent="0.25">
      <c r="A206">
        <v>187</v>
      </c>
      <c r="B206" s="9" t="s">
        <v>20</v>
      </c>
      <c r="C206">
        <v>395</v>
      </c>
      <c r="D206" s="9" t="s">
        <v>14</v>
      </c>
    </row>
    <row r="207" spans="1:4" x14ac:dyDescent="0.25">
      <c r="A207">
        <v>2875</v>
      </c>
      <c r="B207" s="9" t="s">
        <v>20</v>
      </c>
      <c r="C207">
        <v>49</v>
      </c>
      <c r="D207" s="9" t="s">
        <v>14</v>
      </c>
    </row>
    <row r="208" spans="1:4" x14ac:dyDescent="0.25">
      <c r="A208">
        <v>88</v>
      </c>
      <c r="B208" s="9" t="s">
        <v>20</v>
      </c>
      <c r="C208">
        <v>180</v>
      </c>
      <c r="D208" s="9" t="s">
        <v>14</v>
      </c>
    </row>
    <row r="209" spans="1:4" x14ac:dyDescent="0.25">
      <c r="A209">
        <v>191</v>
      </c>
      <c r="B209" s="9" t="s">
        <v>20</v>
      </c>
      <c r="C209">
        <v>2690</v>
      </c>
      <c r="D209" s="9" t="s">
        <v>14</v>
      </c>
    </row>
    <row r="210" spans="1:4" x14ac:dyDescent="0.25">
      <c r="A210">
        <v>139</v>
      </c>
      <c r="B210" s="9" t="s">
        <v>20</v>
      </c>
      <c r="C210">
        <v>2779</v>
      </c>
      <c r="D210" s="9" t="s">
        <v>14</v>
      </c>
    </row>
    <row r="211" spans="1:4" x14ac:dyDescent="0.25">
      <c r="A211">
        <v>186</v>
      </c>
      <c r="B211" s="9" t="s">
        <v>20</v>
      </c>
      <c r="C211">
        <v>92</v>
      </c>
      <c r="D211" s="9" t="s">
        <v>14</v>
      </c>
    </row>
    <row r="212" spans="1:4" x14ac:dyDescent="0.25">
      <c r="A212">
        <v>112</v>
      </c>
      <c r="B212" s="9" t="s">
        <v>20</v>
      </c>
      <c r="C212">
        <v>1028</v>
      </c>
      <c r="D212" s="9" t="s">
        <v>14</v>
      </c>
    </row>
    <row r="213" spans="1:4" x14ac:dyDescent="0.25">
      <c r="A213">
        <v>101</v>
      </c>
      <c r="B213" s="9" t="s">
        <v>20</v>
      </c>
      <c r="C213">
        <v>26</v>
      </c>
      <c r="D213" s="9" t="s">
        <v>14</v>
      </c>
    </row>
    <row r="214" spans="1:4" x14ac:dyDescent="0.25">
      <c r="A214">
        <v>206</v>
      </c>
      <c r="B214" s="9" t="s">
        <v>20</v>
      </c>
      <c r="C214">
        <v>1790</v>
      </c>
      <c r="D214" s="9" t="s">
        <v>14</v>
      </c>
    </row>
    <row r="215" spans="1:4" x14ac:dyDescent="0.25">
      <c r="A215">
        <v>154</v>
      </c>
      <c r="B215" s="9" t="s">
        <v>20</v>
      </c>
      <c r="C215">
        <v>37</v>
      </c>
      <c r="D215" s="9" t="s">
        <v>14</v>
      </c>
    </row>
    <row r="216" spans="1:4" x14ac:dyDescent="0.25">
      <c r="A216">
        <v>5966</v>
      </c>
      <c r="B216" s="9" t="s">
        <v>20</v>
      </c>
      <c r="C216">
        <v>35</v>
      </c>
      <c r="D216" s="9" t="s">
        <v>14</v>
      </c>
    </row>
    <row r="217" spans="1:4" x14ac:dyDescent="0.25">
      <c r="A217">
        <v>169</v>
      </c>
      <c r="B217" s="9" t="s">
        <v>20</v>
      </c>
      <c r="C217">
        <v>558</v>
      </c>
      <c r="D217" s="9" t="s">
        <v>14</v>
      </c>
    </row>
    <row r="218" spans="1:4" x14ac:dyDescent="0.25">
      <c r="A218">
        <v>2106</v>
      </c>
      <c r="B218" s="9" t="s">
        <v>20</v>
      </c>
      <c r="C218">
        <v>64</v>
      </c>
      <c r="D218" s="9" t="s">
        <v>14</v>
      </c>
    </row>
    <row r="219" spans="1:4" x14ac:dyDescent="0.25">
      <c r="A219">
        <v>131</v>
      </c>
      <c r="B219" s="9" t="s">
        <v>20</v>
      </c>
      <c r="C219">
        <v>245</v>
      </c>
      <c r="D219" s="9" t="s">
        <v>14</v>
      </c>
    </row>
    <row r="220" spans="1:4" x14ac:dyDescent="0.25">
      <c r="A220">
        <v>84</v>
      </c>
      <c r="B220" s="9" t="s">
        <v>20</v>
      </c>
      <c r="C220">
        <v>71</v>
      </c>
      <c r="D220" s="9" t="s">
        <v>14</v>
      </c>
    </row>
    <row r="221" spans="1:4" x14ac:dyDescent="0.25">
      <c r="A221">
        <v>155</v>
      </c>
      <c r="B221" s="9" t="s">
        <v>20</v>
      </c>
      <c r="C221">
        <v>42</v>
      </c>
      <c r="D221" s="9" t="s">
        <v>14</v>
      </c>
    </row>
    <row r="222" spans="1:4" x14ac:dyDescent="0.25">
      <c r="A222">
        <v>189</v>
      </c>
      <c r="B222" s="9" t="s">
        <v>20</v>
      </c>
      <c r="C222">
        <v>156</v>
      </c>
      <c r="D222" s="9" t="s">
        <v>14</v>
      </c>
    </row>
    <row r="223" spans="1:4" x14ac:dyDescent="0.25">
      <c r="A223">
        <v>4799</v>
      </c>
      <c r="B223" s="9" t="s">
        <v>20</v>
      </c>
      <c r="C223">
        <v>1368</v>
      </c>
      <c r="D223" s="9" t="s">
        <v>14</v>
      </c>
    </row>
    <row r="224" spans="1:4" x14ac:dyDescent="0.25">
      <c r="A224">
        <v>1137</v>
      </c>
      <c r="B224" s="9" t="s">
        <v>20</v>
      </c>
      <c r="C224">
        <v>102</v>
      </c>
      <c r="D224" s="9" t="s">
        <v>14</v>
      </c>
    </row>
    <row r="225" spans="1:4" x14ac:dyDescent="0.25">
      <c r="A225">
        <v>1152</v>
      </c>
      <c r="B225" s="9" t="s">
        <v>20</v>
      </c>
      <c r="C225">
        <v>86</v>
      </c>
      <c r="D225" s="9" t="s">
        <v>14</v>
      </c>
    </row>
    <row r="226" spans="1:4" x14ac:dyDescent="0.25">
      <c r="A226">
        <v>50</v>
      </c>
      <c r="B226" s="9" t="s">
        <v>20</v>
      </c>
      <c r="C226">
        <v>253</v>
      </c>
      <c r="D226" s="9" t="s">
        <v>14</v>
      </c>
    </row>
    <row r="227" spans="1:4" x14ac:dyDescent="0.25">
      <c r="A227">
        <v>3059</v>
      </c>
      <c r="B227" s="9" t="s">
        <v>20</v>
      </c>
      <c r="C227">
        <v>157</v>
      </c>
      <c r="D227" s="9" t="s">
        <v>14</v>
      </c>
    </row>
    <row r="228" spans="1:4" x14ac:dyDescent="0.25">
      <c r="A228">
        <v>34</v>
      </c>
      <c r="B228" s="9" t="s">
        <v>20</v>
      </c>
      <c r="C228">
        <v>183</v>
      </c>
      <c r="D228" s="9" t="s">
        <v>14</v>
      </c>
    </row>
    <row r="229" spans="1:4" x14ac:dyDescent="0.25">
      <c r="A229">
        <v>220</v>
      </c>
      <c r="B229" s="9" t="s">
        <v>20</v>
      </c>
      <c r="C229">
        <v>82</v>
      </c>
      <c r="D229" s="9" t="s">
        <v>14</v>
      </c>
    </row>
    <row r="230" spans="1:4" x14ac:dyDescent="0.25">
      <c r="A230">
        <v>1604</v>
      </c>
      <c r="B230" s="9" t="s">
        <v>20</v>
      </c>
      <c r="C230">
        <v>1</v>
      </c>
      <c r="D230" s="9" t="s">
        <v>14</v>
      </c>
    </row>
    <row r="231" spans="1:4" x14ac:dyDescent="0.25">
      <c r="A231">
        <v>454</v>
      </c>
      <c r="B231" s="9" t="s">
        <v>20</v>
      </c>
      <c r="C231">
        <v>1198</v>
      </c>
      <c r="D231" s="9" t="s">
        <v>14</v>
      </c>
    </row>
    <row r="232" spans="1:4" x14ac:dyDescent="0.25">
      <c r="A232">
        <v>123</v>
      </c>
      <c r="B232" s="9" t="s">
        <v>20</v>
      </c>
      <c r="C232">
        <v>648</v>
      </c>
      <c r="D232" s="9" t="s">
        <v>14</v>
      </c>
    </row>
    <row r="233" spans="1:4" x14ac:dyDescent="0.25">
      <c r="A233">
        <v>299</v>
      </c>
      <c r="B233" s="9" t="s">
        <v>20</v>
      </c>
      <c r="C233">
        <v>64</v>
      </c>
      <c r="D233" s="9" t="s">
        <v>14</v>
      </c>
    </row>
    <row r="234" spans="1:4" x14ac:dyDescent="0.25">
      <c r="A234">
        <v>2237</v>
      </c>
      <c r="B234" s="9" t="s">
        <v>20</v>
      </c>
      <c r="C234">
        <v>62</v>
      </c>
      <c r="D234" s="9" t="s">
        <v>14</v>
      </c>
    </row>
    <row r="235" spans="1:4" x14ac:dyDescent="0.25">
      <c r="A235">
        <v>645</v>
      </c>
      <c r="B235" s="9" t="s">
        <v>20</v>
      </c>
      <c r="C235">
        <v>750</v>
      </c>
      <c r="D235" s="9" t="s">
        <v>14</v>
      </c>
    </row>
    <row r="236" spans="1:4" x14ac:dyDescent="0.25">
      <c r="A236">
        <v>484</v>
      </c>
      <c r="B236" s="9" t="s">
        <v>20</v>
      </c>
      <c r="C236">
        <v>105</v>
      </c>
      <c r="D236" s="9" t="s">
        <v>14</v>
      </c>
    </row>
    <row r="237" spans="1:4" x14ac:dyDescent="0.25">
      <c r="A237">
        <v>154</v>
      </c>
      <c r="B237" s="9" t="s">
        <v>20</v>
      </c>
      <c r="C237">
        <v>2604</v>
      </c>
      <c r="D237" s="9" t="s">
        <v>14</v>
      </c>
    </row>
    <row r="238" spans="1:4" x14ac:dyDescent="0.25">
      <c r="A238">
        <v>82</v>
      </c>
      <c r="B238" s="9" t="s">
        <v>20</v>
      </c>
      <c r="C238">
        <v>65</v>
      </c>
      <c r="D238" s="9" t="s">
        <v>14</v>
      </c>
    </row>
    <row r="239" spans="1:4" x14ac:dyDescent="0.25">
      <c r="A239">
        <v>134</v>
      </c>
      <c r="B239" s="9" t="s">
        <v>20</v>
      </c>
      <c r="C239">
        <v>94</v>
      </c>
      <c r="D239" s="9" t="s">
        <v>14</v>
      </c>
    </row>
    <row r="240" spans="1:4" x14ac:dyDescent="0.25">
      <c r="A240">
        <v>5203</v>
      </c>
      <c r="B240" s="9" t="s">
        <v>20</v>
      </c>
      <c r="C240">
        <v>257</v>
      </c>
      <c r="D240" s="9" t="s">
        <v>14</v>
      </c>
    </row>
    <row r="241" spans="1:4" x14ac:dyDescent="0.25">
      <c r="A241">
        <v>94</v>
      </c>
      <c r="B241" s="9" t="s">
        <v>20</v>
      </c>
      <c r="C241">
        <v>2928</v>
      </c>
      <c r="D241" s="9" t="s">
        <v>14</v>
      </c>
    </row>
    <row r="242" spans="1:4" x14ac:dyDescent="0.25">
      <c r="A242">
        <v>205</v>
      </c>
      <c r="B242" s="9" t="s">
        <v>20</v>
      </c>
      <c r="C242">
        <v>4697</v>
      </c>
      <c r="D242" s="9" t="s">
        <v>14</v>
      </c>
    </row>
    <row r="243" spans="1:4" x14ac:dyDescent="0.25">
      <c r="A243">
        <v>92</v>
      </c>
      <c r="B243" s="9" t="s">
        <v>20</v>
      </c>
      <c r="C243">
        <v>2915</v>
      </c>
      <c r="D243" s="9" t="s">
        <v>14</v>
      </c>
    </row>
    <row r="244" spans="1:4" x14ac:dyDescent="0.25">
      <c r="A244">
        <v>219</v>
      </c>
      <c r="B244" s="9" t="s">
        <v>20</v>
      </c>
      <c r="C244">
        <v>18</v>
      </c>
      <c r="D244" s="9" t="s">
        <v>14</v>
      </c>
    </row>
    <row r="245" spans="1:4" x14ac:dyDescent="0.25">
      <c r="A245">
        <v>2526</v>
      </c>
      <c r="B245" s="9" t="s">
        <v>20</v>
      </c>
      <c r="C245">
        <v>602</v>
      </c>
      <c r="D245" s="9" t="s">
        <v>14</v>
      </c>
    </row>
    <row r="246" spans="1:4" x14ac:dyDescent="0.25">
      <c r="A246">
        <v>94</v>
      </c>
      <c r="B246" s="9" t="s">
        <v>20</v>
      </c>
      <c r="C246">
        <v>1</v>
      </c>
      <c r="D246" s="9" t="s">
        <v>14</v>
      </c>
    </row>
    <row r="247" spans="1:4" x14ac:dyDescent="0.25">
      <c r="A247">
        <v>1713</v>
      </c>
      <c r="B247" s="9" t="s">
        <v>20</v>
      </c>
      <c r="C247">
        <v>3868</v>
      </c>
      <c r="D247" s="9" t="s">
        <v>14</v>
      </c>
    </row>
    <row r="248" spans="1:4" x14ac:dyDescent="0.25">
      <c r="A248">
        <v>249</v>
      </c>
      <c r="B248" s="9" t="s">
        <v>20</v>
      </c>
      <c r="C248">
        <v>504</v>
      </c>
      <c r="D248" s="9" t="s">
        <v>14</v>
      </c>
    </row>
    <row r="249" spans="1:4" x14ac:dyDescent="0.25">
      <c r="A249">
        <v>192</v>
      </c>
      <c r="B249" s="9" t="s">
        <v>20</v>
      </c>
      <c r="C249">
        <v>14</v>
      </c>
      <c r="D249" s="9" t="s">
        <v>14</v>
      </c>
    </row>
    <row r="250" spans="1:4" x14ac:dyDescent="0.25">
      <c r="A250">
        <v>247</v>
      </c>
      <c r="B250" s="9" t="s">
        <v>20</v>
      </c>
      <c r="C250">
        <v>750</v>
      </c>
      <c r="D250" s="9" t="s">
        <v>14</v>
      </c>
    </row>
    <row r="251" spans="1:4" x14ac:dyDescent="0.25">
      <c r="A251">
        <v>2293</v>
      </c>
      <c r="B251" s="9" t="s">
        <v>20</v>
      </c>
      <c r="C251">
        <v>77</v>
      </c>
      <c r="D251" s="9" t="s">
        <v>14</v>
      </c>
    </row>
    <row r="252" spans="1:4" x14ac:dyDescent="0.25">
      <c r="A252">
        <v>3131</v>
      </c>
      <c r="B252" s="9" t="s">
        <v>20</v>
      </c>
      <c r="C252">
        <v>752</v>
      </c>
      <c r="D252" s="9" t="s">
        <v>14</v>
      </c>
    </row>
    <row r="253" spans="1:4" x14ac:dyDescent="0.25">
      <c r="A253">
        <v>143</v>
      </c>
      <c r="B253" s="9" t="s">
        <v>20</v>
      </c>
      <c r="C253">
        <v>131</v>
      </c>
      <c r="D253" s="9" t="s">
        <v>14</v>
      </c>
    </row>
    <row r="254" spans="1:4" x14ac:dyDescent="0.25">
      <c r="A254">
        <v>296</v>
      </c>
      <c r="B254" s="9" t="s">
        <v>20</v>
      </c>
      <c r="C254">
        <v>87</v>
      </c>
      <c r="D254" s="9" t="s">
        <v>14</v>
      </c>
    </row>
    <row r="255" spans="1:4" x14ac:dyDescent="0.25">
      <c r="A255">
        <v>170</v>
      </c>
      <c r="B255" s="9" t="s">
        <v>20</v>
      </c>
      <c r="C255">
        <v>1063</v>
      </c>
      <c r="D255" s="9" t="s">
        <v>14</v>
      </c>
    </row>
    <row r="256" spans="1:4" x14ac:dyDescent="0.25">
      <c r="A256">
        <v>86</v>
      </c>
      <c r="B256" s="9" t="s">
        <v>20</v>
      </c>
      <c r="C256">
        <v>76</v>
      </c>
      <c r="D256" s="9" t="s">
        <v>14</v>
      </c>
    </row>
    <row r="257" spans="1:4" x14ac:dyDescent="0.25">
      <c r="A257">
        <v>6286</v>
      </c>
      <c r="B257" s="9" t="s">
        <v>20</v>
      </c>
      <c r="C257">
        <v>4428</v>
      </c>
      <c r="D257" s="9" t="s">
        <v>14</v>
      </c>
    </row>
    <row r="258" spans="1:4" x14ac:dyDescent="0.25">
      <c r="A258">
        <v>3727</v>
      </c>
      <c r="B258" s="9" t="s">
        <v>20</v>
      </c>
      <c r="C258">
        <v>58</v>
      </c>
      <c r="D258" s="9" t="s">
        <v>14</v>
      </c>
    </row>
    <row r="259" spans="1:4" x14ac:dyDescent="0.25">
      <c r="A259">
        <v>1605</v>
      </c>
      <c r="B259" s="9" t="s">
        <v>20</v>
      </c>
      <c r="C259">
        <v>111</v>
      </c>
      <c r="D259" s="9" t="s">
        <v>14</v>
      </c>
    </row>
    <row r="260" spans="1:4" x14ac:dyDescent="0.25">
      <c r="A260">
        <v>2120</v>
      </c>
      <c r="B260" s="9" t="s">
        <v>20</v>
      </c>
      <c r="C260">
        <v>2955</v>
      </c>
      <c r="D260" s="9" t="s">
        <v>14</v>
      </c>
    </row>
    <row r="261" spans="1:4" x14ac:dyDescent="0.25">
      <c r="A261">
        <v>50</v>
      </c>
      <c r="B261" s="9" t="s">
        <v>20</v>
      </c>
      <c r="C261">
        <v>1657</v>
      </c>
      <c r="D261" s="9" t="s">
        <v>14</v>
      </c>
    </row>
    <row r="262" spans="1:4" x14ac:dyDescent="0.25">
      <c r="A262">
        <v>2080</v>
      </c>
      <c r="B262" s="9" t="s">
        <v>20</v>
      </c>
      <c r="C262">
        <v>926</v>
      </c>
      <c r="D262" s="9" t="s">
        <v>14</v>
      </c>
    </row>
    <row r="263" spans="1:4" x14ac:dyDescent="0.25">
      <c r="A263">
        <v>2105</v>
      </c>
      <c r="B263" s="9" t="s">
        <v>20</v>
      </c>
      <c r="C263">
        <v>77</v>
      </c>
      <c r="D263" s="9" t="s">
        <v>14</v>
      </c>
    </row>
    <row r="264" spans="1:4" x14ac:dyDescent="0.25">
      <c r="A264">
        <v>2436</v>
      </c>
      <c r="B264" s="9" t="s">
        <v>20</v>
      </c>
      <c r="C264">
        <v>1748</v>
      </c>
      <c r="D264" s="9" t="s">
        <v>14</v>
      </c>
    </row>
    <row r="265" spans="1:4" x14ac:dyDescent="0.25">
      <c r="A265">
        <v>80</v>
      </c>
      <c r="B265" s="9" t="s">
        <v>20</v>
      </c>
      <c r="C265">
        <v>79</v>
      </c>
      <c r="D265" s="9" t="s">
        <v>14</v>
      </c>
    </row>
    <row r="266" spans="1:4" x14ac:dyDescent="0.25">
      <c r="A266">
        <v>42</v>
      </c>
      <c r="B266" s="9" t="s">
        <v>20</v>
      </c>
      <c r="C266">
        <v>889</v>
      </c>
      <c r="D266" s="9" t="s">
        <v>14</v>
      </c>
    </row>
    <row r="267" spans="1:4" x14ac:dyDescent="0.25">
      <c r="A267">
        <v>139</v>
      </c>
      <c r="B267" s="9" t="s">
        <v>20</v>
      </c>
      <c r="C267">
        <v>56</v>
      </c>
      <c r="D267" s="9" t="s">
        <v>14</v>
      </c>
    </row>
    <row r="268" spans="1:4" x14ac:dyDescent="0.25">
      <c r="A268">
        <v>159</v>
      </c>
      <c r="B268" s="9" t="s">
        <v>20</v>
      </c>
      <c r="C268">
        <v>1</v>
      </c>
      <c r="D268" s="9" t="s">
        <v>14</v>
      </c>
    </row>
    <row r="269" spans="1:4" x14ac:dyDescent="0.25">
      <c r="A269">
        <v>381</v>
      </c>
      <c r="B269" s="9" t="s">
        <v>20</v>
      </c>
      <c r="C269">
        <v>83</v>
      </c>
      <c r="D269" s="9" t="s">
        <v>14</v>
      </c>
    </row>
    <row r="270" spans="1:4" x14ac:dyDescent="0.25">
      <c r="A270">
        <v>194</v>
      </c>
      <c r="B270" s="9" t="s">
        <v>20</v>
      </c>
      <c r="C270">
        <v>2025</v>
      </c>
      <c r="D270" s="9" t="s">
        <v>14</v>
      </c>
    </row>
    <row r="271" spans="1:4" x14ac:dyDescent="0.25">
      <c r="A271">
        <v>106</v>
      </c>
      <c r="B271" s="9" t="s">
        <v>20</v>
      </c>
      <c r="C271">
        <v>14</v>
      </c>
      <c r="D271" s="9" t="s">
        <v>14</v>
      </c>
    </row>
    <row r="272" spans="1:4" x14ac:dyDescent="0.25">
      <c r="A272">
        <v>142</v>
      </c>
      <c r="B272" s="9" t="s">
        <v>20</v>
      </c>
      <c r="C272">
        <v>656</v>
      </c>
      <c r="D272" s="9" t="s">
        <v>14</v>
      </c>
    </row>
    <row r="273" spans="1:4" x14ac:dyDescent="0.25">
      <c r="A273">
        <v>211</v>
      </c>
      <c r="B273" s="9" t="s">
        <v>20</v>
      </c>
      <c r="C273">
        <v>1596</v>
      </c>
      <c r="D273" s="9" t="s">
        <v>14</v>
      </c>
    </row>
    <row r="274" spans="1:4" x14ac:dyDescent="0.25">
      <c r="A274">
        <v>2756</v>
      </c>
      <c r="B274" s="9" t="s">
        <v>20</v>
      </c>
      <c r="C274">
        <v>10</v>
      </c>
      <c r="D274" s="9" t="s">
        <v>14</v>
      </c>
    </row>
    <row r="275" spans="1:4" x14ac:dyDescent="0.25">
      <c r="A275">
        <v>173</v>
      </c>
      <c r="B275" s="9" t="s">
        <v>20</v>
      </c>
      <c r="C275">
        <v>1121</v>
      </c>
      <c r="D275" s="9" t="s">
        <v>14</v>
      </c>
    </row>
    <row r="276" spans="1:4" x14ac:dyDescent="0.25">
      <c r="A276">
        <v>87</v>
      </c>
      <c r="B276" s="9" t="s">
        <v>20</v>
      </c>
      <c r="C276">
        <v>15</v>
      </c>
      <c r="D276" s="9" t="s">
        <v>14</v>
      </c>
    </row>
    <row r="277" spans="1:4" x14ac:dyDescent="0.25">
      <c r="A277">
        <v>1572</v>
      </c>
      <c r="B277" s="9" t="s">
        <v>20</v>
      </c>
      <c r="C277">
        <v>191</v>
      </c>
      <c r="D277" s="9" t="s">
        <v>14</v>
      </c>
    </row>
    <row r="278" spans="1:4" x14ac:dyDescent="0.25">
      <c r="A278">
        <v>2346</v>
      </c>
      <c r="B278" s="9" t="s">
        <v>20</v>
      </c>
      <c r="C278">
        <v>16</v>
      </c>
      <c r="D278" s="9" t="s">
        <v>14</v>
      </c>
    </row>
    <row r="279" spans="1:4" x14ac:dyDescent="0.25">
      <c r="A279">
        <v>115</v>
      </c>
      <c r="B279" s="9" t="s">
        <v>20</v>
      </c>
      <c r="C279">
        <v>17</v>
      </c>
      <c r="D279" s="9" t="s">
        <v>14</v>
      </c>
    </row>
    <row r="280" spans="1:4" x14ac:dyDescent="0.25">
      <c r="A280">
        <v>85</v>
      </c>
      <c r="B280" s="9" t="s">
        <v>20</v>
      </c>
      <c r="C280">
        <v>34</v>
      </c>
      <c r="D280" s="9" t="s">
        <v>14</v>
      </c>
    </row>
    <row r="281" spans="1:4" x14ac:dyDescent="0.25">
      <c r="A281">
        <v>144</v>
      </c>
      <c r="B281" s="9" t="s">
        <v>20</v>
      </c>
      <c r="C281">
        <v>1</v>
      </c>
      <c r="D281" s="9" t="s">
        <v>14</v>
      </c>
    </row>
    <row r="282" spans="1:4" x14ac:dyDescent="0.25">
      <c r="A282">
        <v>2443</v>
      </c>
      <c r="B282" s="9" t="s">
        <v>20</v>
      </c>
      <c r="C282">
        <v>1274</v>
      </c>
      <c r="D282" s="9" t="s">
        <v>14</v>
      </c>
    </row>
    <row r="283" spans="1:4" x14ac:dyDescent="0.25">
      <c r="A283">
        <v>64</v>
      </c>
      <c r="B283" s="9" t="s">
        <v>20</v>
      </c>
      <c r="C283">
        <v>210</v>
      </c>
      <c r="D283" s="9" t="s">
        <v>14</v>
      </c>
    </row>
    <row r="284" spans="1:4" x14ac:dyDescent="0.25">
      <c r="A284">
        <v>268</v>
      </c>
      <c r="B284" s="9" t="s">
        <v>20</v>
      </c>
      <c r="C284">
        <v>248</v>
      </c>
      <c r="D284" s="9" t="s">
        <v>14</v>
      </c>
    </row>
    <row r="285" spans="1:4" x14ac:dyDescent="0.25">
      <c r="A285">
        <v>195</v>
      </c>
      <c r="B285" s="9" t="s">
        <v>20</v>
      </c>
      <c r="C285">
        <v>513</v>
      </c>
      <c r="D285" s="9" t="s">
        <v>14</v>
      </c>
    </row>
    <row r="286" spans="1:4" x14ac:dyDescent="0.25">
      <c r="A286">
        <v>186</v>
      </c>
      <c r="B286" s="9" t="s">
        <v>20</v>
      </c>
      <c r="C286">
        <v>3410</v>
      </c>
      <c r="D286" s="9" t="s">
        <v>14</v>
      </c>
    </row>
    <row r="287" spans="1:4" x14ac:dyDescent="0.25">
      <c r="A287">
        <v>460</v>
      </c>
      <c r="B287" s="9" t="s">
        <v>20</v>
      </c>
      <c r="C287">
        <v>10</v>
      </c>
      <c r="D287" s="9" t="s">
        <v>14</v>
      </c>
    </row>
    <row r="288" spans="1:4" x14ac:dyDescent="0.25">
      <c r="A288">
        <v>2528</v>
      </c>
      <c r="B288" s="9" t="s">
        <v>20</v>
      </c>
      <c r="C288">
        <v>2201</v>
      </c>
      <c r="D288" s="9" t="s">
        <v>14</v>
      </c>
    </row>
    <row r="289" spans="1:4" x14ac:dyDescent="0.25">
      <c r="A289">
        <v>3657</v>
      </c>
      <c r="B289" s="9" t="s">
        <v>20</v>
      </c>
      <c r="C289">
        <v>676</v>
      </c>
      <c r="D289" s="9" t="s">
        <v>14</v>
      </c>
    </row>
    <row r="290" spans="1:4" x14ac:dyDescent="0.25">
      <c r="A290">
        <v>131</v>
      </c>
      <c r="B290" s="9" t="s">
        <v>20</v>
      </c>
      <c r="C290">
        <v>831</v>
      </c>
      <c r="D290" s="9" t="s">
        <v>14</v>
      </c>
    </row>
    <row r="291" spans="1:4" x14ac:dyDescent="0.25">
      <c r="A291">
        <v>239</v>
      </c>
      <c r="B291" s="9" t="s">
        <v>20</v>
      </c>
      <c r="C291">
        <v>859</v>
      </c>
      <c r="D291" s="9" t="s">
        <v>14</v>
      </c>
    </row>
    <row r="292" spans="1:4" x14ac:dyDescent="0.25">
      <c r="A292">
        <v>78</v>
      </c>
      <c r="B292" s="9" t="s">
        <v>20</v>
      </c>
      <c r="C292">
        <v>45</v>
      </c>
      <c r="D292" s="9" t="s">
        <v>14</v>
      </c>
    </row>
    <row r="293" spans="1:4" x14ac:dyDescent="0.25">
      <c r="A293">
        <v>1773</v>
      </c>
      <c r="B293" s="9" t="s">
        <v>20</v>
      </c>
      <c r="C293">
        <v>6</v>
      </c>
      <c r="D293" s="9" t="s">
        <v>14</v>
      </c>
    </row>
    <row r="294" spans="1:4" x14ac:dyDescent="0.25">
      <c r="A294">
        <v>32</v>
      </c>
      <c r="B294" s="9" t="s">
        <v>20</v>
      </c>
      <c r="C294">
        <v>7</v>
      </c>
      <c r="D294" s="9" t="s">
        <v>14</v>
      </c>
    </row>
    <row r="295" spans="1:4" x14ac:dyDescent="0.25">
      <c r="A295">
        <v>369</v>
      </c>
      <c r="B295" s="9" t="s">
        <v>20</v>
      </c>
      <c r="C295">
        <v>31</v>
      </c>
      <c r="D295" s="9" t="s">
        <v>14</v>
      </c>
    </row>
    <row r="296" spans="1:4" x14ac:dyDescent="0.25">
      <c r="A296">
        <v>89</v>
      </c>
      <c r="B296" s="9" t="s">
        <v>20</v>
      </c>
      <c r="C296">
        <v>78</v>
      </c>
      <c r="D296" s="9" t="s">
        <v>14</v>
      </c>
    </row>
    <row r="297" spans="1:4" x14ac:dyDescent="0.25">
      <c r="A297">
        <v>147</v>
      </c>
      <c r="B297" s="9" t="s">
        <v>20</v>
      </c>
      <c r="C297">
        <v>1225</v>
      </c>
      <c r="D297" s="9" t="s">
        <v>14</v>
      </c>
    </row>
    <row r="298" spans="1:4" x14ac:dyDescent="0.25">
      <c r="A298">
        <v>126</v>
      </c>
      <c r="B298" s="9" t="s">
        <v>20</v>
      </c>
      <c r="C298">
        <v>1</v>
      </c>
      <c r="D298" s="9" t="s">
        <v>14</v>
      </c>
    </row>
    <row r="299" spans="1:4" x14ac:dyDescent="0.25">
      <c r="A299">
        <v>2218</v>
      </c>
      <c r="B299" s="9" t="s">
        <v>20</v>
      </c>
      <c r="C299">
        <v>67</v>
      </c>
      <c r="D299" s="9" t="s">
        <v>14</v>
      </c>
    </row>
    <row r="300" spans="1:4" x14ac:dyDescent="0.25">
      <c r="A300">
        <v>202</v>
      </c>
      <c r="B300" s="9" t="s">
        <v>20</v>
      </c>
      <c r="C300">
        <v>19</v>
      </c>
      <c r="D300" s="9" t="s">
        <v>14</v>
      </c>
    </row>
    <row r="301" spans="1:4" x14ac:dyDescent="0.25">
      <c r="A301">
        <v>140</v>
      </c>
      <c r="B301" s="9" t="s">
        <v>20</v>
      </c>
      <c r="C301">
        <v>2108</v>
      </c>
      <c r="D301" s="9" t="s">
        <v>14</v>
      </c>
    </row>
    <row r="302" spans="1:4" x14ac:dyDescent="0.25">
      <c r="A302">
        <v>1052</v>
      </c>
      <c r="B302" s="9" t="s">
        <v>20</v>
      </c>
      <c r="C302">
        <v>679</v>
      </c>
      <c r="D302" s="9" t="s">
        <v>14</v>
      </c>
    </row>
    <row r="303" spans="1:4" x14ac:dyDescent="0.25">
      <c r="A303">
        <v>247</v>
      </c>
      <c r="B303" s="9" t="s">
        <v>20</v>
      </c>
      <c r="C303">
        <v>36</v>
      </c>
      <c r="D303" s="9" t="s">
        <v>14</v>
      </c>
    </row>
    <row r="304" spans="1:4" x14ac:dyDescent="0.25">
      <c r="A304">
        <v>84</v>
      </c>
      <c r="B304" s="9" t="s">
        <v>20</v>
      </c>
      <c r="C304">
        <v>47</v>
      </c>
      <c r="D304" s="9" t="s">
        <v>14</v>
      </c>
    </row>
    <row r="305" spans="1:4" x14ac:dyDescent="0.25">
      <c r="A305">
        <v>88</v>
      </c>
      <c r="B305" s="9" t="s">
        <v>20</v>
      </c>
      <c r="C305">
        <v>70</v>
      </c>
      <c r="D305" s="9" t="s">
        <v>14</v>
      </c>
    </row>
    <row r="306" spans="1:4" x14ac:dyDescent="0.25">
      <c r="A306">
        <v>156</v>
      </c>
      <c r="B306" s="9" t="s">
        <v>20</v>
      </c>
      <c r="C306">
        <v>154</v>
      </c>
      <c r="D306" s="9" t="s">
        <v>14</v>
      </c>
    </row>
    <row r="307" spans="1:4" x14ac:dyDescent="0.25">
      <c r="A307">
        <v>2985</v>
      </c>
      <c r="B307" s="9" t="s">
        <v>20</v>
      </c>
      <c r="C307">
        <v>22</v>
      </c>
      <c r="D307" s="9" t="s">
        <v>14</v>
      </c>
    </row>
    <row r="308" spans="1:4" x14ac:dyDescent="0.25">
      <c r="A308">
        <v>762</v>
      </c>
      <c r="B308" s="9" t="s">
        <v>20</v>
      </c>
      <c r="C308">
        <v>1758</v>
      </c>
      <c r="D308" s="9" t="s">
        <v>14</v>
      </c>
    </row>
    <row r="309" spans="1:4" x14ac:dyDescent="0.25">
      <c r="A309">
        <v>554</v>
      </c>
      <c r="B309" s="9" t="s">
        <v>20</v>
      </c>
      <c r="C309">
        <v>94</v>
      </c>
      <c r="D309" s="9" t="s">
        <v>14</v>
      </c>
    </row>
    <row r="310" spans="1:4" x14ac:dyDescent="0.25">
      <c r="A310">
        <v>135</v>
      </c>
      <c r="B310" s="9" t="s">
        <v>20</v>
      </c>
      <c r="C310">
        <v>33</v>
      </c>
      <c r="D310" s="9" t="s">
        <v>14</v>
      </c>
    </row>
    <row r="311" spans="1:4" x14ac:dyDescent="0.25">
      <c r="A311">
        <v>122</v>
      </c>
      <c r="B311" s="9" t="s">
        <v>20</v>
      </c>
      <c r="C311">
        <v>1</v>
      </c>
      <c r="D311" s="9" t="s">
        <v>14</v>
      </c>
    </row>
    <row r="312" spans="1:4" x14ac:dyDescent="0.25">
      <c r="A312">
        <v>221</v>
      </c>
      <c r="B312" s="9" t="s">
        <v>20</v>
      </c>
      <c r="C312">
        <v>31</v>
      </c>
      <c r="D312" s="9" t="s">
        <v>14</v>
      </c>
    </row>
    <row r="313" spans="1:4" x14ac:dyDescent="0.25">
      <c r="A313">
        <v>126</v>
      </c>
      <c r="B313" s="9" t="s">
        <v>20</v>
      </c>
      <c r="C313">
        <v>35</v>
      </c>
      <c r="D313" s="9" t="s">
        <v>14</v>
      </c>
    </row>
    <row r="314" spans="1:4" x14ac:dyDescent="0.25">
      <c r="A314">
        <v>1022</v>
      </c>
      <c r="B314" s="9" t="s">
        <v>20</v>
      </c>
      <c r="C314">
        <v>63</v>
      </c>
      <c r="D314" s="9" t="s">
        <v>14</v>
      </c>
    </row>
    <row r="315" spans="1:4" x14ac:dyDescent="0.25">
      <c r="A315">
        <v>3177</v>
      </c>
      <c r="B315" s="9" t="s">
        <v>20</v>
      </c>
      <c r="C315">
        <v>526</v>
      </c>
      <c r="D315" s="9" t="s">
        <v>14</v>
      </c>
    </row>
    <row r="316" spans="1:4" x14ac:dyDescent="0.25">
      <c r="A316">
        <v>198</v>
      </c>
      <c r="B316" s="9" t="s">
        <v>20</v>
      </c>
      <c r="C316">
        <v>121</v>
      </c>
      <c r="D316" s="9" t="s">
        <v>14</v>
      </c>
    </row>
    <row r="317" spans="1:4" x14ac:dyDescent="0.25">
      <c r="A317">
        <v>85</v>
      </c>
      <c r="B317" s="9" t="s">
        <v>20</v>
      </c>
      <c r="C317">
        <v>67</v>
      </c>
      <c r="D317" s="9" t="s">
        <v>14</v>
      </c>
    </row>
    <row r="318" spans="1:4" x14ac:dyDescent="0.25">
      <c r="A318">
        <v>3596</v>
      </c>
      <c r="B318" s="9" t="s">
        <v>20</v>
      </c>
      <c r="C318">
        <v>57</v>
      </c>
      <c r="D318" s="9" t="s">
        <v>14</v>
      </c>
    </row>
    <row r="319" spans="1:4" x14ac:dyDescent="0.25">
      <c r="A319">
        <v>244</v>
      </c>
      <c r="B319" s="9" t="s">
        <v>20</v>
      </c>
      <c r="C319">
        <v>1229</v>
      </c>
      <c r="D319" s="9" t="s">
        <v>14</v>
      </c>
    </row>
    <row r="320" spans="1:4" x14ac:dyDescent="0.25">
      <c r="A320">
        <v>5180</v>
      </c>
      <c r="B320" s="9" t="s">
        <v>20</v>
      </c>
      <c r="C320">
        <v>12</v>
      </c>
      <c r="D320" s="9" t="s">
        <v>14</v>
      </c>
    </row>
    <row r="321" spans="1:4" x14ac:dyDescent="0.25">
      <c r="A321">
        <v>589</v>
      </c>
      <c r="B321" s="9" t="s">
        <v>20</v>
      </c>
      <c r="C321">
        <v>452</v>
      </c>
      <c r="D321" s="9" t="s">
        <v>14</v>
      </c>
    </row>
    <row r="322" spans="1:4" x14ac:dyDescent="0.25">
      <c r="A322">
        <v>2725</v>
      </c>
      <c r="B322" s="9" t="s">
        <v>20</v>
      </c>
      <c r="C322">
        <v>1886</v>
      </c>
      <c r="D322" s="9" t="s">
        <v>14</v>
      </c>
    </row>
    <row r="323" spans="1:4" x14ac:dyDescent="0.25">
      <c r="A323">
        <v>300</v>
      </c>
      <c r="B323" s="9" t="s">
        <v>20</v>
      </c>
      <c r="C323">
        <v>1825</v>
      </c>
      <c r="D323" s="9" t="s">
        <v>14</v>
      </c>
    </row>
    <row r="324" spans="1:4" x14ac:dyDescent="0.25">
      <c r="A324">
        <v>144</v>
      </c>
      <c r="B324" s="9" t="s">
        <v>20</v>
      </c>
      <c r="C324">
        <v>31</v>
      </c>
      <c r="D324" s="9" t="s">
        <v>14</v>
      </c>
    </row>
    <row r="325" spans="1:4" x14ac:dyDescent="0.25">
      <c r="A325">
        <v>87</v>
      </c>
      <c r="B325" s="9" t="s">
        <v>20</v>
      </c>
      <c r="C325">
        <v>107</v>
      </c>
      <c r="D325" s="9" t="s">
        <v>14</v>
      </c>
    </row>
    <row r="326" spans="1:4" x14ac:dyDescent="0.25">
      <c r="A326">
        <v>3116</v>
      </c>
      <c r="B326" s="9" t="s">
        <v>20</v>
      </c>
      <c r="C326">
        <v>27</v>
      </c>
      <c r="D326" s="9" t="s">
        <v>14</v>
      </c>
    </row>
    <row r="327" spans="1:4" x14ac:dyDescent="0.25">
      <c r="A327">
        <v>909</v>
      </c>
      <c r="B327" s="9" t="s">
        <v>20</v>
      </c>
      <c r="C327">
        <v>1221</v>
      </c>
      <c r="D327" s="9" t="s">
        <v>14</v>
      </c>
    </row>
    <row r="328" spans="1:4" x14ac:dyDescent="0.25">
      <c r="A328">
        <v>1613</v>
      </c>
      <c r="B328" s="9" t="s">
        <v>20</v>
      </c>
      <c r="C328">
        <v>1</v>
      </c>
      <c r="D328" s="9" t="s">
        <v>14</v>
      </c>
    </row>
    <row r="329" spans="1:4" x14ac:dyDescent="0.25">
      <c r="A329">
        <v>136</v>
      </c>
      <c r="B329" s="9" t="s">
        <v>20</v>
      </c>
      <c r="C329">
        <v>16</v>
      </c>
      <c r="D329" s="9" t="s">
        <v>14</v>
      </c>
    </row>
    <row r="330" spans="1:4" x14ac:dyDescent="0.25">
      <c r="A330">
        <v>130</v>
      </c>
      <c r="B330" s="9" t="s">
        <v>20</v>
      </c>
      <c r="C330">
        <v>41</v>
      </c>
      <c r="D330" s="9" t="s">
        <v>14</v>
      </c>
    </row>
    <row r="331" spans="1:4" x14ac:dyDescent="0.25">
      <c r="A331">
        <v>102</v>
      </c>
      <c r="B331" s="9" t="s">
        <v>20</v>
      </c>
      <c r="C331">
        <v>523</v>
      </c>
      <c r="D331" s="9" t="s">
        <v>14</v>
      </c>
    </row>
    <row r="332" spans="1:4" x14ac:dyDescent="0.25">
      <c r="A332">
        <v>4006</v>
      </c>
      <c r="B332" s="9" t="s">
        <v>20</v>
      </c>
      <c r="C332">
        <v>141</v>
      </c>
      <c r="D332" s="9" t="s">
        <v>14</v>
      </c>
    </row>
    <row r="333" spans="1:4" x14ac:dyDescent="0.25">
      <c r="A333">
        <v>1629</v>
      </c>
      <c r="B333" s="9" t="s">
        <v>20</v>
      </c>
      <c r="C333">
        <v>52</v>
      </c>
      <c r="D333" s="9" t="s">
        <v>14</v>
      </c>
    </row>
    <row r="334" spans="1:4" x14ac:dyDescent="0.25">
      <c r="A334">
        <v>2188</v>
      </c>
      <c r="B334" s="9" t="s">
        <v>20</v>
      </c>
      <c r="C334">
        <v>225</v>
      </c>
      <c r="D334" s="9" t="s">
        <v>14</v>
      </c>
    </row>
    <row r="335" spans="1:4" x14ac:dyDescent="0.25">
      <c r="A335">
        <v>2409</v>
      </c>
      <c r="B335" s="9" t="s">
        <v>20</v>
      </c>
      <c r="C335">
        <v>38</v>
      </c>
      <c r="D335" s="9" t="s">
        <v>14</v>
      </c>
    </row>
    <row r="336" spans="1:4" x14ac:dyDescent="0.25">
      <c r="A336">
        <v>194</v>
      </c>
      <c r="B336" s="9" t="s">
        <v>20</v>
      </c>
      <c r="C336">
        <v>15</v>
      </c>
      <c r="D336" s="9" t="s">
        <v>14</v>
      </c>
    </row>
    <row r="337" spans="1:4" x14ac:dyDescent="0.25">
      <c r="A337">
        <v>1140</v>
      </c>
      <c r="B337" s="9" t="s">
        <v>20</v>
      </c>
      <c r="C337">
        <v>37</v>
      </c>
      <c r="D337" s="9" t="s">
        <v>14</v>
      </c>
    </row>
    <row r="338" spans="1:4" x14ac:dyDescent="0.25">
      <c r="A338">
        <v>102</v>
      </c>
      <c r="B338" s="9" t="s">
        <v>20</v>
      </c>
      <c r="C338">
        <v>112</v>
      </c>
      <c r="D338" s="9" t="s">
        <v>14</v>
      </c>
    </row>
    <row r="339" spans="1:4" x14ac:dyDescent="0.25">
      <c r="A339">
        <v>2857</v>
      </c>
      <c r="B339" s="9" t="s">
        <v>20</v>
      </c>
      <c r="C339">
        <v>21</v>
      </c>
      <c r="D339" s="9" t="s">
        <v>14</v>
      </c>
    </row>
    <row r="340" spans="1:4" x14ac:dyDescent="0.25">
      <c r="A340">
        <v>107</v>
      </c>
      <c r="B340" s="9" t="s">
        <v>20</v>
      </c>
      <c r="C340">
        <v>67</v>
      </c>
      <c r="D340" s="9" t="s">
        <v>14</v>
      </c>
    </row>
    <row r="341" spans="1:4" x14ac:dyDescent="0.25">
      <c r="A341">
        <v>160</v>
      </c>
      <c r="B341" s="9" t="s">
        <v>20</v>
      </c>
      <c r="C341">
        <v>78</v>
      </c>
      <c r="D341" s="9" t="s">
        <v>14</v>
      </c>
    </row>
    <row r="342" spans="1:4" x14ac:dyDescent="0.25">
      <c r="A342">
        <v>2230</v>
      </c>
      <c r="B342" s="9" t="s">
        <v>20</v>
      </c>
      <c r="C342">
        <v>67</v>
      </c>
      <c r="D342" s="9" t="s">
        <v>14</v>
      </c>
    </row>
    <row r="343" spans="1:4" x14ac:dyDescent="0.25">
      <c r="A343">
        <v>316</v>
      </c>
      <c r="B343" s="9" t="s">
        <v>20</v>
      </c>
      <c r="C343">
        <v>263</v>
      </c>
      <c r="D343" s="9" t="s">
        <v>14</v>
      </c>
    </row>
    <row r="344" spans="1:4" x14ac:dyDescent="0.25">
      <c r="A344">
        <v>117</v>
      </c>
      <c r="B344" s="9" t="s">
        <v>20</v>
      </c>
      <c r="C344">
        <v>1691</v>
      </c>
      <c r="D344" s="9" t="s">
        <v>14</v>
      </c>
    </row>
    <row r="345" spans="1:4" x14ac:dyDescent="0.25">
      <c r="A345">
        <v>6406</v>
      </c>
      <c r="B345" s="9" t="s">
        <v>20</v>
      </c>
      <c r="C345">
        <v>181</v>
      </c>
      <c r="D345" s="9" t="s">
        <v>14</v>
      </c>
    </row>
    <row r="346" spans="1:4" x14ac:dyDescent="0.25">
      <c r="A346">
        <v>192</v>
      </c>
      <c r="B346" s="9" t="s">
        <v>20</v>
      </c>
      <c r="C346">
        <v>13</v>
      </c>
      <c r="D346" s="9" t="s">
        <v>14</v>
      </c>
    </row>
    <row r="347" spans="1:4" x14ac:dyDescent="0.25">
      <c r="A347">
        <v>26</v>
      </c>
      <c r="B347" s="9" t="s">
        <v>20</v>
      </c>
      <c r="C347">
        <v>1</v>
      </c>
      <c r="D347" s="9" t="s">
        <v>14</v>
      </c>
    </row>
    <row r="348" spans="1:4" x14ac:dyDescent="0.25">
      <c r="A348">
        <v>723</v>
      </c>
      <c r="B348" s="9" t="s">
        <v>20</v>
      </c>
      <c r="C348">
        <v>21</v>
      </c>
      <c r="D348" s="9" t="s">
        <v>14</v>
      </c>
    </row>
    <row r="349" spans="1:4" x14ac:dyDescent="0.25">
      <c r="A349">
        <v>170</v>
      </c>
      <c r="B349" s="9" t="s">
        <v>20</v>
      </c>
      <c r="C349">
        <v>830</v>
      </c>
      <c r="D349" s="9" t="s">
        <v>14</v>
      </c>
    </row>
    <row r="350" spans="1:4" x14ac:dyDescent="0.25">
      <c r="A350">
        <v>238</v>
      </c>
      <c r="B350" s="9" t="s">
        <v>20</v>
      </c>
      <c r="C350">
        <v>130</v>
      </c>
      <c r="D350" s="9" t="s">
        <v>14</v>
      </c>
    </row>
    <row r="351" spans="1:4" x14ac:dyDescent="0.25">
      <c r="A351">
        <v>55</v>
      </c>
      <c r="B351" s="9" t="s">
        <v>20</v>
      </c>
      <c r="C351">
        <v>55</v>
      </c>
      <c r="D351" s="9" t="s">
        <v>14</v>
      </c>
    </row>
    <row r="352" spans="1:4" x14ac:dyDescent="0.25">
      <c r="A352">
        <v>128</v>
      </c>
      <c r="B352" s="9" t="s">
        <v>20</v>
      </c>
      <c r="C352">
        <v>114</v>
      </c>
      <c r="D352" s="9" t="s">
        <v>14</v>
      </c>
    </row>
    <row r="353" spans="1:4" x14ac:dyDescent="0.25">
      <c r="A353">
        <v>2144</v>
      </c>
      <c r="B353" s="9" t="s">
        <v>20</v>
      </c>
      <c r="C353">
        <v>594</v>
      </c>
      <c r="D353" s="9" t="s">
        <v>14</v>
      </c>
    </row>
    <row r="354" spans="1:4" x14ac:dyDescent="0.25">
      <c r="A354">
        <v>2693</v>
      </c>
      <c r="B354" s="9" t="s">
        <v>20</v>
      </c>
      <c r="C354">
        <v>24</v>
      </c>
      <c r="D354" s="9" t="s">
        <v>14</v>
      </c>
    </row>
    <row r="355" spans="1:4" x14ac:dyDescent="0.25">
      <c r="A355">
        <v>432</v>
      </c>
      <c r="B355" s="9" t="s">
        <v>20</v>
      </c>
      <c r="C355">
        <v>252</v>
      </c>
      <c r="D355" s="9" t="s">
        <v>14</v>
      </c>
    </row>
    <row r="356" spans="1:4" x14ac:dyDescent="0.25">
      <c r="A356">
        <v>189</v>
      </c>
      <c r="B356" s="9" t="s">
        <v>20</v>
      </c>
      <c r="C356">
        <v>67</v>
      </c>
      <c r="D356" s="9" t="s">
        <v>14</v>
      </c>
    </row>
    <row r="357" spans="1:4" x14ac:dyDescent="0.25">
      <c r="A357">
        <v>154</v>
      </c>
      <c r="B357" s="9" t="s">
        <v>20</v>
      </c>
      <c r="C357">
        <v>742</v>
      </c>
      <c r="D357" s="9" t="s">
        <v>14</v>
      </c>
    </row>
    <row r="358" spans="1:4" x14ac:dyDescent="0.25">
      <c r="A358">
        <v>96</v>
      </c>
      <c r="B358" s="9" t="s">
        <v>20</v>
      </c>
      <c r="C358">
        <v>75</v>
      </c>
      <c r="D358" s="9" t="s">
        <v>14</v>
      </c>
    </row>
    <row r="359" spans="1:4" x14ac:dyDescent="0.25">
      <c r="A359">
        <v>3063</v>
      </c>
      <c r="B359" s="9" t="s">
        <v>20</v>
      </c>
      <c r="C359">
        <v>4405</v>
      </c>
      <c r="D359" s="9" t="s">
        <v>14</v>
      </c>
    </row>
    <row r="360" spans="1:4" x14ac:dyDescent="0.25">
      <c r="A360">
        <v>2266</v>
      </c>
      <c r="B360" s="9" t="s">
        <v>20</v>
      </c>
      <c r="C360">
        <v>92</v>
      </c>
      <c r="D360" s="9" t="s">
        <v>14</v>
      </c>
    </row>
    <row r="361" spans="1:4" x14ac:dyDescent="0.25">
      <c r="A361">
        <v>194</v>
      </c>
      <c r="B361" s="9" t="s">
        <v>20</v>
      </c>
      <c r="C361">
        <v>64</v>
      </c>
      <c r="D361" s="9" t="s">
        <v>14</v>
      </c>
    </row>
    <row r="362" spans="1:4" x14ac:dyDescent="0.25">
      <c r="A362">
        <v>129</v>
      </c>
      <c r="B362" s="9" t="s">
        <v>20</v>
      </c>
      <c r="C362">
        <v>64</v>
      </c>
      <c r="D362" s="9" t="s">
        <v>14</v>
      </c>
    </row>
    <row r="363" spans="1:4" x14ac:dyDescent="0.25">
      <c r="A363">
        <v>375</v>
      </c>
      <c r="B363" s="9" t="s">
        <v>20</v>
      </c>
      <c r="C363">
        <v>842</v>
      </c>
      <c r="D363" s="9" t="s">
        <v>14</v>
      </c>
    </row>
    <row r="364" spans="1:4" x14ac:dyDescent="0.25">
      <c r="A364">
        <v>409</v>
      </c>
      <c r="B364" s="9" t="s">
        <v>20</v>
      </c>
      <c r="C364">
        <v>112</v>
      </c>
      <c r="D364" s="9" t="s">
        <v>14</v>
      </c>
    </row>
    <row r="365" spans="1:4" x14ac:dyDescent="0.25">
      <c r="A365">
        <v>234</v>
      </c>
      <c r="B365" s="9" t="s">
        <v>20</v>
      </c>
      <c r="C365">
        <v>374</v>
      </c>
      <c r="D365" s="9" t="s">
        <v>14</v>
      </c>
    </row>
    <row r="366" spans="1:4" x14ac:dyDescent="0.25">
      <c r="A366">
        <v>3016</v>
      </c>
      <c r="B366" s="9" t="s">
        <v>20</v>
      </c>
    </row>
    <row r="367" spans="1:4" x14ac:dyDescent="0.25">
      <c r="A367">
        <v>264</v>
      </c>
      <c r="B367" s="9" t="s">
        <v>20</v>
      </c>
    </row>
    <row r="368" spans="1:4" x14ac:dyDescent="0.25">
      <c r="A368">
        <v>272</v>
      </c>
      <c r="B368" s="9" t="s">
        <v>20</v>
      </c>
    </row>
    <row r="369" spans="1:2" x14ac:dyDescent="0.25">
      <c r="A369">
        <v>419</v>
      </c>
      <c r="B369" s="9" t="s">
        <v>20</v>
      </c>
    </row>
    <row r="370" spans="1:2" x14ac:dyDescent="0.25">
      <c r="A370">
        <v>1621</v>
      </c>
      <c r="B370" s="9" t="s">
        <v>20</v>
      </c>
    </row>
    <row r="371" spans="1:2" x14ac:dyDescent="0.25">
      <c r="A371">
        <v>1101</v>
      </c>
      <c r="B371" s="9" t="s">
        <v>20</v>
      </c>
    </row>
    <row r="372" spans="1:2" x14ac:dyDescent="0.25">
      <c r="A372">
        <v>1073</v>
      </c>
      <c r="B372" s="9" t="s">
        <v>20</v>
      </c>
    </row>
    <row r="373" spans="1:2" x14ac:dyDescent="0.25">
      <c r="A373">
        <v>331</v>
      </c>
      <c r="B373" s="9" t="s">
        <v>20</v>
      </c>
    </row>
    <row r="374" spans="1:2" x14ac:dyDescent="0.25">
      <c r="A374">
        <v>1170</v>
      </c>
      <c r="B374" s="9" t="s">
        <v>20</v>
      </c>
    </row>
    <row r="375" spans="1:2" x14ac:dyDescent="0.25">
      <c r="A375">
        <v>363</v>
      </c>
      <c r="B375" s="9" t="s">
        <v>20</v>
      </c>
    </row>
    <row r="376" spans="1:2" x14ac:dyDescent="0.25">
      <c r="A376">
        <v>103</v>
      </c>
      <c r="B376" s="9" t="s">
        <v>20</v>
      </c>
    </row>
    <row r="377" spans="1:2" x14ac:dyDescent="0.25">
      <c r="A377">
        <v>147</v>
      </c>
      <c r="B377" s="9" t="s">
        <v>20</v>
      </c>
    </row>
    <row r="378" spans="1:2" x14ac:dyDescent="0.25">
      <c r="A378">
        <v>110</v>
      </c>
      <c r="B378" s="9" t="s">
        <v>20</v>
      </c>
    </row>
    <row r="379" spans="1:2" x14ac:dyDescent="0.25">
      <c r="A379">
        <v>134</v>
      </c>
      <c r="B379" s="9" t="s">
        <v>20</v>
      </c>
    </row>
    <row r="380" spans="1:2" x14ac:dyDescent="0.25">
      <c r="A380">
        <v>269</v>
      </c>
      <c r="B380" s="9" t="s">
        <v>20</v>
      </c>
    </row>
    <row r="381" spans="1:2" x14ac:dyDescent="0.25">
      <c r="A381">
        <v>175</v>
      </c>
      <c r="B381" s="9" t="s">
        <v>20</v>
      </c>
    </row>
    <row r="382" spans="1:2" x14ac:dyDescent="0.25">
      <c r="A382">
        <v>69</v>
      </c>
      <c r="B382" s="9" t="s">
        <v>20</v>
      </c>
    </row>
    <row r="383" spans="1:2" x14ac:dyDescent="0.25">
      <c r="A383">
        <v>190</v>
      </c>
      <c r="B383" s="9" t="s">
        <v>20</v>
      </c>
    </row>
    <row r="384" spans="1:2" x14ac:dyDescent="0.25">
      <c r="A384">
        <v>237</v>
      </c>
      <c r="B384" s="9" t="s">
        <v>20</v>
      </c>
    </row>
    <row r="385" spans="1:2" x14ac:dyDescent="0.25">
      <c r="A385">
        <v>196</v>
      </c>
      <c r="B385" s="9" t="s">
        <v>20</v>
      </c>
    </row>
    <row r="386" spans="1:2" x14ac:dyDescent="0.25">
      <c r="A386">
        <v>7295</v>
      </c>
      <c r="B386" s="9" t="s">
        <v>20</v>
      </c>
    </row>
    <row r="387" spans="1:2" x14ac:dyDescent="0.25">
      <c r="A387">
        <v>2893</v>
      </c>
      <c r="B387" s="9" t="s">
        <v>20</v>
      </c>
    </row>
    <row r="388" spans="1:2" x14ac:dyDescent="0.25">
      <c r="A388">
        <v>820</v>
      </c>
      <c r="B388" s="9" t="s">
        <v>20</v>
      </c>
    </row>
    <row r="389" spans="1:2" x14ac:dyDescent="0.25">
      <c r="A389">
        <v>2038</v>
      </c>
      <c r="B389" s="9" t="s">
        <v>20</v>
      </c>
    </row>
    <row r="390" spans="1:2" x14ac:dyDescent="0.25">
      <c r="A390">
        <v>116</v>
      </c>
      <c r="B390" s="9" t="s">
        <v>20</v>
      </c>
    </row>
    <row r="391" spans="1:2" x14ac:dyDescent="0.25">
      <c r="A391">
        <v>1345</v>
      </c>
      <c r="B391" s="9" t="s">
        <v>20</v>
      </c>
    </row>
    <row r="392" spans="1:2" x14ac:dyDescent="0.25">
      <c r="A392">
        <v>168</v>
      </c>
      <c r="B392" s="9" t="s">
        <v>20</v>
      </c>
    </row>
    <row r="393" spans="1:2" x14ac:dyDescent="0.25">
      <c r="A393">
        <v>137</v>
      </c>
      <c r="B393" s="9" t="s">
        <v>20</v>
      </c>
    </row>
    <row r="394" spans="1:2" x14ac:dyDescent="0.25">
      <c r="A394">
        <v>186</v>
      </c>
      <c r="B394" s="9" t="s">
        <v>20</v>
      </c>
    </row>
    <row r="395" spans="1:2" x14ac:dyDescent="0.25">
      <c r="A395">
        <v>125</v>
      </c>
      <c r="B395" s="9" t="s">
        <v>20</v>
      </c>
    </row>
    <row r="396" spans="1:2" x14ac:dyDescent="0.25">
      <c r="A396">
        <v>202</v>
      </c>
      <c r="B396" s="9" t="s">
        <v>20</v>
      </c>
    </row>
    <row r="397" spans="1:2" x14ac:dyDescent="0.25">
      <c r="A397">
        <v>103</v>
      </c>
      <c r="B397" s="9" t="s">
        <v>20</v>
      </c>
    </row>
    <row r="398" spans="1:2" x14ac:dyDescent="0.25">
      <c r="A398">
        <v>1785</v>
      </c>
      <c r="B398" s="9" t="s">
        <v>20</v>
      </c>
    </row>
    <row r="399" spans="1:2" x14ac:dyDescent="0.25">
      <c r="A399">
        <v>157</v>
      </c>
      <c r="B399" s="9" t="s">
        <v>20</v>
      </c>
    </row>
    <row r="400" spans="1:2" x14ac:dyDescent="0.25">
      <c r="A400">
        <v>555</v>
      </c>
      <c r="B400" s="9" t="s">
        <v>20</v>
      </c>
    </row>
    <row r="401" spans="1:2" x14ac:dyDescent="0.25">
      <c r="A401">
        <v>297</v>
      </c>
      <c r="B401" s="9" t="s">
        <v>20</v>
      </c>
    </row>
    <row r="402" spans="1:2" x14ac:dyDescent="0.25">
      <c r="A402">
        <v>123</v>
      </c>
      <c r="B402" s="9" t="s">
        <v>20</v>
      </c>
    </row>
    <row r="403" spans="1:2" x14ac:dyDescent="0.25">
      <c r="A403">
        <v>3036</v>
      </c>
      <c r="B403" s="9" t="s">
        <v>20</v>
      </c>
    </row>
    <row r="404" spans="1:2" x14ac:dyDescent="0.25">
      <c r="A404">
        <v>144</v>
      </c>
      <c r="B404" s="9" t="s">
        <v>20</v>
      </c>
    </row>
    <row r="405" spans="1:2" x14ac:dyDescent="0.25">
      <c r="A405">
        <v>121</v>
      </c>
      <c r="B405" s="9" t="s">
        <v>20</v>
      </c>
    </row>
    <row r="406" spans="1:2" x14ac:dyDescent="0.25">
      <c r="A406">
        <v>181</v>
      </c>
      <c r="B406" s="9" t="s">
        <v>20</v>
      </c>
    </row>
    <row r="407" spans="1:2" x14ac:dyDescent="0.25">
      <c r="A407">
        <v>122</v>
      </c>
      <c r="B407" s="9" t="s">
        <v>20</v>
      </c>
    </row>
    <row r="408" spans="1:2" x14ac:dyDescent="0.25">
      <c r="A408">
        <v>1071</v>
      </c>
      <c r="B408" s="9" t="s">
        <v>20</v>
      </c>
    </row>
    <row r="409" spans="1:2" x14ac:dyDescent="0.25">
      <c r="A409">
        <v>980</v>
      </c>
      <c r="B409" s="9" t="s">
        <v>20</v>
      </c>
    </row>
    <row r="410" spans="1:2" x14ac:dyDescent="0.25">
      <c r="A410">
        <v>536</v>
      </c>
      <c r="B410" s="9" t="s">
        <v>20</v>
      </c>
    </row>
    <row r="411" spans="1:2" x14ac:dyDescent="0.25">
      <c r="A411">
        <v>1991</v>
      </c>
      <c r="B411" s="9" t="s">
        <v>20</v>
      </c>
    </row>
    <row r="412" spans="1:2" x14ac:dyDescent="0.25">
      <c r="A412">
        <v>180</v>
      </c>
      <c r="B412" s="9" t="s">
        <v>20</v>
      </c>
    </row>
    <row r="413" spans="1:2" x14ac:dyDescent="0.25">
      <c r="A413">
        <v>130</v>
      </c>
      <c r="B413" s="9" t="s">
        <v>20</v>
      </c>
    </row>
    <row r="414" spans="1:2" x14ac:dyDescent="0.25">
      <c r="A414">
        <v>122</v>
      </c>
      <c r="B414" s="9" t="s">
        <v>20</v>
      </c>
    </row>
    <row r="415" spans="1:2" x14ac:dyDescent="0.25">
      <c r="A415">
        <v>140</v>
      </c>
      <c r="B415" s="9" t="s">
        <v>20</v>
      </c>
    </row>
    <row r="416" spans="1:2" x14ac:dyDescent="0.25">
      <c r="A416">
        <v>3388</v>
      </c>
      <c r="B416" s="9" t="s">
        <v>20</v>
      </c>
    </row>
    <row r="417" spans="1:2" x14ac:dyDescent="0.25">
      <c r="A417">
        <v>280</v>
      </c>
      <c r="B417" s="9" t="s">
        <v>20</v>
      </c>
    </row>
    <row r="418" spans="1:2" x14ac:dyDescent="0.25">
      <c r="A418">
        <v>366</v>
      </c>
      <c r="B418" s="9" t="s">
        <v>20</v>
      </c>
    </row>
    <row r="419" spans="1:2" x14ac:dyDescent="0.25">
      <c r="A419">
        <v>270</v>
      </c>
      <c r="B419" s="9" t="s">
        <v>20</v>
      </c>
    </row>
    <row r="420" spans="1:2" x14ac:dyDescent="0.25">
      <c r="A420">
        <v>137</v>
      </c>
      <c r="B420" s="9" t="s">
        <v>20</v>
      </c>
    </row>
    <row r="421" spans="1:2" x14ac:dyDescent="0.25">
      <c r="A421">
        <v>3205</v>
      </c>
      <c r="B421" s="9" t="s">
        <v>20</v>
      </c>
    </row>
    <row r="422" spans="1:2" x14ac:dyDescent="0.25">
      <c r="A422">
        <v>288</v>
      </c>
      <c r="B422" s="9" t="s">
        <v>20</v>
      </c>
    </row>
    <row r="423" spans="1:2" x14ac:dyDescent="0.25">
      <c r="A423">
        <v>148</v>
      </c>
      <c r="B423" s="9" t="s">
        <v>20</v>
      </c>
    </row>
    <row r="424" spans="1:2" x14ac:dyDescent="0.25">
      <c r="A424">
        <v>114</v>
      </c>
      <c r="B424" s="9" t="s">
        <v>20</v>
      </c>
    </row>
    <row r="425" spans="1:2" x14ac:dyDescent="0.25">
      <c r="A425">
        <v>1518</v>
      </c>
      <c r="B425" s="9" t="s">
        <v>20</v>
      </c>
    </row>
    <row r="426" spans="1:2" x14ac:dyDescent="0.25">
      <c r="A426">
        <v>166</v>
      </c>
      <c r="B426" s="9" t="s">
        <v>20</v>
      </c>
    </row>
    <row r="427" spans="1:2" x14ac:dyDescent="0.25">
      <c r="A427">
        <v>100</v>
      </c>
      <c r="B427" s="9" t="s">
        <v>20</v>
      </c>
    </row>
    <row r="428" spans="1:2" x14ac:dyDescent="0.25">
      <c r="A428">
        <v>235</v>
      </c>
      <c r="B428" s="9" t="s">
        <v>20</v>
      </c>
    </row>
    <row r="429" spans="1:2" x14ac:dyDescent="0.25">
      <c r="A429">
        <v>148</v>
      </c>
      <c r="B429" s="9" t="s">
        <v>20</v>
      </c>
    </row>
    <row r="430" spans="1:2" x14ac:dyDescent="0.25">
      <c r="A430">
        <v>198</v>
      </c>
      <c r="B430" s="9" t="s">
        <v>20</v>
      </c>
    </row>
    <row r="431" spans="1:2" x14ac:dyDescent="0.25">
      <c r="A431">
        <v>150</v>
      </c>
      <c r="B431" s="9" t="s">
        <v>20</v>
      </c>
    </row>
    <row r="432" spans="1:2" x14ac:dyDescent="0.25">
      <c r="A432">
        <v>216</v>
      </c>
      <c r="B432" s="9" t="s">
        <v>20</v>
      </c>
    </row>
    <row r="433" spans="1:2" x14ac:dyDescent="0.25">
      <c r="A433">
        <v>5139</v>
      </c>
      <c r="B433" s="9" t="s">
        <v>20</v>
      </c>
    </row>
    <row r="434" spans="1:2" x14ac:dyDescent="0.25">
      <c r="A434">
        <v>2353</v>
      </c>
      <c r="B434" s="9" t="s">
        <v>20</v>
      </c>
    </row>
    <row r="435" spans="1:2" x14ac:dyDescent="0.25">
      <c r="A435">
        <v>78</v>
      </c>
      <c r="B435" s="9" t="s">
        <v>20</v>
      </c>
    </row>
    <row r="436" spans="1:2" x14ac:dyDescent="0.25">
      <c r="A436">
        <v>174</v>
      </c>
      <c r="B436" s="9" t="s">
        <v>20</v>
      </c>
    </row>
    <row r="437" spans="1:2" x14ac:dyDescent="0.25">
      <c r="A437">
        <v>164</v>
      </c>
      <c r="B437" s="9" t="s">
        <v>20</v>
      </c>
    </row>
    <row r="438" spans="1:2" x14ac:dyDescent="0.25">
      <c r="A438">
        <v>161</v>
      </c>
      <c r="B438" s="9" t="s">
        <v>20</v>
      </c>
    </row>
    <row r="439" spans="1:2" x14ac:dyDescent="0.25">
      <c r="A439">
        <v>138</v>
      </c>
      <c r="B439" s="9" t="s">
        <v>20</v>
      </c>
    </row>
    <row r="440" spans="1:2" x14ac:dyDescent="0.25">
      <c r="A440">
        <v>3308</v>
      </c>
      <c r="B440" s="9" t="s">
        <v>20</v>
      </c>
    </row>
    <row r="441" spans="1:2" x14ac:dyDescent="0.25">
      <c r="A441">
        <v>127</v>
      </c>
      <c r="B441" s="9" t="s">
        <v>20</v>
      </c>
    </row>
    <row r="442" spans="1:2" x14ac:dyDescent="0.25">
      <c r="A442">
        <v>207</v>
      </c>
      <c r="B442" s="9" t="s">
        <v>20</v>
      </c>
    </row>
    <row r="443" spans="1:2" x14ac:dyDescent="0.25">
      <c r="A443">
        <v>181</v>
      </c>
      <c r="B443" s="9" t="s">
        <v>20</v>
      </c>
    </row>
    <row r="444" spans="1:2" x14ac:dyDescent="0.25">
      <c r="A444">
        <v>110</v>
      </c>
      <c r="B444" s="9" t="s">
        <v>20</v>
      </c>
    </row>
    <row r="445" spans="1:2" x14ac:dyDescent="0.25">
      <c r="A445">
        <v>185</v>
      </c>
      <c r="B445" s="9" t="s">
        <v>20</v>
      </c>
    </row>
    <row r="446" spans="1:2" x14ac:dyDescent="0.25">
      <c r="A446">
        <v>121</v>
      </c>
      <c r="B446" s="9" t="s">
        <v>20</v>
      </c>
    </row>
    <row r="447" spans="1:2" x14ac:dyDescent="0.25">
      <c r="A447">
        <v>106</v>
      </c>
      <c r="B447" s="9" t="s">
        <v>20</v>
      </c>
    </row>
    <row r="448" spans="1:2" x14ac:dyDescent="0.25">
      <c r="A448">
        <v>142</v>
      </c>
      <c r="B448" s="9" t="s">
        <v>20</v>
      </c>
    </row>
    <row r="449" spans="1:2" x14ac:dyDescent="0.25">
      <c r="A449">
        <v>233</v>
      </c>
      <c r="B449" s="9" t="s">
        <v>20</v>
      </c>
    </row>
    <row r="450" spans="1:2" x14ac:dyDescent="0.25">
      <c r="A450">
        <v>218</v>
      </c>
      <c r="B450" s="9" t="s">
        <v>20</v>
      </c>
    </row>
    <row r="451" spans="1:2" x14ac:dyDescent="0.25">
      <c r="A451">
        <v>76</v>
      </c>
      <c r="B451" s="9" t="s">
        <v>20</v>
      </c>
    </row>
    <row r="452" spans="1:2" x14ac:dyDescent="0.25">
      <c r="A452">
        <v>43</v>
      </c>
      <c r="B452" s="9" t="s">
        <v>20</v>
      </c>
    </row>
    <row r="453" spans="1:2" x14ac:dyDescent="0.25">
      <c r="A453">
        <v>221</v>
      </c>
      <c r="B453" s="9" t="s">
        <v>20</v>
      </c>
    </row>
    <row r="454" spans="1:2" x14ac:dyDescent="0.25">
      <c r="A454">
        <v>2805</v>
      </c>
      <c r="B454" s="9" t="s">
        <v>20</v>
      </c>
    </row>
    <row r="455" spans="1:2" x14ac:dyDescent="0.25">
      <c r="A455">
        <v>68</v>
      </c>
      <c r="B455" s="9" t="s">
        <v>20</v>
      </c>
    </row>
    <row r="456" spans="1:2" x14ac:dyDescent="0.25">
      <c r="A456">
        <v>183</v>
      </c>
      <c r="B456" s="9" t="s">
        <v>20</v>
      </c>
    </row>
    <row r="457" spans="1:2" x14ac:dyDescent="0.25">
      <c r="A457">
        <v>133</v>
      </c>
      <c r="B457" s="9" t="s">
        <v>20</v>
      </c>
    </row>
    <row r="458" spans="1:2" x14ac:dyDescent="0.25">
      <c r="A458">
        <v>2489</v>
      </c>
      <c r="B458" s="9" t="s">
        <v>20</v>
      </c>
    </row>
    <row r="459" spans="1:2" x14ac:dyDescent="0.25">
      <c r="A459">
        <v>69</v>
      </c>
      <c r="B459" s="9" t="s">
        <v>20</v>
      </c>
    </row>
    <row r="460" spans="1:2" x14ac:dyDescent="0.25">
      <c r="A460">
        <v>279</v>
      </c>
      <c r="B460" s="9" t="s">
        <v>20</v>
      </c>
    </row>
    <row r="461" spans="1:2" x14ac:dyDescent="0.25">
      <c r="A461">
        <v>210</v>
      </c>
      <c r="B461" s="9" t="s">
        <v>20</v>
      </c>
    </row>
    <row r="462" spans="1:2" x14ac:dyDescent="0.25">
      <c r="A462">
        <v>2100</v>
      </c>
      <c r="B462" s="9" t="s">
        <v>20</v>
      </c>
    </row>
    <row r="463" spans="1:2" x14ac:dyDescent="0.25">
      <c r="A463">
        <v>252</v>
      </c>
      <c r="B463" s="9" t="s">
        <v>20</v>
      </c>
    </row>
    <row r="464" spans="1:2" x14ac:dyDescent="0.25">
      <c r="A464">
        <v>1280</v>
      </c>
      <c r="B464" s="9" t="s">
        <v>20</v>
      </c>
    </row>
    <row r="465" spans="1:2" x14ac:dyDescent="0.25">
      <c r="A465">
        <v>157</v>
      </c>
      <c r="B465" s="9" t="s">
        <v>20</v>
      </c>
    </row>
    <row r="466" spans="1:2" x14ac:dyDescent="0.25">
      <c r="A466">
        <v>194</v>
      </c>
      <c r="B466" s="9" t="s">
        <v>20</v>
      </c>
    </row>
    <row r="467" spans="1:2" x14ac:dyDescent="0.25">
      <c r="A467">
        <v>82</v>
      </c>
      <c r="B467" s="9" t="s">
        <v>20</v>
      </c>
    </row>
    <row r="468" spans="1:2" x14ac:dyDescent="0.25">
      <c r="A468">
        <v>4233</v>
      </c>
      <c r="B468" s="9" t="s">
        <v>20</v>
      </c>
    </row>
    <row r="469" spans="1:2" x14ac:dyDescent="0.25">
      <c r="A469">
        <v>1297</v>
      </c>
      <c r="B469" s="9" t="s">
        <v>20</v>
      </c>
    </row>
    <row r="470" spans="1:2" x14ac:dyDescent="0.25">
      <c r="A470">
        <v>165</v>
      </c>
      <c r="B470" s="9" t="s">
        <v>20</v>
      </c>
    </row>
    <row r="471" spans="1:2" x14ac:dyDescent="0.25">
      <c r="A471">
        <v>119</v>
      </c>
      <c r="B471" s="9" t="s">
        <v>20</v>
      </c>
    </row>
    <row r="472" spans="1:2" x14ac:dyDescent="0.25">
      <c r="A472">
        <v>1797</v>
      </c>
      <c r="B472" s="9" t="s">
        <v>20</v>
      </c>
    </row>
    <row r="473" spans="1:2" x14ac:dyDescent="0.25">
      <c r="A473">
        <v>261</v>
      </c>
      <c r="B473" s="9" t="s">
        <v>20</v>
      </c>
    </row>
    <row r="474" spans="1:2" x14ac:dyDescent="0.25">
      <c r="A474">
        <v>157</v>
      </c>
      <c r="B474" s="9" t="s">
        <v>20</v>
      </c>
    </row>
    <row r="475" spans="1:2" x14ac:dyDescent="0.25">
      <c r="A475">
        <v>3533</v>
      </c>
      <c r="B475" s="9" t="s">
        <v>20</v>
      </c>
    </row>
    <row r="476" spans="1:2" x14ac:dyDescent="0.25">
      <c r="A476">
        <v>155</v>
      </c>
      <c r="B476" s="9" t="s">
        <v>20</v>
      </c>
    </row>
    <row r="477" spans="1:2" x14ac:dyDescent="0.25">
      <c r="A477">
        <v>132</v>
      </c>
      <c r="B477" s="9" t="s">
        <v>20</v>
      </c>
    </row>
    <row r="478" spans="1:2" x14ac:dyDescent="0.25">
      <c r="A478">
        <v>1354</v>
      </c>
      <c r="B478" s="9" t="s">
        <v>20</v>
      </c>
    </row>
    <row r="479" spans="1:2" x14ac:dyDescent="0.25">
      <c r="A479">
        <v>48</v>
      </c>
      <c r="B479" s="9" t="s">
        <v>20</v>
      </c>
    </row>
    <row r="480" spans="1:2" x14ac:dyDescent="0.25">
      <c r="A480">
        <v>110</v>
      </c>
      <c r="B480" s="9" t="s">
        <v>20</v>
      </c>
    </row>
    <row r="481" spans="1:2" x14ac:dyDescent="0.25">
      <c r="A481">
        <v>172</v>
      </c>
      <c r="B481" s="9" t="s">
        <v>20</v>
      </c>
    </row>
    <row r="482" spans="1:2" x14ac:dyDescent="0.25">
      <c r="A482">
        <v>307</v>
      </c>
      <c r="B482" s="9" t="s">
        <v>20</v>
      </c>
    </row>
    <row r="483" spans="1:2" x14ac:dyDescent="0.25">
      <c r="A483">
        <v>160</v>
      </c>
      <c r="B483" s="9" t="s">
        <v>20</v>
      </c>
    </row>
    <row r="484" spans="1:2" x14ac:dyDescent="0.25">
      <c r="A484">
        <v>1467</v>
      </c>
      <c r="B484" s="9" t="s">
        <v>20</v>
      </c>
    </row>
    <row r="485" spans="1:2" x14ac:dyDescent="0.25">
      <c r="A485">
        <v>2662</v>
      </c>
      <c r="B485" s="9" t="s">
        <v>20</v>
      </c>
    </row>
    <row r="486" spans="1:2" x14ac:dyDescent="0.25">
      <c r="A486">
        <v>452</v>
      </c>
      <c r="B486" s="9" t="s">
        <v>20</v>
      </c>
    </row>
    <row r="487" spans="1:2" x14ac:dyDescent="0.25">
      <c r="A487">
        <v>158</v>
      </c>
      <c r="B487" s="9" t="s">
        <v>20</v>
      </c>
    </row>
    <row r="488" spans="1:2" x14ac:dyDescent="0.25">
      <c r="A488">
        <v>225</v>
      </c>
      <c r="B488" s="9" t="s">
        <v>20</v>
      </c>
    </row>
    <row r="489" spans="1:2" x14ac:dyDescent="0.25">
      <c r="A489">
        <v>65</v>
      </c>
      <c r="B489" s="9" t="s">
        <v>20</v>
      </c>
    </row>
    <row r="490" spans="1:2" x14ac:dyDescent="0.25">
      <c r="A490">
        <v>163</v>
      </c>
      <c r="B490" s="9" t="s">
        <v>20</v>
      </c>
    </row>
    <row r="491" spans="1:2" x14ac:dyDescent="0.25">
      <c r="A491">
        <v>85</v>
      </c>
      <c r="B491" s="9" t="s">
        <v>20</v>
      </c>
    </row>
    <row r="492" spans="1:2" x14ac:dyDescent="0.25">
      <c r="A492">
        <v>217</v>
      </c>
      <c r="B492" s="9" t="s">
        <v>20</v>
      </c>
    </row>
    <row r="493" spans="1:2" x14ac:dyDescent="0.25">
      <c r="A493">
        <v>150</v>
      </c>
      <c r="B493" s="9" t="s">
        <v>20</v>
      </c>
    </row>
    <row r="494" spans="1:2" x14ac:dyDescent="0.25">
      <c r="A494">
        <v>3272</v>
      </c>
      <c r="B494" s="9" t="s">
        <v>20</v>
      </c>
    </row>
    <row r="495" spans="1:2" x14ac:dyDescent="0.25">
      <c r="A495">
        <v>300</v>
      </c>
      <c r="B495" s="9" t="s">
        <v>20</v>
      </c>
    </row>
    <row r="496" spans="1:2" x14ac:dyDescent="0.25">
      <c r="A496">
        <v>126</v>
      </c>
      <c r="B496" s="9" t="s">
        <v>20</v>
      </c>
    </row>
    <row r="497" spans="1:2" x14ac:dyDescent="0.25">
      <c r="A497">
        <v>2320</v>
      </c>
      <c r="B497" s="9" t="s">
        <v>20</v>
      </c>
    </row>
    <row r="498" spans="1:2" x14ac:dyDescent="0.25">
      <c r="A498">
        <v>81</v>
      </c>
      <c r="B498" s="9" t="s">
        <v>20</v>
      </c>
    </row>
    <row r="499" spans="1:2" x14ac:dyDescent="0.25">
      <c r="A499">
        <v>1887</v>
      </c>
      <c r="B499" s="9" t="s">
        <v>20</v>
      </c>
    </row>
    <row r="500" spans="1:2" x14ac:dyDescent="0.25">
      <c r="A500">
        <v>4358</v>
      </c>
      <c r="B500" s="9" t="s">
        <v>20</v>
      </c>
    </row>
    <row r="501" spans="1:2" x14ac:dyDescent="0.25">
      <c r="A501">
        <v>53</v>
      </c>
      <c r="B501" s="9" t="s">
        <v>20</v>
      </c>
    </row>
    <row r="502" spans="1:2" x14ac:dyDescent="0.25">
      <c r="A502">
        <v>2414</v>
      </c>
      <c r="B502" s="9" t="s">
        <v>20</v>
      </c>
    </row>
    <row r="503" spans="1:2" x14ac:dyDescent="0.25">
      <c r="A503">
        <v>80</v>
      </c>
      <c r="B503" s="9" t="s">
        <v>20</v>
      </c>
    </row>
    <row r="504" spans="1:2" x14ac:dyDescent="0.25">
      <c r="A504">
        <v>193</v>
      </c>
      <c r="B504" s="9" t="s">
        <v>20</v>
      </c>
    </row>
    <row r="505" spans="1:2" x14ac:dyDescent="0.25">
      <c r="A505">
        <v>52</v>
      </c>
      <c r="B505" s="9" t="s">
        <v>20</v>
      </c>
    </row>
    <row r="506" spans="1:2" x14ac:dyDescent="0.25">
      <c r="A506">
        <v>290</v>
      </c>
      <c r="B506" s="9" t="s">
        <v>20</v>
      </c>
    </row>
    <row r="507" spans="1:2" x14ac:dyDescent="0.25">
      <c r="A507">
        <v>122</v>
      </c>
      <c r="B507" s="9" t="s">
        <v>20</v>
      </c>
    </row>
    <row r="508" spans="1:2" x14ac:dyDescent="0.25">
      <c r="A508">
        <v>1470</v>
      </c>
      <c r="B508" s="9" t="s">
        <v>20</v>
      </c>
    </row>
    <row r="509" spans="1:2" x14ac:dyDescent="0.25">
      <c r="A509">
        <v>165</v>
      </c>
      <c r="B509" s="9" t="s">
        <v>20</v>
      </c>
    </row>
    <row r="510" spans="1:2" x14ac:dyDescent="0.25">
      <c r="A510">
        <v>182</v>
      </c>
      <c r="B510" s="9" t="s">
        <v>20</v>
      </c>
    </row>
    <row r="511" spans="1:2" x14ac:dyDescent="0.25">
      <c r="A511">
        <v>199</v>
      </c>
      <c r="B511" s="9" t="s">
        <v>20</v>
      </c>
    </row>
    <row r="512" spans="1:2" x14ac:dyDescent="0.25">
      <c r="A512">
        <v>56</v>
      </c>
      <c r="B512" s="9" t="s">
        <v>20</v>
      </c>
    </row>
    <row r="513" spans="1:2" x14ac:dyDescent="0.25">
      <c r="A513">
        <v>1460</v>
      </c>
      <c r="B513" s="9" t="s">
        <v>20</v>
      </c>
    </row>
    <row r="514" spans="1:2" x14ac:dyDescent="0.25">
      <c r="A514">
        <v>123</v>
      </c>
      <c r="B514" s="9" t="s">
        <v>20</v>
      </c>
    </row>
    <row r="515" spans="1:2" x14ac:dyDescent="0.25">
      <c r="A515">
        <v>159</v>
      </c>
      <c r="B515" s="9" t="s">
        <v>20</v>
      </c>
    </row>
    <row r="516" spans="1:2" x14ac:dyDescent="0.25">
      <c r="A516">
        <v>110</v>
      </c>
      <c r="B516" s="9" t="s">
        <v>20</v>
      </c>
    </row>
    <row r="517" spans="1:2" x14ac:dyDescent="0.25">
      <c r="A517">
        <v>236</v>
      </c>
      <c r="B517" s="9" t="s">
        <v>20</v>
      </c>
    </row>
    <row r="518" spans="1:2" x14ac:dyDescent="0.25">
      <c r="A518">
        <v>191</v>
      </c>
      <c r="B518" s="9" t="s">
        <v>20</v>
      </c>
    </row>
    <row r="519" spans="1:2" x14ac:dyDescent="0.25">
      <c r="A519">
        <v>3934</v>
      </c>
      <c r="B519" s="9" t="s">
        <v>20</v>
      </c>
    </row>
    <row r="520" spans="1:2" x14ac:dyDescent="0.25">
      <c r="A520">
        <v>80</v>
      </c>
      <c r="B520" s="9" t="s">
        <v>20</v>
      </c>
    </row>
    <row r="521" spans="1:2" x14ac:dyDescent="0.25">
      <c r="A521">
        <v>462</v>
      </c>
      <c r="B521" s="9" t="s">
        <v>20</v>
      </c>
    </row>
    <row r="522" spans="1:2" x14ac:dyDescent="0.25">
      <c r="A522">
        <v>179</v>
      </c>
      <c r="B522" s="9" t="s">
        <v>20</v>
      </c>
    </row>
    <row r="523" spans="1:2" x14ac:dyDescent="0.25">
      <c r="A523">
        <v>1866</v>
      </c>
      <c r="B523" s="9" t="s">
        <v>20</v>
      </c>
    </row>
    <row r="524" spans="1:2" x14ac:dyDescent="0.25">
      <c r="A524">
        <v>156</v>
      </c>
      <c r="B524" s="9" t="s">
        <v>20</v>
      </c>
    </row>
    <row r="525" spans="1:2" x14ac:dyDescent="0.25">
      <c r="A525">
        <v>255</v>
      </c>
      <c r="B525" s="9" t="s">
        <v>20</v>
      </c>
    </row>
    <row r="526" spans="1:2" x14ac:dyDescent="0.25">
      <c r="A526">
        <v>2261</v>
      </c>
      <c r="B526" s="9" t="s">
        <v>20</v>
      </c>
    </row>
    <row r="527" spans="1:2" x14ac:dyDescent="0.25">
      <c r="A527">
        <v>40</v>
      </c>
      <c r="B527" s="9" t="s">
        <v>20</v>
      </c>
    </row>
    <row r="528" spans="1:2" x14ac:dyDescent="0.25">
      <c r="A528">
        <v>2289</v>
      </c>
      <c r="B528" s="9" t="s">
        <v>20</v>
      </c>
    </row>
    <row r="529" spans="1:2" x14ac:dyDescent="0.25">
      <c r="A529">
        <v>65</v>
      </c>
      <c r="B529" s="9" t="s">
        <v>20</v>
      </c>
    </row>
    <row r="530" spans="1:2" x14ac:dyDescent="0.25">
      <c r="A530">
        <v>3777</v>
      </c>
      <c r="B530" s="9" t="s">
        <v>20</v>
      </c>
    </row>
    <row r="531" spans="1:2" x14ac:dyDescent="0.25">
      <c r="A531">
        <v>184</v>
      </c>
      <c r="B531" s="9" t="s">
        <v>20</v>
      </c>
    </row>
    <row r="532" spans="1:2" x14ac:dyDescent="0.25">
      <c r="A532">
        <v>85</v>
      </c>
      <c r="B532" s="9" t="s">
        <v>20</v>
      </c>
    </row>
    <row r="533" spans="1:2" x14ac:dyDescent="0.25">
      <c r="A533">
        <v>144</v>
      </c>
      <c r="B533" s="9" t="s">
        <v>20</v>
      </c>
    </row>
    <row r="534" spans="1:2" x14ac:dyDescent="0.25">
      <c r="A534">
        <v>1902</v>
      </c>
      <c r="B534" s="9" t="s">
        <v>20</v>
      </c>
    </row>
    <row r="535" spans="1:2" x14ac:dyDescent="0.25">
      <c r="A535">
        <v>105</v>
      </c>
      <c r="B535" s="9" t="s">
        <v>20</v>
      </c>
    </row>
    <row r="536" spans="1:2" x14ac:dyDescent="0.25">
      <c r="A536">
        <v>132</v>
      </c>
      <c r="B536" s="9" t="s">
        <v>20</v>
      </c>
    </row>
    <row r="537" spans="1:2" x14ac:dyDescent="0.25">
      <c r="A537">
        <v>96</v>
      </c>
      <c r="B537" s="9" t="s">
        <v>20</v>
      </c>
    </row>
    <row r="538" spans="1:2" x14ac:dyDescent="0.25">
      <c r="A538">
        <v>114</v>
      </c>
      <c r="B538" s="9" t="s">
        <v>20</v>
      </c>
    </row>
    <row r="539" spans="1:2" x14ac:dyDescent="0.25">
      <c r="A539">
        <v>203</v>
      </c>
      <c r="B539" s="9" t="s">
        <v>20</v>
      </c>
    </row>
    <row r="540" spans="1:2" x14ac:dyDescent="0.25">
      <c r="A540">
        <v>1559</v>
      </c>
      <c r="B540" s="9" t="s">
        <v>20</v>
      </c>
    </row>
    <row r="541" spans="1:2" x14ac:dyDescent="0.25">
      <c r="A541">
        <v>1548</v>
      </c>
      <c r="B541" s="9" t="s">
        <v>20</v>
      </c>
    </row>
    <row r="542" spans="1:2" x14ac:dyDescent="0.25">
      <c r="A542">
        <v>80</v>
      </c>
      <c r="B542" s="9" t="s">
        <v>20</v>
      </c>
    </row>
    <row r="543" spans="1:2" x14ac:dyDescent="0.25">
      <c r="A543">
        <v>131</v>
      </c>
      <c r="B543" s="9" t="s">
        <v>20</v>
      </c>
    </row>
    <row r="544" spans="1:2" x14ac:dyDescent="0.25">
      <c r="A544">
        <v>112</v>
      </c>
      <c r="B544" s="9" t="s">
        <v>20</v>
      </c>
    </row>
    <row r="545" spans="1:2" x14ac:dyDescent="0.25">
      <c r="A545">
        <v>155</v>
      </c>
      <c r="B545" s="9" t="s">
        <v>20</v>
      </c>
    </row>
    <row r="546" spans="1:2" x14ac:dyDescent="0.25">
      <c r="A546">
        <v>266</v>
      </c>
      <c r="B546" s="9" t="s">
        <v>20</v>
      </c>
    </row>
    <row r="547" spans="1:2" x14ac:dyDescent="0.25">
      <c r="A547">
        <v>155</v>
      </c>
      <c r="B547" s="9" t="s">
        <v>20</v>
      </c>
    </row>
    <row r="548" spans="1:2" x14ac:dyDescent="0.25">
      <c r="A548">
        <v>207</v>
      </c>
      <c r="B548" s="9" t="s">
        <v>20</v>
      </c>
    </row>
    <row r="549" spans="1:2" x14ac:dyDescent="0.25">
      <c r="A549">
        <v>245</v>
      </c>
      <c r="B549" s="9" t="s">
        <v>20</v>
      </c>
    </row>
    <row r="550" spans="1:2" x14ac:dyDescent="0.25">
      <c r="A550">
        <v>1573</v>
      </c>
      <c r="B550" s="9" t="s">
        <v>20</v>
      </c>
    </row>
    <row r="551" spans="1:2" x14ac:dyDescent="0.25">
      <c r="A551">
        <v>114</v>
      </c>
      <c r="B551" s="9" t="s">
        <v>20</v>
      </c>
    </row>
    <row r="552" spans="1:2" x14ac:dyDescent="0.25">
      <c r="A552">
        <v>93</v>
      </c>
      <c r="B552" s="9" t="s">
        <v>20</v>
      </c>
    </row>
    <row r="553" spans="1:2" x14ac:dyDescent="0.25">
      <c r="A553">
        <v>1681</v>
      </c>
      <c r="B553" s="9" t="s">
        <v>20</v>
      </c>
    </row>
    <row r="554" spans="1:2" x14ac:dyDescent="0.25">
      <c r="A554">
        <v>32</v>
      </c>
      <c r="B554" s="9" t="s">
        <v>20</v>
      </c>
    </row>
    <row r="555" spans="1:2" x14ac:dyDescent="0.25">
      <c r="A555">
        <v>135</v>
      </c>
      <c r="B555" s="9" t="s">
        <v>20</v>
      </c>
    </row>
    <row r="556" spans="1:2" x14ac:dyDescent="0.25">
      <c r="A556">
        <v>140</v>
      </c>
      <c r="B556" s="9" t="s">
        <v>20</v>
      </c>
    </row>
    <row r="557" spans="1:2" x14ac:dyDescent="0.25">
      <c r="A557">
        <v>92</v>
      </c>
      <c r="B557" s="9" t="s">
        <v>20</v>
      </c>
    </row>
    <row r="558" spans="1:2" x14ac:dyDescent="0.25">
      <c r="A558">
        <v>1015</v>
      </c>
      <c r="B558" s="9" t="s">
        <v>20</v>
      </c>
    </row>
    <row r="559" spans="1:2" x14ac:dyDescent="0.25">
      <c r="A559">
        <v>323</v>
      </c>
      <c r="B559" s="9" t="s">
        <v>20</v>
      </c>
    </row>
    <row r="560" spans="1:2" x14ac:dyDescent="0.25">
      <c r="A560">
        <v>2326</v>
      </c>
      <c r="B560" s="9" t="s">
        <v>20</v>
      </c>
    </row>
    <row r="561" spans="1:2" x14ac:dyDescent="0.25">
      <c r="A561">
        <v>381</v>
      </c>
      <c r="B561" s="9" t="s">
        <v>20</v>
      </c>
    </row>
    <row r="562" spans="1:2" x14ac:dyDescent="0.25">
      <c r="A562">
        <v>480</v>
      </c>
      <c r="B562" s="9" t="s">
        <v>20</v>
      </c>
    </row>
    <row r="563" spans="1:2" x14ac:dyDescent="0.25">
      <c r="A563">
        <v>226</v>
      </c>
      <c r="B563" s="9" t="s">
        <v>20</v>
      </c>
    </row>
    <row r="564" spans="1:2" x14ac:dyDescent="0.25">
      <c r="A564">
        <v>241</v>
      </c>
      <c r="B564" s="9" t="s">
        <v>20</v>
      </c>
    </row>
    <row r="565" spans="1:2" x14ac:dyDescent="0.25">
      <c r="A565">
        <v>132</v>
      </c>
      <c r="B565" s="9" t="s">
        <v>20</v>
      </c>
    </row>
    <row r="566" spans="1:2" x14ac:dyDescent="0.25">
      <c r="A566">
        <v>2043</v>
      </c>
      <c r="B566" s="9" t="s">
        <v>20</v>
      </c>
    </row>
    <row r="801" spans="4:4" x14ac:dyDescent="0.25">
      <c r="D801" s="9" t="s">
        <v>14</v>
      </c>
    </row>
    <row r="802" spans="4:4" x14ac:dyDescent="0.25">
      <c r="D802" s="9" t="s">
        <v>14</v>
      </c>
    </row>
    <row r="803" spans="4:4" x14ac:dyDescent="0.25">
      <c r="D803" s="9" t="s">
        <v>20</v>
      </c>
    </row>
    <row r="804" spans="4:4" x14ac:dyDescent="0.25">
      <c r="D804" s="9" t="s">
        <v>20</v>
      </c>
    </row>
    <row r="805" spans="4:4" x14ac:dyDescent="0.25">
      <c r="D805" s="9" t="s">
        <v>20</v>
      </c>
    </row>
    <row r="806" spans="4:4" x14ac:dyDescent="0.25">
      <c r="D806" s="9" t="s">
        <v>20</v>
      </c>
    </row>
    <row r="807" spans="4:4" x14ac:dyDescent="0.25">
      <c r="D807" s="9" t="s">
        <v>14</v>
      </c>
    </row>
    <row r="808" spans="4:4" x14ac:dyDescent="0.25">
      <c r="D808" s="9" t="s">
        <v>20</v>
      </c>
    </row>
    <row r="809" spans="4:4" x14ac:dyDescent="0.25">
      <c r="D809" s="9" t="s">
        <v>20</v>
      </c>
    </row>
    <row r="810" spans="4:4" x14ac:dyDescent="0.25">
      <c r="D810" s="9" t="s">
        <v>14</v>
      </c>
    </row>
    <row r="811" spans="4:4" x14ac:dyDescent="0.25">
      <c r="D811" s="9" t="s">
        <v>14</v>
      </c>
    </row>
    <row r="812" spans="4:4" x14ac:dyDescent="0.25">
      <c r="D812" s="9" t="s">
        <v>20</v>
      </c>
    </row>
    <row r="813" spans="4:4" x14ac:dyDescent="0.25">
      <c r="D813" s="9" t="s">
        <v>14</v>
      </c>
    </row>
    <row r="814" spans="4:4" x14ac:dyDescent="0.25">
      <c r="D814" s="9" t="s">
        <v>20</v>
      </c>
    </row>
    <row r="815" spans="4:4" x14ac:dyDescent="0.25">
      <c r="D815" s="9" t="s">
        <v>20</v>
      </c>
    </row>
    <row r="816" spans="4:4" x14ac:dyDescent="0.25">
      <c r="D816" s="9" t="s">
        <v>14</v>
      </c>
    </row>
    <row r="817" spans="4:4" x14ac:dyDescent="0.25">
      <c r="D817" s="9" t="s">
        <v>20</v>
      </c>
    </row>
    <row r="818" spans="4:4" x14ac:dyDescent="0.25">
      <c r="D818" s="9" t="s">
        <v>20</v>
      </c>
    </row>
    <row r="819" spans="4:4" x14ac:dyDescent="0.25">
      <c r="D819" s="9" t="s">
        <v>20</v>
      </c>
    </row>
    <row r="820" spans="4:4" x14ac:dyDescent="0.25">
      <c r="D820" s="9" t="s">
        <v>20</v>
      </c>
    </row>
    <row r="821" spans="4:4" x14ac:dyDescent="0.25">
      <c r="D821" s="9" t="s">
        <v>14</v>
      </c>
    </row>
    <row r="822" spans="4:4" x14ac:dyDescent="0.25">
      <c r="D822" s="9" t="s">
        <v>20</v>
      </c>
    </row>
    <row r="823" spans="4:4" x14ac:dyDescent="0.25">
      <c r="D823" s="9" t="s">
        <v>20</v>
      </c>
    </row>
    <row r="824" spans="4:4" x14ac:dyDescent="0.25">
      <c r="D824" s="9" t="s">
        <v>20</v>
      </c>
    </row>
    <row r="825" spans="4:4" x14ac:dyDescent="0.25">
      <c r="D825" s="9" t="s">
        <v>20</v>
      </c>
    </row>
    <row r="826" spans="4:4" x14ac:dyDescent="0.25">
      <c r="D826" s="9" t="s">
        <v>20</v>
      </c>
    </row>
    <row r="827" spans="4:4" x14ac:dyDescent="0.25">
      <c r="D827" s="9" t="s">
        <v>20</v>
      </c>
    </row>
    <row r="828" spans="4:4" x14ac:dyDescent="0.25">
      <c r="D828" s="9" t="s">
        <v>20</v>
      </c>
    </row>
    <row r="829" spans="4:4" x14ac:dyDescent="0.25">
      <c r="D829" s="9" t="s">
        <v>20</v>
      </c>
    </row>
    <row r="830" spans="4:4" x14ac:dyDescent="0.25">
      <c r="D830" s="9" t="s">
        <v>14</v>
      </c>
    </row>
    <row r="831" spans="4:4" x14ac:dyDescent="0.25">
      <c r="D831" s="9" t="s">
        <v>14</v>
      </c>
    </row>
    <row r="832" spans="4:4" x14ac:dyDescent="0.25">
      <c r="D832" s="9" t="s">
        <v>14</v>
      </c>
    </row>
    <row r="833" spans="4:4" x14ac:dyDescent="0.25">
      <c r="D833" s="9" t="s">
        <v>20</v>
      </c>
    </row>
    <row r="834" spans="4:4" x14ac:dyDescent="0.25">
      <c r="D834" s="9" t="s">
        <v>20</v>
      </c>
    </row>
    <row r="835" spans="4:4" x14ac:dyDescent="0.25">
      <c r="D835" s="9" t="s">
        <v>20</v>
      </c>
    </row>
    <row r="836" spans="4:4" x14ac:dyDescent="0.25">
      <c r="D836" s="9" t="s">
        <v>20</v>
      </c>
    </row>
    <row r="837" spans="4:4" x14ac:dyDescent="0.25">
      <c r="D837" s="9" t="s">
        <v>14</v>
      </c>
    </row>
    <row r="838" spans="4:4" x14ac:dyDescent="0.25">
      <c r="D838" s="9" t="s">
        <v>14</v>
      </c>
    </row>
    <row r="839" spans="4:4" x14ac:dyDescent="0.25">
      <c r="D839" s="9" t="s">
        <v>20</v>
      </c>
    </row>
    <row r="840" spans="4:4" x14ac:dyDescent="0.25">
      <c r="D840" s="9" t="s">
        <v>20</v>
      </c>
    </row>
    <row r="841" spans="4:4" x14ac:dyDescent="0.25">
      <c r="D841" s="9" t="s">
        <v>20</v>
      </c>
    </row>
    <row r="842" spans="4:4" x14ac:dyDescent="0.25">
      <c r="D842" s="9" t="s">
        <v>20</v>
      </c>
    </row>
    <row r="843" spans="4:4" x14ac:dyDescent="0.25">
      <c r="D843" s="9" t="s">
        <v>20</v>
      </c>
    </row>
    <row r="844" spans="4:4" x14ac:dyDescent="0.25">
      <c r="D844" s="9" t="s">
        <v>20</v>
      </c>
    </row>
    <row r="845" spans="4:4" x14ac:dyDescent="0.25">
      <c r="D845" s="9" t="s">
        <v>14</v>
      </c>
    </row>
    <row r="846" spans="4:4" x14ac:dyDescent="0.25">
      <c r="D846" s="9" t="s">
        <v>74</v>
      </c>
    </row>
    <row r="847" spans="4:4" x14ac:dyDescent="0.25">
      <c r="D847" s="9" t="s">
        <v>20</v>
      </c>
    </row>
    <row r="848" spans="4:4" x14ac:dyDescent="0.25">
      <c r="D848" s="9" t="s">
        <v>20</v>
      </c>
    </row>
    <row r="849" spans="4:4" x14ac:dyDescent="0.25">
      <c r="D849" s="9" t="s">
        <v>20</v>
      </c>
    </row>
    <row r="850" spans="4:4" x14ac:dyDescent="0.25">
      <c r="D850" s="9" t="s">
        <v>20</v>
      </c>
    </row>
    <row r="851" spans="4:4" x14ac:dyDescent="0.25">
      <c r="D851" s="9" t="s">
        <v>20</v>
      </c>
    </row>
    <row r="852" spans="4:4" x14ac:dyDescent="0.25">
      <c r="D852" s="9" t="s">
        <v>14</v>
      </c>
    </row>
    <row r="853" spans="4:4" x14ac:dyDescent="0.25">
      <c r="D853" s="9" t="s">
        <v>20</v>
      </c>
    </row>
    <row r="854" spans="4:4" x14ac:dyDescent="0.25">
      <c r="D854" s="9" t="s">
        <v>14</v>
      </c>
    </row>
    <row r="855" spans="4:4" x14ac:dyDescent="0.25">
      <c r="D855" s="9" t="s">
        <v>20</v>
      </c>
    </row>
    <row r="856" spans="4:4" x14ac:dyDescent="0.25">
      <c r="D856" s="9" t="s">
        <v>20</v>
      </c>
    </row>
    <row r="857" spans="4:4" x14ac:dyDescent="0.25">
      <c r="D857" s="9" t="s">
        <v>20</v>
      </c>
    </row>
    <row r="858" spans="4:4" x14ac:dyDescent="0.25">
      <c r="D858" s="9" t="s">
        <v>20</v>
      </c>
    </row>
    <row r="859" spans="4:4" x14ac:dyDescent="0.25">
      <c r="D859" s="9" t="s">
        <v>20</v>
      </c>
    </row>
    <row r="860" spans="4:4" x14ac:dyDescent="0.25">
      <c r="D860" s="9" t="s">
        <v>14</v>
      </c>
    </row>
    <row r="861" spans="4:4" x14ac:dyDescent="0.25">
      <c r="D861" s="9" t="s">
        <v>14</v>
      </c>
    </row>
    <row r="862" spans="4:4" x14ac:dyDescent="0.25">
      <c r="D862" s="9" t="s">
        <v>20</v>
      </c>
    </row>
    <row r="863" spans="4:4" x14ac:dyDescent="0.25">
      <c r="D863" s="9" t="s">
        <v>20</v>
      </c>
    </row>
    <row r="864" spans="4:4" x14ac:dyDescent="0.25">
      <c r="D864" s="9" t="s">
        <v>20</v>
      </c>
    </row>
    <row r="865" spans="4:4" x14ac:dyDescent="0.25">
      <c r="D865" s="9" t="s">
        <v>20</v>
      </c>
    </row>
    <row r="866" spans="4:4" x14ac:dyDescent="0.25">
      <c r="D866" s="9" t="s">
        <v>20</v>
      </c>
    </row>
    <row r="867" spans="4:4" x14ac:dyDescent="0.25">
      <c r="D867" s="9" t="s">
        <v>20</v>
      </c>
    </row>
    <row r="868" spans="4:4" x14ac:dyDescent="0.25">
      <c r="D868" s="9" t="s">
        <v>74</v>
      </c>
    </row>
    <row r="869" spans="4:4" x14ac:dyDescent="0.25">
      <c r="D869" s="9" t="s">
        <v>20</v>
      </c>
    </row>
    <row r="870" spans="4:4" x14ac:dyDescent="0.25">
      <c r="D870" s="9" t="s">
        <v>20</v>
      </c>
    </row>
    <row r="871" spans="4:4" x14ac:dyDescent="0.25">
      <c r="D871" s="9" t="s">
        <v>14</v>
      </c>
    </row>
    <row r="872" spans="4:4" x14ac:dyDescent="0.25">
      <c r="D872" s="9" t="s">
        <v>14</v>
      </c>
    </row>
    <row r="873" spans="4:4" x14ac:dyDescent="0.25">
      <c r="D873" s="9" t="s">
        <v>20</v>
      </c>
    </row>
    <row r="874" spans="4:4" x14ac:dyDescent="0.25">
      <c r="D874" s="9" t="s">
        <v>20</v>
      </c>
    </row>
    <row r="875" spans="4:4" x14ac:dyDescent="0.25">
      <c r="D875" s="9" t="s">
        <v>20</v>
      </c>
    </row>
    <row r="876" spans="4:4" x14ac:dyDescent="0.25">
      <c r="D876" s="9" t="s">
        <v>20</v>
      </c>
    </row>
    <row r="877" spans="4:4" x14ac:dyDescent="0.25">
      <c r="D877" s="9" t="s">
        <v>14</v>
      </c>
    </row>
    <row r="878" spans="4:4" x14ac:dyDescent="0.25">
      <c r="D878" s="9" t="s">
        <v>14</v>
      </c>
    </row>
    <row r="879" spans="4:4" x14ac:dyDescent="0.25">
      <c r="D879" s="9" t="s">
        <v>14</v>
      </c>
    </row>
    <row r="880" spans="4:4" x14ac:dyDescent="0.25">
      <c r="D880" s="9" t="s">
        <v>14</v>
      </c>
    </row>
    <row r="881" spans="4:4" x14ac:dyDescent="0.25">
      <c r="D881" s="9" t="s">
        <v>20</v>
      </c>
    </row>
    <row r="882" spans="4:4" x14ac:dyDescent="0.25">
      <c r="D882" s="9" t="s">
        <v>20</v>
      </c>
    </row>
    <row r="883" spans="4:4" x14ac:dyDescent="0.25">
      <c r="D883" s="9" t="s">
        <v>14</v>
      </c>
    </row>
    <row r="884" spans="4:4" x14ac:dyDescent="0.25">
      <c r="D884" s="9" t="s">
        <v>20</v>
      </c>
    </row>
    <row r="885" spans="4:4" x14ac:dyDescent="0.25">
      <c r="D885" s="9" t="s">
        <v>20</v>
      </c>
    </row>
    <row r="886" spans="4:4" x14ac:dyDescent="0.25">
      <c r="D886" s="9" t="s">
        <v>14</v>
      </c>
    </row>
    <row r="887" spans="4:4" x14ac:dyDescent="0.25">
      <c r="D887" s="9" t="s">
        <v>20</v>
      </c>
    </row>
    <row r="888" spans="4:4" x14ac:dyDescent="0.25">
      <c r="D888" s="9" t="s">
        <v>14</v>
      </c>
    </row>
    <row r="889" spans="4:4" x14ac:dyDescent="0.25">
      <c r="D889" s="9" t="s">
        <v>14</v>
      </c>
    </row>
    <row r="890" spans="4:4" x14ac:dyDescent="0.25">
      <c r="D890" s="9" t="s">
        <v>20</v>
      </c>
    </row>
    <row r="891" spans="4:4" x14ac:dyDescent="0.25">
      <c r="D891" s="9" t="s">
        <v>20</v>
      </c>
    </row>
    <row r="892" spans="4:4" x14ac:dyDescent="0.25">
      <c r="D892" s="9" t="s">
        <v>20</v>
      </c>
    </row>
    <row r="893" spans="4:4" x14ac:dyDescent="0.25">
      <c r="D893" s="9" t="s">
        <v>20</v>
      </c>
    </row>
    <row r="894" spans="4:4" x14ac:dyDescent="0.25">
      <c r="D894" s="9" t="s">
        <v>20</v>
      </c>
    </row>
    <row r="895" spans="4:4" x14ac:dyDescent="0.25">
      <c r="D895" s="9" t="s">
        <v>20</v>
      </c>
    </row>
    <row r="896" spans="4:4" x14ac:dyDescent="0.25">
      <c r="D896" s="9" t="s">
        <v>20</v>
      </c>
    </row>
    <row r="897" spans="4:4" x14ac:dyDescent="0.25">
      <c r="D897" s="9" t="s">
        <v>14</v>
      </c>
    </row>
    <row r="898" spans="4:4" x14ac:dyDescent="0.25">
      <c r="D898" s="9" t="s">
        <v>20</v>
      </c>
    </row>
    <row r="899" spans="4:4" x14ac:dyDescent="0.25">
      <c r="D899" s="9" t="s">
        <v>14</v>
      </c>
    </row>
    <row r="900" spans="4:4" x14ac:dyDescent="0.25">
      <c r="D900" s="9" t="s">
        <v>14</v>
      </c>
    </row>
    <row r="901" spans="4:4" x14ac:dyDescent="0.25">
      <c r="D901" s="9" t="s">
        <v>20</v>
      </c>
    </row>
    <row r="902" spans="4:4" x14ac:dyDescent="0.25">
      <c r="D902" s="9" t="s">
        <v>14</v>
      </c>
    </row>
    <row r="903" spans="4:4" x14ac:dyDescent="0.25">
      <c r="D903" s="9" t="s">
        <v>20</v>
      </c>
    </row>
    <row r="904" spans="4:4" x14ac:dyDescent="0.25">
      <c r="D904" s="9" t="s">
        <v>20</v>
      </c>
    </row>
    <row r="905" spans="4:4" x14ac:dyDescent="0.25">
      <c r="D905" s="9" t="s">
        <v>47</v>
      </c>
    </row>
    <row r="906" spans="4:4" x14ac:dyDescent="0.25">
      <c r="D906" s="9" t="s">
        <v>14</v>
      </c>
    </row>
    <row r="907" spans="4:4" x14ac:dyDescent="0.25">
      <c r="D907" s="9" t="s">
        <v>20</v>
      </c>
    </row>
    <row r="908" spans="4:4" x14ac:dyDescent="0.25">
      <c r="D908" s="9" t="s">
        <v>20</v>
      </c>
    </row>
    <row r="909" spans="4:4" x14ac:dyDescent="0.25">
      <c r="D909" s="9" t="s">
        <v>14</v>
      </c>
    </row>
    <row r="910" spans="4:4" x14ac:dyDescent="0.25">
      <c r="D910" s="9" t="s">
        <v>20</v>
      </c>
    </row>
    <row r="911" spans="4:4" x14ac:dyDescent="0.25">
      <c r="D911" s="9" t="s">
        <v>20</v>
      </c>
    </row>
    <row r="912" spans="4:4" x14ac:dyDescent="0.25">
      <c r="D912" s="9" t="s">
        <v>74</v>
      </c>
    </row>
    <row r="913" spans="4:4" x14ac:dyDescent="0.25">
      <c r="D913" s="9" t="s">
        <v>20</v>
      </c>
    </row>
    <row r="914" spans="4:4" x14ac:dyDescent="0.25">
      <c r="D914" s="9" t="s">
        <v>20</v>
      </c>
    </row>
    <row r="915" spans="4:4" x14ac:dyDescent="0.25">
      <c r="D915" s="9" t="s">
        <v>14</v>
      </c>
    </row>
    <row r="916" spans="4:4" x14ac:dyDescent="0.25">
      <c r="D916" s="9" t="s">
        <v>14</v>
      </c>
    </row>
    <row r="917" spans="4:4" x14ac:dyDescent="0.25">
      <c r="D917" s="9" t="s">
        <v>20</v>
      </c>
    </row>
    <row r="918" spans="4:4" x14ac:dyDescent="0.25">
      <c r="D918" s="9" t="s">
        <v>14</v>
      </c>
    </row>
    <row r="919" spans="4:4" x14ac:dyDescent="0.25">
      <c r="D919" s="9" t="s">
        <v>47</v>
      </c>
    </row>
    <row r="920" spans="4:4" x14ac:dyDescent="0.25">
      <c r="D920" s="9" t="s">
        <v>20</v>
      </c>
    </row>
    <row r="921" spans="4:4" x14ac:dyDescent="0.25">
      <c r="D921" s="9" t="s">
        <v>14</v>
      </c>
    </row>
    <row r="922" spans="4:4" x14ac:dyDescent="0.25">
      <c r="D922" s="9" t="s">
        <v>20</v>
      </c>
    </row>
    <row r="923" spans="4:4" x14ac:dyDescent="0.25">
      <c r="D923" s="9" t="s">
        <v>14</v>
      </c>
    </row>
    <row r="924" spans="4:4" x14ac:dyDescent="0.25">
      <c r="D924" s="9" t="s">
        <v>20</v>
      </c>
    </row>
    <row r="925" spans="4:4" x14ac:dyDescent="0.25">
      <c r="D925" s="9" t="s">
        <v>20</v>
      </c>
    </row>
    <row r="926" spans="4:4" x14ac:dyDescent="0.25">
      <c r="D926" s="9" t="s">
        <v>20</v>
      </c>
    </row>
    <row r="927" spans="4:4" x14ac:dyDescent="0.25">
      <c r="D927" s="9" t="s">
        <v>20</v>
      </c>
    </row>
    <row r="928" spans="4:4" x14ac:dyDescent="0.25">
      <c r="D928" s="9" t="s">
        <v>14</v>
      </c>
    </row>
    <row r="929" spans="4:4" x14ac:dyDescent="0.25">
      <c r="D929" s="9" t="s">
        <v>14</v>
      </c>
    </row>
    <row r="930" spans="4:4" x14ac:dyDescent="0.25">
      <c r="D930" s="9" t="s">
        <v>20</v>
      </c>
    </row>
    <row r="931" spans="4:4" x14ac:dyDescent="0.25">
      <c r="D931" s="9" t="s">
        <v>20</v>
      </c>
    </row>
    <row r="932" spans="4:4" x14ac:dyDescent="0.25">
      <c r="D932" s="9" t="s">
        <v>20</v>
      </c>
    </row>
    <row r="933" spans="4:4" x14ac:dyDescent="0.25">
      <c r="D933" s="9" t="s">
        <v>14</v>
      </c>
    </row>
    <row r="934" spans="4:4" x14ac:dyDescent="0.25">
      <c r="D934" s="9" t="s">
        <v>20</v>
      </c>
    </row>
    <row r="935" spans="4:4" x14ac:dyDescent="0.25">
      <c r="D935" s="9" t="s">
        <v>20</v>
      </c>
    </row>
    <row r="936" spans="4:4" x14ac:dyDescent="0.25">
      <c r="D936" s="9" t="s">
        <v>20</v>
      </c>
    </row>
    <row r="937" spans="4:4" x14ac:dyDescent="0.25">
      <c r="D937" s="9" t="s">
        <v>20</v>
      </c>
    </row>
    <row r="938" spans="4:4" x14ac:dyDescent="0.25">
      <c r="D938" s="9" t="s">
        <v>14</v>
      </c>
    </row>
    <row r="939" spans="4:4" x14ac:dyDescent="0.25">
      <c r="D939" s="9" t="s">
        <v>74</v>
      </c>
    </row>
    <row r="940" spans="4:4" x14ac:dyDescent="0.25">
      <c r="D940" s="9" t="s">
        <v>20</v>
      </c>
    </row>
    <row r="941" spans="4:4" x14ac:dyDescent="0.25">
      <c r="D941" s="9" t="s">
        <v>14</v>
      </c>
    </row>
    <row r="942" spans="4:4" x14ac:dyDescent="0.25">
      <c r="D942" s="9" t="s">
        <v>47</v>
      </c>
    </row>
    <row r="943" spans="4:4" x14ac:dyDescent="0.25">
      <c r="D943" s="9" t="s">
        <v>14</v>
      </c>
    </row>
    <row r="944" spans="4:4" x14ac:dyDescent="0.25">
      <c r="D944" s="9" t="s">
        <v>14</v>
      </c>
    </row>
    <row r="945" spans="4:4" x14ac:dyDescent="0.25">
      <c r="D945" s="9" t="s">
        <v>20</v>
      </c>
    </row>
    <row r="946" spans="4:4" x14ac:dyDescent="0.25">
      <c r="D946" s="9" t="s">
        <v>14</v>
      </c>
    </row>
    <row r="947" spans="4:4" x14ac:dyDescent="0.25">
      <c r="D947" s="9" t="s">
        <v>14</v>
      </c>
    </row>
    <row r="948" spans="4:4" x14ac:dyDescent="0.25">
      <c r="D948" s="9" t="s">
        <v>14</v>
      </c>
    </row>
    <row r="949" spans="4:4" x14ac:dyDescent="0.25">
      <c r="D949" s="9" t="s">
        <v>14</v>
      </c>
    </row>
    <row r="950" spans="4:4" x14ac:dyDescent="0.25">
      <c r="D950" s="9" t="s">
        <v>74</v>
      </c>
    </row>
    <row r="951" spans="4:4" x14ac:dyDescent="0.25">
      <c r="D951" s="9" t="s">
        <v>20</v>
      </c>
    </row>
    <row r="952" spans="4:4" x14ac:dyDescent="0.25">
      <c r="D952" s="9" t="s">
        <v>14</v>
      </c>
    </row>
    <row r="953" spans="4:4" x14ac:dyDescent="0.25">
      <c r="D953" s="9" t="s">
        <v>20</v>
      </c>
    </row>
    <row r="954" spans="4:4" x14ac:dyDescent="0.25">
      <c r="D954" s="9" t="s">
        <v>74</v>
      </c>
    </row>
    <row r="955" spans="4:4" x14ac:dyDescent="0.25">
      <c r="D955" s="9" t="s">
        <v>14</v>
      </c>
    </row>
    <row r="956" spans="4:4" x14ac:dyDescent="0.25">
      <c r="D956" s="9" t="s">
        <v>20</v>
      </c>
    </row>
    <row r="957" spans="4:4" x14ac:dyDescent="0.25">
      <c r="D957" s="9" t="s">
        <v>20</v>
      </c>
    </row>
    <row r="958" spans="4:4" x14ac:dyDescent="0.25">
      <c r="D958" s="9" t="s">
        <v>14</v>
      </c>
    </row>
    <row r="959" spans="4:4" x14ac:dyDescent="0.25">
      <c r="D959" s="9" t="s">
        <v>20</v>
      </c>
    </row>
    <row r="960" spans="4:4" x14ac:dyDescent="0.25">
      <c r="D960" s="9" t="s">
        <v>20</v>
      </c>
    </row>
    <row r="961" spans="4:4" x14ac:dyDescent="0.25">
      <c r="D961" s="9" t="s">
        <v>14</v>
      </c>
    </row>
    <row r="962" spans="4:4" x14ac:dyDescent="0.25">
      <c r="D962" s="9" t="s">
        <v>14</v>
      </c>
    </row>
    <row r="963" spans="4:4" x14ac:dyDescent="0.25">
      <c r="D963" s="9" t="s">
        <v>20</v>
      </c>
    </row>
    <row r="964" spans="4:4" x14ac:dyDescent="0.25">
      <c r="D964" s="9" t="s">
        <v>20</v>
      </c>
    </row>
    <row r="965" spans="4:4" x14ac:dyDescent="0.25">
      <c r="D965" s="9" t="s">
        <v>14</v>
      </c>
    </row>
    <row r="966" spans="4:4" x14ac:dyDescent="0.25">
      <c r="D966" s="9" t="s">
        <v>20</v>
      </c>
    </row>
    <row r="967" spans="4:4" x14ac:dyDescent="0.25">
      <c r="D967" s="9" t="s">
        <v>20</v>
      </c>
    </row>
    <row r="968" spans="4:4" x14ac:dyDescent="0.25">
      <c r="D968" s="9" t="s">
        <v>20</v>
      </c>
    </row>
    <row r="969" spans="4:4" x14ac:dyDescent="0.25">
      <c r="D969" s="9" t="s">
        <v>20</v>
      </c>
    </row>
    <row r="970" spans="4:4" x14ac:dyDescent="0.25">
      <c r="D970" s="9" t="s">
        <v>20</v>
      </c>
    </row>
    <row r="971" spans="4:4" x14ac:dyDescent="0.25">
      <c r="D971" s="9" t="s">
        <v>20</v>
      </c>
    </row>
    <row r="972" spans="4:4" x14ac:dyDescent="0.25">
      <c r="D972" s="9" t="s">
        <v>14</v>
      </c>
    </row>
    <row r="973" spans="4:4" x14ac:dyDescent="0.25">
      <c r="D973" s="9" t="s">
        <v>14</v>
      </c>
    </row>
    <row r="974" spans="4:4" x14ac:dyDescent="0.25">
      <c r="D974" s="9" t="s">
        <v>20</v>
      </c>
    </row>
    <row r="975" spans="4:4" x14ac:dyDescent="0.25">
      <c r="D975" s="9" t="s">
        <v>14</v>
      </c>
    </row>
    <row r="976" spans="4:4" x14ac:dyDescent="0.25">
      <c r="D976" s="9" t="s">
        <v>20</v>
      </c>
    </row>
    <row r="977" spans="4:4" x14ac:dyDescent="0.25">
      <c r="D977" s="9" t="s">
        <v>20</v>
      </c>
    </row>
    <row r="978" spans="4:4" x14ac:dyDescent="0.25">
      <c r="D978" s="9" t="s">
        <v>20</v>
      </c>
    </row>
    <row r="979" spans="4:4" x14ac:dyDescent="0.25">
      <c r="D979" s="9" t="s">
        <v>14</v>
      </c>
    </row>
    <row r="980" spans="4:4" x14ac:dyDescent="0.25">
      <c r="D980" s="9" t="s">
        <v>20</v>
      </c>
    </row>
    <row r="981" spans="4:4" x14ac:dyDescent="0.25">
      <c r="D981" s="9" t="s">
        <v>20</v>
      </c>
    </row>
    <row r="982" spans="4:4" x14ac:dyDescent="0.25">
      <c r="D982" s="9" t="s">
        <v>14</v>
      </c>
    </row>
    <row r="983" spans="4:4" x14ac:dyDescent="0.25">
      <c r="D983" s="9" t="s">
        <v>20</v>
      </c>
    </row>
    <row r="984" spans="4:4" x14ac:dyDescent="0.25">
      <c r="D984" s="9" t="s">
        <v>14</v>
      </c>
    </row>
    <row r="985" spans="4:4" x14ac:dyDescent="0.25">
      <c r="D985" s="9" t="s">
        <v>20</v>
      </c>
    </row>
    <row r="986" spans="4:4" x14ac:dyDescent="0.25">
      <c r="D986" s="9" t="s">
        <v>20</v>
      </c>
    </row>
    <row r="987" spans="4:4" x14ac:dyDescent="0.25">
      <c r="D987" s="9" t="s">
        <v>14</v>
      </c>
    </row>
    <row r="988" spans="4:4" x14ac:dyDescent="0.25">
      <c r="D988" s="9" t="s">
        <v>14</v>
      </c>
    </row>
    <row r="989" spans="4:4" x14ac:dyDescent="0.25">
      <c r="D989" s="9" t="s">
        <v>20</v>
      </c>
    </row>
    <row r="990" spans="4:4" x14ac:dyDescent="0.25">
      <c r="D990" s="9" t="s">
        <v>14</v>
      </c>
    </row>
    <row r="991" spans="4:4" x14ac:dyDescent="0.25">
      <c r="D991" s="9" t="s">
        <v>20</v>
      </c>
    </row>
    <row r="992" spans="4:4" x14ac:dyDescent="0.25">
      <c r="D992" s="9" t="s">
        <v>14</v>
      </c>
    </row>
    <row r="993" spans="4:4" x14ac:dyDescent="0.25">
      <c r="D993" s="9" t="s">
        <v>20</v>
      </c>
    </row>
    <row r="994" spans="4:4" x14ac:dyDescent="0.25">
      <c r="D994" s="9" t="s">
        <v>20</v>
      </c>
    </row>
    <row r="995" spans="4:4" x14ac:dyDescent="0.25">
      <c r="D995" s="9" t="s">
        <v>74</v>
      </c>
    </row>
    <row r="996" spans="4:4" x14ac:dyDescent="0.25">
      <c r="D996" s="9" t="s">
        <v>14</v>
      </c>
    </row>
    <row r="997" spans="4:4" x14ac:dyDescent="0.25">
      <c r="D997" s="9" t="s">
        <v>20</v>
      </c>
    </row>
    <row r="998" spans="4:4" x14ac:dyDescent="0.25">
      <c r="D998" s="9" t="s">
        <v>14</v>
      </c>
    </row>
    <row r="999" spans="4:4" x14ac:dyDescent="0.25">
      <c r="D999" s="9" t="s">
        <v>74</v>
      </c>
    </row>
    <row r="1000" spans="4:4" x14ac:dyDescent="0.25">
      <c r="D1000" s="9" t="s">
        <v>14</v>
      </c>
    </row>
    <row r="1001" spans="4:4" x14ac:dyDescent="0.25">
      <c r="D1001" s="9" t="s">
        <v>74</v>
      </c>
    </row>
  </sheetData>
  <conditionalFormatting sqref="B1048142:B1048576">
    <cfRule type="containsText" dxfId="19" priority="32" operator="containsText" text="Canceled">
      <formula>NOT(ISERROR(SEARCH("Canceled",B1048142)))</formula>
    </cfRule>
    <cfRule type="containsText" dxfId="18" priority="33" operator="containsText" text="live">
      <formula>NOT(ISERROR(SEARCH("live",B1048142)))</formula>
    </cfRule>
    <cfRule type="containsText" dxfId="17" priority="34" operator="containsText" text="Live ">
      <formula>NOT(ISERROR(SEARCH("Live ",B1048142)))</formula>
    </cfRule>
    <cfRule type="containsText" dxfId="16" priority="35" operator="containsText" text="Successful">
      <formula>NOT(ISERROR(SEARCH("Successful",B1048142)))</formula>
    </cfRule>
    <cfRule type="containsText" dxfId="15" priority="36" operator="containsText" text="Failed">
      <formula>NOT(ISERROR(SEARCH("Failed",B1048142)))</formula>
    </cfRule>
  </conditionalFormatting>
  <conditionalFormatting sqref="D801:D1048576">
    <cfRule type="containsText" dxfId="14" priority="27" operator="containsText" text="Canceled">
      <formula>NOT(ISERROR(SEARCH("Canceled",D801)))</formula>
    </cfRule>
    <cfRule type="containsText" dxfId="13" priority="28" operator="containsText" text="live">
      <formula>NOT(ISERROR(SEARCH("live",D801)))</formula>
    </cfRule>
    <cfRule type="containsText" dxfId="12" priority="29" operator="containsText" text="Live ">
      <formula>NOT(ISERROR(SEARCH("Live ",D801)))</formula>
    </cfRule>
    <cfRule type="containsText" dxfId="11" priority="30" operator="containsText" text="Successful">
      <formula>NOT(ISERROR(SEARCH("Successful",D801)))</formula>
    </cfRule>
    <cfRule type="containsText" dxfId="10" priority="31" operator="containsText" text="Failed">
      <formula>NOT(ISERROR(SEARCH("Failed",D801)))</formula>
    </cfRule>
  </conditionalFormatting>
  <conditionalFormatting sqref="B1:B1048141">
    <cfRule type="containsText" dxfId="9" priority="6" operator="containsText" text="Canceled">
      <formula>NOT(ISERROR(SEARCH("Canceled",B1)))</formula>
    </cfRule>
    <cfRule type="containsText" dxfId="8" priority="7" operator="containsText" text="live">
      <formula>NOT(ISERROR(SEARCH("live",B1)))</formula>
    </cfRule>
    <cfRule type="containsText" dxfId="7" priority="8" operator="containsText" text="Live ">
      <formula>NOT(ISERROR(SEARCH("Live ",B1)))</formula>
    </cfRule>
    <cfRule type="containsText" dxfId="6" priority="9" operator="containsText" text="Successful">
      <formula>NOT(ISERROR(SEARCH("Successful",B1)))</formula>
    </cfRule>
    <cfRule type="containsText" dxfId="5" priority="10" operator="containsText" text="Failed">
      <formula>NOT(ISERROR(SEARCH("Failed",B1)))</formula>
    </cfRule>
  </conditionalFormatting>
  <conditionalFormatting sqref="D1:D800">
    <cfRule type="containsText" dxfId="4" priority="1" operator="containsText" text="Canceled">
      <formula>NOT(ISERROR(SEARCH("Canceled",D1)))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Live ">
      <formula>NOT(ISERROR(SEARCH("Live 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Success Pivot table </vt:lpstr>
      <vt:lpstr>outcomes Based on Months </vt:lpstr>
      <vt:lpstr>Outcomes based on Goals 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Angiescomputer</cp:lastModifiedBy>
  <dcterms:created xsi:type="dcterms:W3CDTF">2021-09-29T18:52:28Z</dcterms:created>
  <dcterms:modified xsi:type="dcterms:W3CDTF">2022-04-04T22:33:25Z</dcterms:modified>
</cp:coreProperties>
</file>