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OS\Escritorio\CENFOTEC\TECNICO EN DA\excel\Profe Rafa\"/>
    </mc:Choice>
  </mc:AlternateContent>
  <xr:revisionPtr revIDLastSave="0" documentId="13_ncr:1_{C2F9A046-3BC1-49A1-BDC1-24FF264DFFFB}" xr6:coauthVersionLast="47" xr6:coauthVersionMax="47" xr10:uidLastSave="{00000000-0000-0000-0000-000000000000}"/>
  <bookViews>
    <workbookView xWindow="-120" yWindow="-120" windowWidth="20730" windowHeight="11040" activeTab="1" xr2:uid="{8918AD3A-C55C-4C9B-B5E8-A43FB38DEAB1}"/>
  </bookViews>
  <sheets>
    <sheet name="TABLAS DINAMICAS" sheetId="2" r:id="rId1"/>
    <sheet name="DASHBOARD" sheetId="3" r:id="rId2"/>
    <sheet name="TABLA" sheetId="1" r:id="rId3"/>
  </sheets>
  <definedNames>
    <definedName name="SegmentaciónDeDatos_AÑO">#N/A</definedName>
    <definedName name="SegmentaciónDeDatos_GENERO">#N/A</definedName>
    <definedName name="SegmentaciónDeDatos_NOMBRE_CURS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A50" i="3"/>
</calcChain>
</file>

<file path=xl/sharedStrings.xml><?xml version="1.0" encoding="utf-8"?>
<sst xmlns="http://schemas.openxmlformats.org/spreadsheetml/2006/main" count="3261" uniqueCount="536">
  <si>
    <t>TECNICO ASISTENTE ADMINISTRATIVO</t>
  </si>
  <si>
    <t>NOMBRE ESTUDIANTE</t>
  </si>
  <si>
    <t>GENERO</t>
  </si>
  <si>
    <t>ID</t>
  </si>
  <si>
    <t>NOMBRE CURSO</t>
  </si>
  <si>
    <t>CODIGO CURSO</t>
  </si>
  <si>
    <t>AÑO</t>
  </si>
  <si>
    <t>PERIODO</t>
  </si>
  <si>
    <t>CUATRIMESTRE</t>
  </si>
  <si>
    <t>NOTA FINAL ESTUDIANTE</t>
  </si>
  <si>
    <t>DOCENTE</t>
  </si>
  <si>
    <t>IEE</t>
  </si>
  <si>
    <t>TOTAL DE PERIODOS</t>
  </si>
  <si>
    <t>CUMPLE FORMACIÓN DOCENTE</t>
  </si>
  <si>
    <t>SALAS HIDALGO ANGIE VANESSA</t>
  </si>
  <si>
    <t>FEMENINO</t>
  </si>
  <si>
    <t>ADMINISTRACION GENERAL</t>
  </si>
  <si>
    <t>TECAD-01</t>
  </si>
  <si>
    <t>2022 -1</t>
  </si>
  <si>
    <t>CARRILLO BLANCO SOFIA</t>
  </si>
  <si>
    <t>No</t>
  </si>
  <si>
    <t>ACOSTA BONILLA MARIA ALEJANDRINA</t>
  </si>
  <si>
    <t>Si</t>
  </si>
  <si>
    <t>ACOSTA BONILLA STEPHANIE PAOLA</t>
  </si>
  <si>
    <t>ARIAS ARCE JOSUE ODIR</t>
  </si>
  <si>
    <t>MASCULINO</t>
  </si>
  <si>
    <t>ARIAS CENTENO JUAN CARLOS</t>
  </si>
  <si>
    <t>ARIAS VIQUEZ DYLAN ALON</t>
  </si>
  <si>
    <t>ALVAREZ VARGAS INGRID MILENA</t>
  </si>
  <si>
    <t>ARAYA VENEGAS ELIAS DANIEL</t>
  </si>
  <si>
    <t>ARAYA VILLALOBOS VERONICA</t>
  </si>
  <si>
    <t>ARCE JIMENEZ ADRIAN JESUS</t>
  </si>
  <si>
    <t>ARTAVIA SOTO MARIA IVETTE</t>
  </si>
  <si>
    <t>BARQUERO CARRANZA MICHAEL FABIAN</t>
  </si>
  <si>
    <t>BOLANOS JIMENEZ MARIA FERNANDA</t>
  </si>
  <si>
    <t>BRENES CAMACHO CATALINA NINOSKA</t>
  </si>
  <si>
    <t>2022 -2</t>
  </si>
  <si>
    <t>BRENES SANDOVAL ANTHONY JE</t>
  </si>
  <si>
    <t>CHAVES RAMIREZ MARIA</t>
  </si>
  <si>
    <t>CALDERON LOPEZ ROSA SOFIA</t>
  </si>
  <si>
    <t>CAMPOS HERNANDEZ YOHANA</t>
  </si>
  <si>
    <t>ROJAS PORRAS MAURICIO</t>
  </si>
  <si>
    <t>CONEJO BOGANTES JONATHAN DE LOS ANGELES</t>
  </si>
  <si>
    <t>CONEJO SEVILLA DILAN ANDRES</t>
  </si>
  <si>
    <t>CONTRERAS ZAMORALES SARAH DALAY</t>
  </si>
  <si>
    <t>COTO ARCE JESICA CRISTINA</t>
  </si>
  <si>
    <t>ESPINOZA AGUILAR LESLIE NOHELIA</t>
  </si>
  <si>
    <t>2022 -3</t>
  </si>
  <si>
    <t>ESTEFANIE LIZANO DIAZ</t>
  </si>
  <si>
    <t>FERNANDEZ ARCE SULY FRANCINI</t>
  </si>
  <si>
    <t>CASTRO CASTILLO KIMBERLY STEPHANIE</t>
  </si>
  <si>
    <t>CASTRO ELIZONDO ANDRES EDUARDO</t>
  </si>
  <si>
    <t>GUTIERREZ HERNANDEZ PRISCILLA DEL CARMEN</t>
  </si>
  <si>
    <t>GUTIERREZ SOLIS ALISON PAOLA</t>
  </si>
  <si>
    <t>CHAVES ADANIS MARIA ADELINA</t>
  </si>
  <si>
    <t>MORALES ARIAS ENRIQUE</t>
  </si>
  <si>
    <t>CHAVES ARIAS ANA JENSI</t>
  </si>
  <si>
    <t>CHAVES BADILLA FERNANDO ANDRES</t>
  </si>
  <si>
    <t>2023 -1</t>
  </si>
  <si>
    <t>HERNANDEZ SALAS CARLOS ENRIQUE</t>
  </si>
  <si>
    <t>HERRERA CHAVES MELISSA</t>
  </si>
  <si>
    <t>HERRERA SANCHEZ MARIA CATALINA</t>
  </si>
  <si>
    <t>LIZANO FERNANDEZ FABIOLA ALEXANDRA</t>
  </si>
  <si>
    <t>LOAIZA HURTADO JOHN KENNETH</t>
  </si>
  <si>
    <t>MARTINEZ HIDALGO ALEJANDRO VINICIO</t>
  </si>
  <si>
    <t>MASIS SOLIS KEVIN</t>
  </si>
  <si>
    <t>MATOS BERRIO EDUARDO RAÚL</t>
  </si>
  <si>
    <t>SUAREZ VILLEGAS JOSE MARTI</t>
  </si>
  <si>
    <t>MONGE LEDEZMA MARIA JOSE</t>
  </si>
  <si>
    <t>MONGE ROMAN FRANCISCO JAVIER</t>
  </si>
  <si>
    <t>MORALES CORRALES LUIS DIEGO</t>
  </si>
  <si>
    <t>MORALES DIAZ EUNNE DE LOS ANGELES</t>
  </si>
  <si>
    <t>MORALES MEZA JUAN JOSE</t>
  </si>
  <si>
    <t>GOMEZ ARIAS MARIO</t>
  </si>
  <si>
    <t>MUNOZ CORELLA HILLARY MARIA</t>
  </si>
  <si>
    <t>CERVANTES CASTILLO VALERIA DE LOS ANGELES</t>
  </si>
  <si>
    <t>PERAZA CHAVARRIA JOSE FRANCISCO</t>
  </si>
  <si>
    <t>PEREZ ARAYA ALINA MARIA</t>
  </si>
  <si>
    <t>PERAZA MATA JUAN JOSE</t>
  </si>
  <si>
    <t>2023 -2</t>
  </si>
  <si>
    <t>PRADO ALVEZ ROSA</t>
  </si>
  <si>
    <t>RUBIO LIZANO DANIEL</t>
  </si>
  <si>
    <t>COTO CHAVES CHRISTOPHER JOSUE</t>
  </si>
  <si>
    <t>SOTO VARGAS MONICA MARIA</t>
  </si>
  <si>
    <t>RODRIGUEZ VARGAS MARCO VINICIO</t>
  </si>
  <si>
    <t>ROJAS FONSECA JEREMY</t>
  </si>
  <si>
    <t>ROJAS MONGE ESTEBAN JOSE</t>
  </si>
  <si>
    <t>ROSALES DAVILA NOELIA PATRICIA</t>
  </si>
  <si>
    <t>SANCHEZ MARENCO ANA PATRICIA</t>
  </si>
  <si>
    <t>SANCHEZ MORALES KRISTEL SOFIA</t>
  </si>
  <si>
    <t>SEGURA ALCAZAR VALERIA SOFIA</t>
  </si>
  <si>
    <t>SEQUEIRA SALAZAR VIVIANA PA</t>
  </si>
  <si>
    <t>CONTABILIDAD I</t>
  </si>
  <si>
    <t>TECAD-02</t>
  </si>
  <si>
    <t>MEDINA MEDINA OSCAR</t>
  </si>
  <si>
    <t>SOLANO QUIROS PAOLA JAZMIN</t>
  </si>
  <si>
    <t>SOLIS SANCHEZ SOFIA MAYELA</t>
  </si>
  <si>
    <t>VALDELOMAR MORALES JOSE DANIEL</t>
  </si>
  <si>
    <t>VALENCIANO DEL CASTILLO BRYAN DAVID</t>
  </si>
  <si>
    <t>VALENCIANO SOLANO MARICRUZ</t>
  </si>
  <si>
    <t>VALVERDE MOLINA ARIEL KARI</t>
  </si>
  <si>
    <t>VARGAS MENA JOHANCY DAVID</t>
  </si>
  <si>
    <t>VILLALOBOS MORALES SEBASTIAN</t>
  </si>
  <si>
    <t>ZELEDON VILLEGAS ANDREA</t>
  </si>
  <si>
    <t>ALEMAN AGUIRRE LUIS PABLO</t>
  </si>
  <si>
    <t>ALVEZ NUNEZ KATHERINE LIZETH</t>
  </si>
  <si>
    <t>ARAYA AMADOR MARIA LUCIA</t>
  </si>
  <si>
    <t>ARAYA MOLINA JONATHAN</t>
  </si>
  <si>
    <t>AVILA ACUNA LUIS EDUARDO</t>
  </si>
  <si>
    <t>BALDIZON LARIOS IVAN ALBERTO</t>
  </si>
  <si>
    <t>RUIZ SUAREZ ALEJANDRO</t>
  </si>
  <si>
    <t>BERROCAL VIQUEZ ISAAC ARLEY</t>
  </si>
  <si>
    <t>CALVO AGUILAR YEISON GERARDO</t>
  </si>
  <si>
    <t>CAMACHO CORDOBA CESAR JAVIER</t>
  </si>
  <si>
    <t>CASTILLO ARAYA WENDY LUCIA</t>
  </si>
  <si>
    <t>CASTRO BARRANTES FRANCINI DE LOS ANGELES</t>
  </si>
  <si>
    <t>CASTRO SERRANO MEILYN DIANA</t>
  </si>
  <si>
    <t>CEDENO MARIN SUAN VANESSA</t>
  </si>
  <si>
    <t>CESPEDES PERAZA TRACY MARCELA</t>
  </si>
  <si>
    <t>CHAVES JIMENEZ JASON GERARDO</t>
  </si>
  <si>
    <t>CORRALES UVA TIFFANY MARIELA</t>
  </si>
  <si>
    <t>CRUZ CASTRO MARIA JOSE</t>
  </si>
  <si>
    <t>DELGADO GUEVARA NEFER ARLEY</t>
  </si>
  <si>
    <t>DURAN AGUILAR ELIZABETH MAYELA</t>
  </si>
  <si>
    <t>DURAN CARRION YEILYN ELEANA</t>
  </si>
  <si>
    <t>DURAN CORDERO GALILEA</t>
  </si>
  <si>
    <t>CASTRO CASTRO OLDEMAR</t>
  </si>
  <si>
    <t>FERNANDEZ SOLANO MARIA FERNANDA</t>
  </si>
  <si>
    <t>CASTRO ARAYA YULIANA MARIA</t>
  </si>
  <si>
    <t>GONZALEZ ALPIZAR ADRIANA MARIA</t>
  </si>
  <si>
    <t>GRIJALBA TENORIO MARCELA</t>
  </si>
  <si>
    <t>GUILLEN RIVERA MELANY SOFIA</t>
  </si>
  <si>
    <t>CHAVES DURAN DANNY GERARDO</t>
  </si>
  <si>
    <t>CHAVES ROJAS KARINA</t>
  </si>
  <si>
    <t>HERNANDEZ COTO JACKELINE TATIANA</t>
  </si>
  <si>
    <t>JARA URENA BRENDA SOFIA</t>
  </si>
  <si>
    <t>JIMENEZ COTO ANA PATRICIA</t>
  </si>
  <si>
    <t>LEIVA CASTRO KATALINA MARIA</t>
  </si>
  <si>
    <t>LEON CESPEDES SUSAN MARIA</t>
  </si>
  <si>
    <t>MAIRENA DIAZ SILVERIA MARIA</t>
  </si>
  <si>
    <t>MAYORGA GUTIERREZ VICTORIA EUGENIA</t>
  </si>
  <si>
    <t>ZAPATA ANGULO KATTIA LIDIETH</t>
  </si>
  <si>
    <t>ANGULO BARAHONA JUAN CARLOS</t>
  </si>
  <si>
    <t>MENDOZA AGUIRRE SIANNY FIORELLA</t>
  </si>
  <si>
    <t>MURILLO MOLINA PATRICK ELIO</t>
  </si>
  <si>
    <t>MOLINA SOSA VIRGINIA MARIA</t>
  </si>
  <si>
    <t>MOLINA VASQUEZ CRISTAL DANIELA</t>
  </si>
  <si>
    <t>CARRILLO RIOS GABRIELA ESTEFANY</t>
  </si>
  <si>
    <t>MONGE QUIROS ASHLEY CAMILA</t>
  </si>
  <si>
    <t>MONGE RODRIGUEZ TANNIA MELISSA</t>
  </si>
  <si>
    <t>MORALES CHAVES BRAULIO JOSE</t>
  </si>
  <si>
    <t>MUNOZ SERRANO CONSUELO MARIA</t>
  </si>
  <si>
    <t>BLANCO GRANADOS EILYN PAMELA</t>
  </si>
  <si>
    <t>OCAMPO SEQUEIRA YARIS DEL CARMEN</t>
  </si>
  <si>
    <t>PERALTA TORRES DIANA</t>
  </si>
  <si>
    <t>PEREZ CHAVES LILLIANA PATRICIA</t>
  </si>
  <si>
    <t>RUBIO GARITA RANDALL FABRICIO</t>
  </si>
  <si>
    <t>CONTABILIDAD II</t>
  </si>
  <si>
    <t>TECAD-03</t>
  </si>
  <si>
    <t>RUBIO OVIEDO MARIO ALBERTO</t>
  </si>
  <si>
    <t>QUIROS QUIROS YARIELA MARIA</t>
  </si>
  <si>
    <t>COTO ESPINOZA MARIMAR VALERIA</t>
  </si>
  <si>
    <t>RODRIGUEZ JIMENEZ EVELYN DANIELA</t>
  </si>
  <si>
    <t>ROJAS BENAVIDES CRISTHIAN</t>
  </si>
  <si>
    <t>ROMAN ZAPATA SUGEY DE LOS ANGELES</t>
  </si>
  <si>
    <t>SANCHEZ DELGADO VERONICA MARCELA</t>
  </si>
  <si>
    <t>SANCHEZ GONZALEZ SOFIA</t>
  </si>
  <si>
    <t>SANCHEZ ROMAN RONALD JESUS</t>
  </si>
  <si>
    <t>SEGURA PICADO DIANA DE LOS ANGELES</t>
  </si>
  <si>
    <t>SIBAJA ZAPATA LILLIANA MARIA</t>
  </si>
  <si>
    <t>SOTO ARIAS LAYLA DE LOS ANGELES</t>
  </si>
  <si>
    <t>TORRES COTO JAILY DE LOS ANGELES</t>
  </si>
  <si>
    <t>VALVERDE HERNANDEZ DANIELA EUNICE</t>
  </si>
  <si>
    <t>VASQUEZ COTO MARIA ELENA</t>
  </si>
  <si>
    <t>VEGA GONZALEZ FABIANA VANESSA</t>
  </si>
  <si>
    <t>VEGA PORRAS REBECA</t>
  </si>
  <si>
    <t>VINDAS BADILLA MARIA FERNANDA</t>
  </si>
  <si>
    <t>PORRAS AGUERO ROGER JAVIER</t>
  </si>
  <si>
    <t>PORRAS MONTERO JOSSELINE DEL CARMEN</t>
  </si>
  <si>
    <t>ALVEZ RUBIO MARJORIE CRISTINA</t>
  </si>
  <si>
    <t>ARCE ESQUIVEL LUIS DIEGO</t>
  </si>
  <si>
    <t>ARIAS SALAZAR DIANA YANCI</t>
  </si>
  <si>
    <t>BARBOZA CASTILLO DAVID EFENDI</t>
  </si>
  <si>
    <t>BRAVO COTO MARIA FERNANDA</t>
  </si>
  <si>
    <t>BRENES RUBIO ROSA ELENA</t>
  </si>
  <si>
    <t>SANCHEZ ROJAS PEDRO</t>
  </si>
  <si>
    <t>BRIZUELA CALVO ADRIANA MARIA</t>
  </si>
  <si>
    <t>BRIZUELA CORRALES AIXA DANIELA</t>
  </si>
  <si>
    <t>CALDERON HIDALGO RODRIGO ALBERTO</t>
  </si>
  <si>
    <t>CALDERON JIMENEZ ISIS MARIA</t>
  </si>
  <si>
    <t>CALVO GONZALEZ CARLOS LUIS</t>
  </si>
  <si>
    <t>CALVO PORRAS MARIA ANGELICA</t>
  </si>
  <si>
    <t>CAMBRONERO ZAPATA CESAR AUGUSTO</t>
  </si>
  <si>
    <t>ROJAS CORRALES ALANIS FIORELLA</t>
  </si>
  <si>
    <t>ROJAS MARTINEZ DENIS OMAR</t>
  </si>
  <si>
    <t>CARVAJAL ARCE ANA NOELIA</t>
  </si>
  <si>
    <t>CASTILLO CASTILLO GAUDI ALEJANDRA</t>
  </si>
  <si>
    <t>ESTADISTICA I</t>
  </si>
  <si>
    <t>TECAD-08</t>
  </si>
  <si>
    <t>AJU CALVO ROGELIO</t>
  </si>
  <si>
    <t>CORRALES DURAN STEVEN</t>
  </si>
  <si>
    <t>CORTES TORRES MICHAEL MOISES</t>
  </si>
  <si>
    <t>GALVEZ CHAVARRIA MARIA DE LOS ANGELES</t>
  </si>
  <si>
    <t>GARCIA CALERO MELISSA</t>
  </si>
  <si>
    <t>GARCIA COTO ANDREA VANESSA</t>
  </si>
  <si>
    <t>GARCIA UMANA MIGUEL JOSEPH</t>
  </si>
  <si>
    <t>GARCIA VARGAS LUIS REINALDO</t>
  </si>
  <si>
    <t>GUADAMUZ COTO MONICA</t>
  </si>
  <si>
    <t>GUTIERREZ ALVAREZ HEIBER ALEXANDER</t>
  </si>
  <si>
    <t>HERRERA OBANDO JAVIER FRANCISCO</t>
  </si>
  <si>
    <t>HERRERA SOTO DANIEL JOSUE</t>
  </si>
  <si>
    <t>JIMENEZ CALVO ROY DANIEL</t>
  </si>
  <si>
    <t>LOPEZ CAMPOS VIRGINIA</t>
  </si>
  <si>
    <t>LAZARO MORALES MARIA FERNANDA</t>
  </si>
  <si>
    <t>LEON CASCANTE ARGERY PAOLA</t>
  </si>
  <si>
    <t>LORIA ARROYO ADRIANA MARIA</t>
  </si>
  <si>
    <t>MADRIGAL URENA JESSICA MARIA</t>
  </si>
  <si>
    <t>RODRIGUEZ VARGAS DIANA ISABEL</t>
  </si>
  <si>
    <t>MARTINEZ AJU DIANA IRENE</t>
  </si>
  <si>
    <t>MAYORGA ORDONEZ PABLO CESAR</t>
  </si>
  <si>
    <t>ZAPATA MARTINEZ GENESIS VALERIA</t>
  </si>
  <si>
    <t>SUAREZ AGUILAR DEREK JOSUE</t>
  </si>
  <si>
    <t>MONTOYA ARANDA MIURIL ELIZABETH</t>
  </si>
  <si>
    <t>MORALES FALLAS CARLOS DANIEL</t>
  </si>
  <si>
    <t>MOLES BRENES PAMELA</t>
  </si>
  <si>
    <t>EXPRESION ORAL Y ESCRITA</t>
  </si>
  <si>
    <t>TECAD-04</t>
  </si>
  <si>
    <t>CARBALLO ARCE EDUVIGES</t>
  </si>
  <si>
    <t>SOLANO DUARTE VALERY RAQUEL</t>
  </si>
  <si>
    <t>PORRAS CAMPOS KEVIN STEVEN</t>
  </si>
  <si>
    <t>NARANJO SOTO BRYAN GERARDO</t>
  </si>
  <si>
    <t>NARANJO VARGAS LUIS ALEJANDRO</t>
  </si>
  <si>
    <t>OLIVAS MATA STHEPHANIE FABIOLA</t>
  </si>
  <si>
    <t>PERAZA GUTIERREZ ALLEN ANDRES</t>
  </si>
  <si>
    <t>PEREZ CARBALLO NANCY MARIA</t>
  </si>
  <si>
    <t>PEREZ CECILIANO JORGE ALEJANDRO</t>
  </si>
  <si>
    <t>PICADO VEGA ADRIANA</t>
  </si>
  <si>
    <t>RUBIO MAROTO MONICA MARIA</t>
  </si>
  <si>
    <t>RETANA SOLANO MANUEL DE JESUS</t>
  </si>
  <si>
    <t>ROJAS MOYA JAZMIN DEL CARMEN</t>
  </si>
  <si>
    <t>ROMERO ARATA ANA</t>
  </si>
  <si>
    <t>RUSSI VOLLMUTH PEDRO</t>
  </si>
  <si>
    <t>SALAS SALAZAR KATIA VANESSA</t>
  </si>
  <si>
    <t>FERNANDEZ VARGAS ELENA</t>
  </si>
  <si>
    <t>SALAZAR BARBOZA EILYN GABRRIELA</t>
  </si>
  <si>
    <t>SANCHEZ HERNANDEZ SHARLYN</t>
  </si>
  <si>
    <t>SOLANO BOLANOS MAX LEONARDO</t>
  </si>
  <si>
    <t>SOLANO CAMACHO JOHANNA MARIA</t>
  </si>
  <si>
    <t>SOLANO GONZALEZ MANUEL</t>
  </si>
  <si>
    <t>SOLERA CHAVES DAVID ALEXANDER</t>
  </si>
  <si>
    <t>UMANA MORALES NICOL MARIA</t>
  </si>
  <si>
    <t>UMAÑA SOTO KEVIN ANTONIO</t>
  </si>
  <si>
    <t>VALERIN ARCE ESTEBAN ELI</t>
  </si>
  <si>
    <t>VALVERDE CHINCHILLA EMILY MARIAN</t>
  </si>
  <si>
    <t>VARELA ANGULO KARLA VANESSA</t>
  </si>
  <si>
    <t>VARELA SIBAJA ADRIANA MARIA</t>
  </si>
  <si>
    <t>VARGAS SALAZAR JAIRO ALEXANDER</t>
  </si>
  <si>
    <t>VINDAS ZAPATA JIMENA RAQUEL</t>
  </si>
  <si>
    <t>ZELEDON DELGADO PAMELA</t>
  </si>
  <si>
    <t>MURILLO JIMENEZ ROGELIO</t>
  </si>
  <si>
    <t>SALAS BLANCO FABRICIO</t>
  </si>
  <si>
    <t>ARIAS RODRIGUEZ MARIA DE LOS ANGELES</t>
  </si>
  <si>
    <t>ALVAREZ RODRIGUEZ KATHERINE VANESSA</t>
  </si>
  <si>
    <t>ALVAREZ SALAS JUAN IGNACIO</t>
  </si>
  <si>
    <t>ANDREY VARGAS BARRIENTOS KENDALL</t>
  </si>
  <si>
    <t>ARAYA JIMENEZ JENNY LISSETH</t>
  </si>
  <si>
    <t>ARCE ZAMORALES RAQUEL MARIA</t>
  </si>
  <si>
    <t>BEDOYA ESQUIVEL ROXANA CRISTINA</t>
  </si>
  <si>
    <t>BONILLA ARIAS VALENTINA</t>
  </si>
  <si>
    <t>BONILLA LARA KRISTIN RAQUEL</t>
  </si>
  <si>
    <t>BONILLA MORALESLES BRYAN STUARD</t>
  </si>
  <si>
    <t>CALDERON VARGAS KEVIN EDUARDO</t>
  </si>
  <si>
    <t>CAMPOS ARAYA MARIA ELENA</t>
  </si>
  <si>
    <t>CAMPOS PEREZ JENNIFER CLAUDETH</t>
  </si>
  <si>
    <t>CARRILLO HERNANDEZ EVA MASSIEL</t>
  </si>
  <si>
    <t>MONTERO GUEVARA ALEJANDRA</t>
  </si>
  <si>
    <t>CASTILLO FERNANDEZ ODILIE DE LOS ANGELES</t>
  </si>
  <si>
    <t>CASTILLO MORALES OSCAR MARIO</t>
  </si>
  <si>
    <t>CASTRO FALLAS FERNANDO JOSE</t>
  </si>
  <si>
    <t>CENTENO MONGE KEYLOR ALEXIS</t>
  </si>
  <si>
    <t>CHAVARRIA TENORIO VICTOR MANUEL</t>
  </si>
  <si>
    <t>CHAVES GONZALEZ DARIO ALBERTO</t>
  </si>
  <si>
    <t>COREA MURILLO PAMELA</t>
  </si>
  <si>
    <t>CORRALES URENA MARIA ISABEL</t>
  </si>
  <si>
    <t>DURAN ROMAN DARIANA DARITZA</t>
  </si>
  <si>
    <t>FALLAS ROBLES RONNY ESTEBAN</t>
  </si>
  <si>
    <t>FONSECA CHAVES SOFIA DE LOS ANGELES</t>
  </si>
  <si>
    <t>GARCIA JIMENEZ JOSE EDUARDO</t>
  </si>
  <si>
    <t>GARCIA SOLANO ANDREA PATRICIA</t>
  </si>
  <si>
    <t>GONZALEZ ALVEZ HILLARY ANDREA</t>
  </si>
  <si>
    <t>GONZALEZ RODRIGUEZ MICHAEL ANDRES</t>
  </si>
  <si>
    <t>GESTION DE PROYECTOS</t>
  </si>
  <si>
    <t>TECAD-09</t>
  </si>
  <si>
    <t>CASTRO ARIAS MARIANELA</t>
  </si>
  <si>
    <t>GUERRERO RICHMOND TATIANA PATRICIA</t>
  </si>
  <si>
    <t>HERNANDEZ ROJAS KIARA YAZMIN</t>
  </si>
  <si>
    <t>JIMENEZ CASTRO DIDIER FRANCISCO</t>
  </si>
  <si>
    <t>JIMENEZ CASTRO GINA PATRICIA DE LOS ANGELES</t>
  </si>
  <si>
    <t>JIMENEZ CORDERO ANDREA</t>
  </si>
  <si>
    <t>JIMENEZ HIDALGO YESENNIA</t>
  </si>
  <si>
    <t>JIMENEZ MUNOZ VALERY FABIOLA</t>
  </si>
  <si>
    <t>PEREZ CAMACHO ANDRES JOSUE</t>
  </si>
  <si>
    <t>URIAS PINEDA WENDY YASMIN</t>
  </si>
  <si>
    <t>LOPEZ ZAMORALES KEVIN STEVEN</t>
  </si>
  <si>
    <t>LORIA JIMENEZ MARIA JOSE</t>
  </si>
  <si>
    <t>MARTINEZ ANGULO ARIEL</t>
  </si>
  <si>
    <t>MARTINEZ RODRIGUEZ JOSE DANIEL</t>
  </si>
  <si>
    <t>CARRILLO ALVEZ DIANA VALERIA</t>
  </si>
  <si>
    <t>MORALES AVALOS SUSAN ROXANA</t>
  </si>
  <si>
    <t>MORALES FERNANDEZ GUISELLE DE LOS ANGELES</t>
  </si>
  <si>
    <t>MUNOZ SOTO RANDALL DE LA TRINIDAD</t>
  </si>
  <si>
    <t>MENA CASTRO KARLA</t>
  </si>
  <si>
    <t>NARANJO RODRIGUEZ EMILY FERNANDA</t>
  </si>
  <si>
    <t>PEREZ GARCIA HENRY JOSE</t>
  </si>
  <si>
    <t>PEREZ MURILLO TAMEYSHA SOLANGE</t>
  </si>
  <si>
    <t>PORRAS MUNOZ SOFIA</t>
  </si>
  <si>
    <t>COTO BENAVIDES STEVEN JOSUE</t>
  </si>
  <si>
    <t>ROAS CORDERO ANA CRISTINA</t>
  </si>
  <si>
    <t>RODRIGUEZ CAMPOS TANYA FRANCELA</t>
  </si>
  <si>
    <t>RODRIGUEZ FERNANDEZ JOSE ALBERTO</t>
  </si>
  <si>
    <t>RUIZ LAGUNA EDGAR EDUARDO</t>
  </si>
  <si>
    <t>SANTAMARIA ARIAS WINIBIER VANESSA</t>
  </si>
  <si>
    <t>SCARLITH WALKER TROY ANTHONY</t>
  </si>
  <si>
    <t>SERRANO BARBOZA GREIVIN</t>
  </si>
  <si>
    <t>SOLANO SOLIS MAURICIO ALEXANDER</t>
  </si>
  <si>
    <t>SOLIS SOLIS CINDY PRISCILA</t>
  </si>
  <si>
    <t>VARGAS CASTILLO MARCELA VIVIANA</t>
  </si>
  <si>
    <t>VARGAS SOTO DIANA</t>
  </si>
  <si>
    <t>RAMIREZ CORRALES YANCY</t>
  </si>
  <si>
    <t>ZAVALA WENDY FABIOLA MORALES</t>
  </si>
  <si>
    <t>PORRAS BRENES RACHEHT ALEXA</t>
  </si>
  <si>
    <t>PORRAS ENRIQUEZ BRADY ANNETTE</t>
  </si>
  <si>
    <t>SALAS LOPEZ JESSICA MAYELA</t>
  </si>
  <si>
    <t>ACUNA ARRIETA HERIBETH</t>
  </si>
  <si>
    <t>ALVEZ MORALES STEVEN NAEL</t>
  </si>
  <si>
    <t>ALVEZ SANDOVAL ALONDRA MARIANA</t>
  </si>
  <si>
    <t>ALVEZ VALENCIA MARVIN ANDREY</t>
  </si>
  <si>
    <t>ARIAS PANIAGUA REYCHELL VERONICA</t>
  </si>
  <si>
    <t>ARRIETA MONGE ROCIO DEL CARMEN</t>
  </si>
  <si>
    <t>BARRIOS VILCHEZ ROUS MARIEL</t>
  </si>
  <si>
    <t>BRIZUELA ARROLIGA ESTER REBECA</t>
  </si>
  <si>
    <t>BUSTOS MORALESGA JOSE MAYER</t>
  </si>
  <si>
    <t>CALDERON RUBIO JULIO DE LOS ANGELES</t>
  </si>
  <si>
    <t>CAMACHO HERNANDEZ FABIOLA YORLET</t>
  </si>
  <si>
    <t>CAMACHO JIMENEZ GERMAN ALBERTO</t>
  </si>
  <si>
    <t>MORA GARRO JENNIFER</t>
  </si>
  <si>
    <t>CAMPOS ARAYA JOCELYN GABRIELA</t>
  </si>
  <si>
    <t>CASTILLO ARCE MARIA GABRIELA</t>
  </si>
  <si>
    <t>CASTRILLO ROJAS REINALDO ADOLFO</t>
  </si>
  <si>
    <t>CASTRO CABRERA TATIANA ELIZABETH</t>
  </si>
  <si>
    <t>CASTRO ROJAS JOSE URIEL</t>
  </si>
  <si>
    <t>CASTRO CORRALES YEIMI MARIA</t>
  </si>
  <si>
    <t>CHAVARRIA PALACIOS DIANA</t>
  </si>
  <si>
    <t>CHAVES ARROYO EMMANUEL</t>
  </si>
  <si>
    <t>CHAVES GALLOWAY ERIKA MARIA</t>
  </si>
  <si>
    <t>CONEJO VARGAS MELANY DANIELA</t>
  </si>
  <si>
    <t>CRUZ COTO VALERY DIANA</t>
  </si>
  <si>
    <t>CUBERO JIMENEZ VALERIA</t>
  </si>
  <si>
    <t>DELGADO MORALES ANTHONY JAVIER</t>
  </si>
  <si>
    <t>DRUMMONDS BARRIENTOS KENDRICK YARIEL</t>
  </si>
  <si>
    <t>DURAN LOAIZA FABIAN ESTEBAN</t>
  </si>
  <si>
    <t>ESPINOZA ALEMAN KENNETH</t>
  </si>
  <si>
    <t>SOTO CUBERO JERSON ANDRE</t>
  </si>
  <si>
    <t>AJU LEIVA ETEL MILENA</t>
  </si>
  <si>
    <t>GESTION TALENTO HUMANO</t>
  </si>
  <si>
    <t>TECAD-06</t>
  </si>
  <si>
    <t>BRENES RUIZ JORGE</t>
  </si>
  <si>
    <t>GONZALEZ RUIZ OSCAR ALFONSO</t>
  </si>
  <si>
    <t>GUADAMUZ RIVERA OLMAN REINALDO</t>
  </si>
  <si>
    <t>GUEVARA FALLAS VERONICA DE LOS ANGELES</t>
  </si>
  <si>
    <t>JARA CORDERO ALEXA MARIA</t>
  </si>
  <si>
    <t>SUAREZ SOLANO TATIANA MARIA</t>
  </si>
  <si>
    <t>LAO SOLANO REINALDO ADOLFO</t>
  </si>
  <si>
    <t xml:space="preserve">MADRIGAL SOLANA ALEX </t>
  </si>
  <si>
    <t>MARTINEZ LOPEZ HAROLD ANTONIO</t>
  </si>
  <si>
    <t>MATA SALAZAR CAROLAYNE DAYCHA</t>
  </si>
  <si>
    <t>MEDINA DIAZ ANA CRISTINA</t>
  </si>
  <si>
    <t>MEDRANO CORRALES PEDRO JOSE</t>
  </si>
  <si>
    <t>ZAPATA MADRIGAL DEIVID ANDRES</t>
  </si>
  <si>
    <t>RODRIGUEZ CARVAJAL LAURA</t>
  </si>
  <si>
    <t>MONTANO ALEMAN IDRANIA PAOLA</t>
  </si>
  <si>
    <t>CERVANTES CARVAJAL RECHELL TAMARA</t>
  </si>
  <si>
    <t>NOGUERA ESPINOZA DAVID JOSUE</t>
  </si>
  <si>
    <t>PEREZ ARGUEDAS ALEJANDRA MARIA</t>
  </si>
  <si>
    <t>RUBIO LOPEZ GABRIELA</t>
  </si>
  <si>
    <t>RUBIO MURILLO MARIA ISABEL</t>
  </si>
  <si>
    <t>QUIROS MORALES MARCELA</t>
  </si>
  <si>
    <t>RAMOS GUERRERO ARLEHT FABIANA</t>
  </si>
  <si>
    <t>RIVERA CEDENO JONATHAN JESUS</t>
  </si>
  <si>
    <t>RODRIGUEZ ARAYA ARELYS MAYELA</t>
  </si>
  <si>
    <t>ROJAS CARVAJAL JOSE MANUEL</t>
  </si>
  <si>
    <t>ROJAS VARGAS NATHALIA MARIA</t>
  </si>
  <si>
    <t>INGLES I</t>
  </si>
  <si>
    <t>TECAD-05</t>
  </si>
  <si>
    <t>CUEVAS SOLIS ADRIANA</t>
  </si>
  <si>
    <t>SALAS MORALES JUDITH GRACIELA</t>
  </si>
  <si>
    <t>SERRANO ZUMBADO BERENICE</t>
  </si>
  <si>
    <t>SOTO ARROYO ANA YENSI</t>
  </si>
  <si>
    <t>VARELA MEJIAS DAYANA MARIA</t>
  </si>
  <si>
    <t>VARGAS CAMPOS JOSE ALBERTO</t>
  </si>
  <si>
    <t>VARGAS CASTRO MEYBELI LUCRECIA</t>
  </si>
  <si>
    <t>VARGAS FALLAS MARIA AUXILIADORA DEL SOCORRO</t>
  </si>
  <si>
    <t>VARGAS ROMERO HUBERTH EFREN</t>
  </si>
  <si>
    <t>VEGA ARAYA MEYLIN DEL CARMEN</t>
  </si>
  <si>
    <t>VEGA VALVERDE TATIANA ANTONIETA</t>
  </si>
  <si>
    <t>VILLALOBOS HERRA ANDREA</t>
  </si>
  <si>
    <t>VILLALOBOS COTO MARIO GERARDO</t>
  </si>
  <si>
    <t>VILLARREAL AGUILAR DAVID FERNANDO</t>
  </si>
  <si>
    <t>FERNANDEZ ARIAS ALISSON DE LOS ANGELES</t>
  </si>
  <si>
    <t>MONTERO ZARATE YOCKSAN ROBERTO</t>
  </si>
  <si>
    <t>MORA PERAZA MOISES</t>
  </si>
  <si>
    <t>PHILLIPS SALOM KATHERINE LEE</t>
  </si>
  <si>
    <t>ROLDAN VALVERDE ANA MARIA</t>
  </si>
  <si>
    <t>SOLIS CASTRO ALEXANDER</t>
  </si>
  <si>
    <t>ARAYA CASTILLO KARLA YESENIA</t>
  </si>
  <si>
    <t>ASTORGA CRUZ ELIA ALEXANDRA</t>
  </si>
  <si>
    <t>AVILES BUSTOS ELMER FABRICIO</t>
  </si>
  <si>
    <t>BARRANTES LOBO ALLAN JOSE</t>
  </si>
  <si>
    <t>CAMPOS CAMPOS EDUARDO JOSUE</t>
  </si>
  <si>
    <t>CAMPOS VALVERDE EVELYN MARITZA</t>
  </si>
  <si>
    <t>CARRILLO PICO MAIRA ALEJANDRA</t>
  </si>
  <si>
    <t>CHAVARRIA JIMENEZ ANDREA</t>
  </si>
  <si>
    <t>CHAVES SANCHEZ PRISCILLA DE LOS ANGELES</t>
  </si>
  <si>
    <t>DELGADO CAMPOS JUAN PABLO</t>
  </si>
  <si>
    <t>ESPINOZA SALAS KAREN PATRICIA</t>
  </si>
  <si>
    <t>FUENTES SOLANO JULIANA GABRIELA</t>
  </si>
  <si>
    <t>TORRES SALAS ROGER</t>
  </si>
  <si>
    <t>FUENTES VENEGAS ROBERT ANTONIO</t>
  </si>
  <si>
    <t>GARRO ZUMBADO ANA BELEN</t>
  </si>
  <si>
    <t>HERNANDEZ GAMBOA ZAYDEL YENORY</t>
  </si>
  <si>
    <t>HERRERA FERNANDEZ JOSE DANIEL</t>
  </si>
  <si>
    <t>HINES CESPEDES MERCE JULIZA</t>
  </si>
  <si>
    <t>JARA OSORNO AGUEDA VIVIANA</t>
  </si>
  <si>
    <t>LOPEZ CASTRO GIOVANNI</t>
  </si>
  <si>
    <t>MARCO VINICIO CAMPOS GAMBOA</t>
  </si>
  <si>
    <t>MARIN CESPEDES ROBERTO JOSE</t>
  </si>
  <si>
    <t>MENDOZA MONGE FABIOLA DE LOS ANGELES</t>
  </si>
  <si>
    <t>MENDOZA VALVERDE JESUS ALONSO</t>
  </si>
  <si>
    <t>MILANES CASTILLO OLGER REINALDO</t>
  </si>
  <si>
    <t>MONGE LORIA KARINA ANNETHE</t>
  </si>
  <si>
    <t>MORERA MADRIZ MONICA MABEL</t>
  </si>
  <si>
    <t>MUNOZ SOLIS MARTIN ANDRES</t>
  </si>
  <si>
    <t>MORALES SALAS ROBERTO</t>
  </si>
  <si>
    <t>NOGUERA CHINCHILLA JOHEL DAVID</t>
  </si>
  <si>
    <t>PALMA RIVERA CHRISTIAN ALBERTO</t>
  </si>
  <si>
    <t>PICADO ARIAS YESELYN</t>
  </si>
  <si>
    <t>PORTER SANCHEZ JOSELYN PATRICIA</t>
  </si>
  <si>
    <t>RUBIO MURILLO CARMEN DAYANA</t>
  </si>
  <si>
    <t>COTO MORALESLES DANNY ESTEBAN</t>
  </si>
  <si>
    <t>ROBLES EVELYN SOFIA</t>
  </si>
  <si>
    <t>RODRIGUEZ ACOSTA KAREN TATIANA</t>
  </si>
  <si>
    <t>ROLDAN TORRES PAULA MARIA</t>
  </si>
  <si>
    <t>ROMAN BENAVIDES JEIMMY ISABEL</t>
  </si>
  <si>
    <t>ROMERO BADILLA JOSSELYN NATASHA</t>
  </si>
  <si>
    <t>SALAZAR VELEZ CARLOS STEVEN</t>
  </si>
  <si>
    <t>SANCHEZ CHAVARRIA DEIVYD JESUS</t>
  </si>
  <si>
    <t>SANCHEZ RODRIGUEZ ANGELICA</t>
  </si>
  <si>
    <t>SANCHEZ VASQUEZ CESAR MAURICIO</t>
  </si>
  <si>
    <t>MATEMATICA I</t>
  </si>
  <si>
    <t>TECAD-07</t>
  </si>
  <si>
    <t>LOPEZ LOPEZ MARLON</t>
  </si>
  <si>
    <t>SIBAJA CALVO JEIMY MAYELA</t>
  </si>
  <si>
    <t>SOLIS CAMACHO MARIA LAURA</t>
  </si>
  <si>
    <t>SOLIS MADRIGAL JESSICA MARIA</t>
  </si>
  <si>
    <t>VARELA ARAYA JUAN CARLOS</t>
  </si>
  <si>
    <t>VARELA BUCARDO HAZEL JEANNETH</t>
  </si>
  <si>
    <t>VARGAS GRANADOS ESTEFANIE</t>
  </si>
  <si>
    <t>VEGA SANCHO KARLA VANESSA</t>
  </si>
  <si>
    <t>AGUERO CHANG GLORIANA MARIA</t>
  </si>
  <si>
    <t>AGUILAR CASTRO KEVIN ALBERTO</t>
  </si>
  <si>
    <t>ALVEZ ALVEZ HEINER</t>
  </si>
  <si>
    <t>ARCE HERNANDEZ KATHERINE VANESSA</t>
  </si>
  <si>
    <t>ARRIETA BRENES LUIS</t>
  </si>
  <si>
    <t>ARTAVIA CORDERO OSCAR GERARDO</t>
  </si>
  <si>
    <t>BARRIENTOS SALAZAR MARIA DANIELA</t>
  </si>
  <si>
    <t>BOLANOS PORRAS ANA MARIA</t>
  </si>
  <si>
    <t>VARGAS CAMIL JORGE</t>
  </si>
  <si>
    <t>BRENES VIALES ANDREA</t>
  </si>
  <si>
    <t>CALDERON CAMPOS SANDY GABRIELA</t>
  </si>
  <si>
    <t>CAMACHO TORRES MARIANELA DE LOS ANGELES</t>
  </si>
  <si>
    <t>CHINCHILLA SANCHEZ JIMMY DE JESUS</t>
  </si>
  <si>
    <t>COGHI PIEDRA LUCIANO</t>
  </si>
  <si>
    <t>CORDERO PICADO MARIO ANDRES</t>
  </si>
  <si>
    <t>DIAZ KIRCHMAN ESTEFANIA</t>
  </si>
  <si>
    <t>DUBON GARITA STEPHANIE JOHANNA</t>
  </si>
  <si>
    <t>FALLAS FALLAS LUIS JOHEL</t>
  </si>
  <si>
    <t>FUERTES LUCERO RONALD KANE</t>
  </si>
  <si>
    <t>GAMBOA CHAVES DAYANA DEL MILAGRO</t>
  </si>
  <si>
    <t>GONZALEZ MORALESLES EDGAR EDUARDO</t>
  </si>
  <si>
    <t>GOZAINE ESPINOSA DAVIES</t>
  </si>
  <si>
    <t>GRANT DANIELS STHEFANIE</t>
  </si>
  <si>
    <t>HERNANDEZ ROJAS ANDRES</t>
  </si>
  <si>
    <t>ALBERRO SALAS EDUARDO</t>
  </si>
  <si>
    <t>HERNANDEZ DIAZ GREIVIN ENRIQUE</t>
  </si>
  <si>
    <t>JAIRON GERARDO VEGA VILLALOBOS</t>
  </si>
  <si>
    <t>JIMENEZ CHAVARRIA JEISON GERARDO</t>
  </si>
  <si>
    <t>LEITON BERROCAL JACKELINE MARIA</t>
  </si>
  <si>
    <t>LOAISIGA SALGADO IDANIA DEL ROSARIO</t>
  </si>
  <si>
    <t>MARTINEZ ZAPATA ICEL JOHANNA</t>
  </si>
  <si>
    <t>MORALES FERNANDEZ JENNY ROCIO</t>
  </si>
  <si>
    <t>MORALESLES CHACON JOSE ALONSO</t>
  </si>
  <si>
    <t>MORALESLES GONZALEZ LINETH DE LOS ANGELES</t>
  </si>
  <si>
    <t>PAULA MARIA CASTRO SANCHEZ</t>
  </si>
  <si>
    <t>PEREZ CERDAS TIFFANY PAMELA</t>
  </si>
  <si>
    <t>QUIROS CALVO FRANCES GEORGINA</t>
  </si>
  <si>
    <t>RIVERA ARAGON JOSE FABIO</t>
  </si>
  <si>
    <t>RODRIGUEZ BOGARIN CINDY MARIA</t>
  </si>
  <si>
    <t>RODRIGUEZ CAMBRONERO WENDY TATIANA</t>
  </si>
  <si>
    <t>SANCHEZ CASTILLO EDGAR EDUARDO</t>
  </si>
  <si>
    <t>JIMENEZ MORA ARTURO</t>
  </si>
  <si>
    <t>SARITA DE LOS ANGELES ARAYA CHANTO</t>
  </si>
  <si>
    <t>SOLANO SALAZAR YERILLETT</t>
  </si>
  <si>
    <t>SOLERA SEGURA MARIA DANIELA</t>
  </si>
  <si>
    <t>SOTO ESPINOZA ALEJANDRA</t>
  </si>
  <si>
    <t>TREJOS TREJOS YANETH DE LOS ANGELES</t>
  </si>
  <si>
    <t>ULLOA MEJIAS LAURA VALERIA</t>
  </si>
  <si>
    <t>VALLEJO CARRILLO HANZELL ALEJANDRA</t>
  </si>
  <si>
    <t>VARGAS BALLESTERO DAVES ANDRES</t>
  </si>
  <si>
    <t>VARGAS COTO JULIAN</t>
  </si>
  <si>
    <t>YAMIL RUBIO SANCHEZ</t>
  </si>
  <si>
    <t>ZAMORALES MORERA DANIEL ALBERTO</t>
  </si>
  <si>
    <t>ARIAS SUAREZ CATHERINE PAOLA</t>
  </si>
  <si>
    <t>ARAYA PEREZ MAYLIN DEL CARMEN</t>
  </si>
  <si>
    <t>BEITA VARGAS DAVID</t>
  </si>
  <si>
    <t>BENAVIDES MORALES FLORA VANESSA</t>
  </si>
  <si>
    <t>BLANCO CASTRO MARIA LISETH</t>
  </si>
  <si>
    <t>Total general</t>
  </si>
  <si>
    <t>Cuenta de NOMBRE ESTUDIANTE</t>
  </si>
  <si>
    <t>APROBACION</t>
  </si>
  <si>
    <t>MATERIA Y PROFESORES</t>
  </si>
  <si>
    <t xml:space="preserve">PROMEDIO DE NOTAS </t>
  </si>
  <si>
    <t>MATRICULADOS</t>
  </si>
  <si>
    <t>Meta 80</t>
  </si>
  <si>
    <t xml:space="preserve">PROMEDIO META </t>
  </si>
  <si>
    <t>Etiquetas de fila</t>
  </si>
  <si>
    <t>Cuenta de APROBACION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</si>
</sst>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45D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7"/>
      </left>
      <right style="thin">
        <color theme="7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0" fontId="0" fillId="3" borderId="0" xfId="0" applyFill="1"/>
    <xf numFmtId="164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24"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numFmt numFmtId="164" formatCode="0.0"/>
    </dxf>
    <dxf>
      <alignment horizontal="center"/>
    </dxf>
    <dxf>
      <alignment vertical="center"/>
    </dxf>
    <dxf>
      <numFmt numFmtId="13" formatCode="0%"/>
    </dxf>
    <dxf>
      <numFmt numFmtId="13" formatCode="0%"/>
    </dxf>
    <dxf>
      <numFmt numFmtId="13" formatCode="0%"/>
    </dxf>
    <dxf>
      <alignment vertical="center"/>
    </dxf>
    <dxf>
      <alignment horizontal="center"/>
    </dxf>
  </dxfs>
  <tableStyles count="0" defaultTableStyle="TableStyleMedium2" defaultPivotStyle="PivotStyleLight16"/>
  <colors>
    <mruColors>
      <color rgb="FF0045D0"/>
      <color rgb="FF0037A4"/>
      <color rgb="FF0756BF"/>
      <color rgb="FFFFB5B5"/>
      <color rgb="FFEF221D"/>
      <color rgb="FFD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[Angie Vargas Matarrita - Proyecto Final Analisis de Datos con Excel.xlsx]TABLAS DINAMICAS!Nota general de cada materia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PROMEDIO GENERAL POR CURSO</a:t>
            </a:r>
          </a:p>
        </c:rich>
      </c:tx>
      <c:layout>
        <c:manualLayout>
          <c:xMode val="edge"/>
          <c:yMode val="edge"/>
          <c:x val="0.3090020126085062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rgbClr val="EF221D"/>
              </a:gs>
              <a:gs pos="75000">
                <a:srgbClr val="FFB5B5"/>
              </a:gs>
              <a:gs pos="83000">
                <a:srgbClr val="FFB5B5"/>
              </a:gs>
              <a:gs pos="100000">
                <a:srgbClr val="FFB5B5"/>
              </a:gs>
            </a:gsLst>
            <a:lin ang="5400000" scaled="1"/>
          </a:gradFill>
          <a:ln>
            <a:noFill/>
          </a:ln>
          <a:effectLst/>
        </c:spPr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rgbClr val="EF221D"/>
              </a:gs>
              <a:gs pos="75000">
                <a:srgbClr val="FFB5B5"/>
              </a:gs>
              <a:gs pos="83000">
                <a:srgbClr val="FFB5B5"/>
              </a:gs>
              <a:gs pos="100000">
                <a:srgbClr val="FFB5B5"/>
              </a:gs>
            </a:gsLst>
            <a:lin ang="5400000" scaled="1"/>
          </a:gradFill>
          <a:ln>
            <a:noFill/>
          </a:ln>
          <a:effectLst/>
        </c:spPr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rgbClr val="EF221D"/>
              </a:gs>
              <a:gs pos="75000">
                <a:srgbClr val="FFB5B5"/>
              </a:gs>
              <a:gs pos="83000">
                <a:srgbClr val="FFB5B5"/>
              </a:gs>
              <a:gs pos="100000">
                <a:srgbClr val="FFB5B5"/>
              </a:gs>
            </a:gsLst>
            <a:lin ang="5400000" scaled="1"/>
          </a:gradFill>
          <a:ln>
            <a:noFill/>
          </a:ln>
          <a:effectLst/>
        </c:spPr>
      </c:pivotFmt>
      <c:pivotFmt>
        <c:idx val="6"/>
        <c:spPr>
          <a:gradFill>
            <a:gsLst>
              <a:gs pos="0">
                <a:srgbClr val="EF221D"/>
              </a:gs>
              <a:gs pos="75000">
                <a:srgbClr val="FFB5B5"/>
              </a:gs>
              <a:gs pos="83000">
                <a:srgbClr val="FFB5B5"/>
              </a:gs>
              <a:gs pos="100000">
                <a:srgbClr val="FFB5B5"/>
              </a:gs>
            </a:gsLst>
            <a:lin ang="5400000" scaled="1"/>
          </a:gradFill>
          <a:ln>
            <a:noFill/>
          </a:ln>
          <a:effectLst/>
        </c:spPr>
      </c:pivotFmt>
      <c:pivotFmt>
        <c:idx val="7"/>
        <c:spPr>
          <a:gradFill>
            <a:gsLst>
              <a:gs pos="0">
                <a:srgbClr val="EF221D"/>
              </a:gs>
              <a:gs pos="75000">
                <a:srgbClr val="FFB5B5"/>
              </a:gs>
              <a:gs pos="83000">
                <a:srgbClr val="FFB5B5"/>
              </a:gs>
              <a:gs pos="100000">
                <a:srgbClr val="FFB5B5"/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786832715869364"/>
          <c:y val="0.15782407407407409"/>
          <c:w val="0.68655782739091775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'TABLAS DINAMICAS'!$D$21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F221D"/>
                  </a:gs>
                  <a:gs pos="75000">
                    <a:srgbClr val="FFB5B5"/>
                  </a:gs>
                  <a:gs pos="83000">
                    <a:srgbClr val="FFB5B5"/>
                  </a:gs>
                  <a:gs pos="100000">
                    <a:srgbClr val="FFB5B5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6F-4EF9-8337-4F840C660BF5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EF221D"/>
                  </a:gs>
                  <a:gs pos="75000">
                    <a:srgbClr val="FFB5B5"/>
                  </a:gs>
                  <a:gs pos="83000">
                    <a:srgbClr val="FFB5B5"/>
                  </a:gs>
                  <a:gs pos="100000">
                    <a:srgbClr val="FFB5B5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6F-4EF9-8337-4F840C660BF5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EF221D"/>
                  </a:gs>
                  <a:gs pos="75000">
                    <a:srgbClr val="FFB5B5"/>
                  </a:gs>
                  <a:gs pos="83000">
                    <a:srgbClr val="FFB5B5"/>
                  </a:gs>
                  <a:gs pos="100000">
                    <a:srgbClr val="FFB5B5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E6F-4EF9-8337-4F840C660B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DINAMICAS'!$C$22:$C$31</c:f>
              <c:strCache>
                <c:ptCount val="9"/>
                <c:pt idx="0">
                  <c:v>CONTABILIDAD I</c:v>
                </c:pt>
                <c:pt idx="1">
                  <c:v>EXPRESION ORAL Y ESCRITA</c:v>
                </c:pt>
                <c:pt idx="2">
                  <c:v>INGLES I</c:v>
                </c:pt>
                <c:pt idx="3">
                  <c:v>GESTION DE PROYECTOS</c:v>
                </c:pt>
                <c:pt idx="4">
                  <c:v>MATEMATICA I</c:v>
                </c:pt>
                <c:pt idx="5">
                  <c:v>CONTABILIDAD II</c:v>
                </c:pt>
                <c:pt idx="6">
                  <c:v>ADMINISTRACION GENERAL</c:v>
                </c:pt>
                <c:pt idx="7">
                  <c:v>GESTION TALENTO HUMANO</c:v>
                </c:pt>
                <c:pt idx="8">
                  <c:v>ESTADISTICA I</c:v>
                </c:pt>
              </c:strCache>
            </c:strRef>
          </c:cat>
          <c:val>
            <c:numRef>
              <c:f>'TABLAS DINAMICAS'!$D$22:$D$31</c:f>
              <c:numCache>
                <c:formatCode>0</c:formatCode>
                <c:ptCount val="9"/>
                <c:pt idx="0">
                  <c:v>62.33898305084746</c:v>
                </c:pt>
                <c:pt idx="1">
                  <c:v>68.2</c:v>
                </c:pt>
                <c:pt idx="2">
                  <c:v>68.333333333333329</c:v>
                </c:pt>
                <c:pt idx="3">
                  <c:v>70.149253731343279</c:v>
                </c:pt>
                <c:pt idx="4">
                  <c:v>71.825396825396822</c:v>
                </c:pt>
                <c:pt idx="5">
                  <c:v>72.945945945945951</c:v>
                </c:pt>
                <c:pt idx="6">
                  <c:v>74.129032258064512</c:v>
                </c:pt>
                <c:pt idx="7">
                  <c:v>75.208333333333329</c:v>
                </c:pt>
                <c:pt idx="8">
                  <c:v>81.75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6F-4EF9-8337-4F840C660B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18084592"/>
        <c:axId val="1610603824"/>
      </c:barChart>
      <c:catAx>
        <c:axId val="161808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10603824"/>
        <c:crosses val="autoZero"/>
        <c:auto val="1"/>
        <c:lblAlgn val="ctr"/>
        <c:lblOffset val="100"/>
        <c:noMultiLvlLbl val="0"/>
      </c:catAx>
      <c:valAx>
        <c:axId val="1610603824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61808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[Angie Vargas Matarrita - Proyecto Final Analisis de Datos con Excel.xlsx]TABLAS DINAMICAS!MATRICULA ANUAL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 baseline="0"/>
              <a:t>ESTUDIANTES QUE TERMINAN EL CUATRIMESTRE </a:t>
            </a:r>
          </a:p>
          <a:p>
            <a:pPr algn="ctr">
              <a:defRPr sz="1300"/>
            </a:pPr>
            <a:r>
              <a:rPr lang="en-US" sz="1300" b="1" baseline="0"/>
              <a:t>POR AÑO</a:t>
            </a:r>
            <a:endParaRPr lang="en-US" sz="1300" b="1"/>
          </a:p>
        </c:rich>
      </c:tx>
      <c:layout>
        <c:manualLayout>
          <c:xMode val="edge"/>
          <c:yMode val="edge"/>
          <c:x val="0.27555495435933097"/>
          <c:y val="7.1126485602834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803149606299214E-2"/>
          <c:y val="0.17171296296296298"/>
          <c:w val="0.89019685039370078"/>
          <c:h val="0.6435808544765238"/>
        </c:manualLayout>
      </c:layout>
      <c:lineChart>
        <c:grouping val="standard"/>
        <c:varyColors val="0"/>
        <c:ser>
          <c:idx val="0"/>
          <c:order val="0"/>
          <c:tx>
            <c:strRef>
              <c:f>'TABLAS DINAMICAS'!$G$6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'TABLAS DINAMICAS'!$F$7:$F$14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'TABLAS DINAMICAS'!$G$7:$G$14</c:f>
              <c:numCache>
                <c:formatCode>General</c:formatCode>
                <c:ptCount val="5"/>
                <c:pt idx="0">
                  <c:v>93</c:v>
                </c:pt>
                <c:pt idx="1">
                  <c:v>77</c:v>
                </c:pt>
                <c:pt idx="2">
                  <c:v>69</c:v>
                </c:pt>
                <c:pt idx="3">
                  <c:v>125</c:v>
                </c:pt>
                <c:pt idx="4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1D9-96A8-877119D2AE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886979696"/>
        <c:axId val="1786552048"/>
      </c:lineChart>
      <c:catAx>
        <c:axId val="188697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86552048"/>
        <c:crosses val="autoZero"/>
        <c:auto val="1"/>
        <c:lblAlgn val="ctr"/>
        <c:lblOffset val="100"/>
        <c:noMultiLvlLbl val="0"/>
      </c:catAx>
      <c:valAx>
        <c:axId val="1786552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8697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[Angie Vargas Matarrita - Proyecto Final Analisis de Datos con Excel.xlsx]TABLAS DINAMICAS!TablaDinámica5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CANTIDAD DE ESTUDIANTES APROBADOS POR PROFESOR</a:t>
            </a:r>
            <a:endParaRPr lang="en-US" b="1"/>
          </a:p>
        </c:rich>
      </c:tx>
      <c:layout>
        <c:manualLayout>
          <c:xMode val="edge"/>
          <c:yMode val="edge"/>
          <c:x val="0.11718873079675732"/>
          <c:y val="4.732199671726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287045137876288"/>
          <c:y val="0.15417316546002505"/>
          <c:w val="0.63480670848347343"/>
          <c:h val="0.800037209182279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'TABLAS DINAMICAS'!$J$8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DINAMICAS'!$I$9:$I$38</c:f>
              <c:strCache>
                <c:ptCount val="29"/>
                <c:pt idx="0">
                  <c:v>MEDINA MEDINA OSCAR</c:v>
                </c:pt>
                <c:pt idx="1">
                  <c:v>RUIZ SUAREZ ALEJANDRO</c:v>
                </c:pt>
                <c:pt idx="2">
                  <c:v>MORA GARRO JENNIFER</c:v>
                </c:pt>
                <c:pt idx="3">
                  <c:v>GOMEZ ARIAS MARIO</c:v>
                </c:pt>
                <c:pt idx="4">
                  <c:v>CASTRO ARIAS MARIANELA</c:v>
                </c:pt>
                <c:pt idx="5">
                  <c:v>JIMENEZ MORA ARTURO</c:v>
                </c:pt>
                <c:pt idx="6">
                  <c:v>MENA CASTRO KARLA</c:v>
                </c:pt>
                <c:pt idx="7">
                  <c:v>RAMIREZ CORRALES YANCY</c:v>
                </c:pt>
                <c:pt idx="8">
                  <c:v>MORALES ARIAS ENRIQUE</c:v>
                </c:pt>
                <c:pt idx="9">
                  <c:v>ALBERRO SALAS EDUARDO</c:v>
                </c:pt>
                <c:pt idx="10">
                  <c:v>MURILLO JIMENEZ ROGELIO</c:v>
                </c:pt>
                <c:pt idx="11">
                  <c:v>FERNANDEZ VARGAS ELENA</c:v>
                </c:pt>
                <c:pt idx="12">
                  <c:v>CASTRO CASTRO OLDEMAR</c:v>
                </c:pt>
                <c:pt idx="13">
                  <c:v>CHAVES RAMIREZ MARIA</c:v>
                </c:pt>
                <c:pt idx="14">
                  <c:v>MORALES SALAS ROBERTO</c:v>
                </c:pt>
                <c:pt idx="15">
                  <c:v>MONTERO GUEVARA ALEJANDRA</c:v>
                </c:pt>
                <c:pt idx="16">
                  <c:v>CARBALLO ARCE EDUVIGES</c:v>
                </c:pt>
                <c:pt idx="17">
                  <c:v>CUEVAS SOLIS ADRIANA</c:v>
                </c:pt>
                <c:pt idx="18">
                  <c:v>TORRES SALAS ROGER</c:v>
                </c:pt>
                <c:pt idx="19">
                  <c:v>MORA PERAZA MOISES</c:v>
                </c:pt>
                <c:pt idx="20">
                  <c:v>VARGAS CAMIL JORGE</c:v>
                </c:pt>
                <c:pt idx="21">
                  <c:v>LOPEZ LOPEZ MARLON</c:v>
                </c:pt>
                <c:pt idx="22">
                  <c:v>CARRILLO BLANCO SOFIA</c:v>
                </c:pt>
                <c:pt idx="23">
                  <c:v>ANGULO BARAHONA JUAN CARLOS</c:v>
                </c:pt>
                <c:pt idx="24">
                  <c:v>BRENES RUIZ JORGE</c:v>
                </c:pt>
                <c:pt idx="25">
                  <c:v>LOPEZ CAMPOS VIRGINIA</c:v>
                </c:pt>
                <c:pt idx="26">
                  <c:v>RODRIGUEZ CARVAJAL LAURA</c:v>
                </c:pt>
                <c:pt idx="27">
                  <c:v>AJU CALVO ROGELIO</c:v>
                </c:pt>
                <c:pt idx="28">
                  <c:v>SANCHEZ ROJAS PEDRO</c:v>
                </c:pt>
              </c:strCache>
            </c:strRef>
          </c:cat>
          <c:val>
            <c:numRef>
              <c:f>'TABLAS DINAMICAS'!$J$9:$J$38</c:f>
              <c:numCache>
                <c:formatCode>General</c:formatCode>
                <c:ptCount val="29"/>
                <c:pt idx="0">
                  <c:v>29</c:v>
                </c:pt>
                <c:pt idx="1">
                  <c:v>27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14</c:v>
                </c:pt>
                <c:pt idx="23">
                  <c:v>14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E-4BD8-9D5E-D2E7630574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18085072"/>
        <c:axId val="1889779680"/>
      </c:barChart>
      <c:catAx>
        <c:axId val="1618085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PROFESORES</a:t>
                </a:r>
              </a:p>
            </c:rich>
          </c:tx>
          <c:layout>
            <c:manualLayout>
              <c:xMode val="edge"/>
              <c:yMode val="edge"/>
              <c:x val="6.1728395061728392E-3"/>
              <c:y val="0.60329186640570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89779680"/>
        <c:crosses val="autoZero"/>
        <c:auto val="1"/>
        <c:lblAlgn val="ctr"/>
        <c:lblOffset val="100"/>
        <c:noMultiLvlLbl val="0"/>
      </c:catAx>
      <c:valAx>
        <c:axId val="18897796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ESTUDIANTES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crossAx val="16180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638992</xdr:colOff>
      <xdr:row>27</xdr:row>
      <xdr:rowOff>10885</xdr:rowOff>
    </xdr:from>
    <xdr:to>
      <xdr:col>14</xdr:col>
      <xdr:colOff>699028</xdr:colOff>
      <xdr:row>42</xdr:row>
      <xdr:rowOff>152398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7DB4E3-BD44-E34D-7C53-9055ED4E4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617221</xdr:colOff>
      <xdr:row>12</xdr:row>
      <xdr:rowOff>119742</xdr:rowOff>
    </xdr:from>
    <xdr:to>
      <xdr:col>14</xdr:col>
      <xdr:colOff>674914</xdr:colOff>
      <xdr:row>26</xdr:row>
      <xdr:rowOff>176609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E55DC3-DD47-40C5-B7EE-49557E83A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65240</xdr:colOff>
      <xdr:row>12</xdr:row>
      <xdr:rowOff>123444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7A641C7-CFBA-B97A-7824-9D326E98C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74726" cy="2472074"/>
        </a:xfrm>
        <a:prstGeom prst="rect">
          <a:avLst/>
        </a:prstGeom>
      </xdr:spPr>
    </xdr:pic>
    <xdr:clientData/>
  </xdr:twoCellAnchor>
  <xdr:twoCellAnchor>
    <xdr:from>
      <xdr:col>11</xdr:col>
      <xdr:colOff>448225</xdr:colOff>
      <xdr:row>0</xdr:row>
      <xdr:rowOff>9812</xdr:rowOff>
    </xdr:from>
    <xdr:to>
      <xdr:col>15</xdr:col>
      <xdr:colOff>13675</xdr:colOff>
      <xdr:row>5</xdr:row>
      <xdr:rowOff>17432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A9C4DB21-FCFB-AEC1-F4DF-F3D4A1000DE4}"/>
            </a:ext>
          </a:extLst>
        </xdr:cNvPr>
        <xdr:cNvGrpSpPr/>
      </xdr:nvGrpSpPr>
      <xdr:grpSpPr>
        <a:xfrm>
          <a:off x="8916341" y="9812"/>
          <a:ext cx="2644766" cy="986216"/>
          <a:chOff x="1798320" y="22860"/>
          <a:chExt cx="2712720" cy="922020"/>
        </a:xfrm>
      </xdr:grpSpPr>
      <xdr:sp macro="" textlink="TABLA!P2">
        <xdr:nvSpPr>
          <xdr:cNvPr id="9" name="Rectángulo 8">
            <a:extLst>
              <a:ext uri="{FF2B5EF4-FFF2-40B4-BE49-F238E27FC236}">
                <a16:creationId xmlns:a16="http://schemas.microsoft.com/office/drawing/2014/main" id="{5E49A045-8000-9975-203E-FDDDA32050D8}"/>
              </a:ext>
            </a:extLst>
          </xdr:cNvPr>
          <xdr:cNvSpPr/>
        </xdr:nvSpPr>
        <xdr:spPr>
          <a:xfrm>
            <a:off x="1798320" y="22860"/>
            <a:ext cx="2712720" cy="92202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A215C72E-9904-4B0B-980D-B1DD20FB7027}" type="TxLink">
              <a:rPr lang="en-US" sz="18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80</a:t>
            </a:fld>
            <a:endParaRPr lang="en-US" sz="1800" b="1"/>
          </a:p>
        </xdr:txBody>
      </xdr:sp>
      <xdr:sp macro="" textlink="">
        <xdr:nvSpPr>
          <xdr:cNvPr id="12" name="Rectángulo 11">
            <a:extLst>
              <a:ext uri="{FF2B5EF4-FFF2-40B4-BE49-F238E27FC236}">
                <a16:creationId xmlns:a16="http://schemas.microsoft.com/office/drawing/2014/main" id="{32EA8936-125F-4846-964F-9C5D1B2D1EE9}"/>
              </a:ext>
            </a:extLst>
          </xdr:cNvPr>
          <xdr:cNvSpPr/>
        </xdr:nvSpPr>
        <xdr:spPr>
          <a:xfrm>
            <a:off x="1798320" y="30480"/>
            <a:ext cx="2712720" cy="36576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/>
              <a:t>PROMEDIO META</a:t>
            </a:r>
          </a:p>
        </xdr:txBody>
      </xdr:sp>
    </xdr:grpSp>
    <xdr:clientData/>
  </xdr:twoCellAnchor>
  <xdr:twoCellAnchor editAs="oneCell">
    <xdr:from>
      <xdr:col>9</xdr:col>
      <xdr:colOff>135073</xdr:colOff>
      <xdr:row>0</xdr:row>
      <xdr:rowOff>9814</xdr:rowOff>
    </xdr:from>
    <xdr:to>
      <xdr:col>11</xdr:col>
      <xdr:colOff>378913</xdr:colOff>
      <xdr:row>5</xdr:row>
      <xdr:rowOff>25053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GENERO">
              <a:extLst>
                <a:ext uri="{FF2B5EF4-FFF2-40B4-BE49-F238E27FC236}">
                  <a16:creationId xmlns:a16="http://schemas.microsoft.com/office/drawing/2014/main" id="{926B2807-F96F-16EB-8867-C05632CC5D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63532" y="9814"/>
              <a:ext cx="1783497" cy="9938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63674</xdr:colOff>
      <xdr:row>0</xdr:row>
      <xdr:rowOff>48957</xdr:rowOff>
    </xdr:from>
    <xdr:to>
      <xdr:col>5</xdr:col>
      <xdr:colOff>297988</xdr:colOff>
      <xdr:row>5</xdr:row>
      <xdr:rowOff>56577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AÑO">
              <a:extLst>
                <a:ext uri="{FF2B5EF4-FFF2-40B4-BE49-F238E27FC236}">
                  <a16:creationId xmlns:a16="http://schemas.microsoft.com/office/drawing/2014/main" id="{A3A0E3C6-9299-BCA3-27CC-DD394723EF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3160" y="48957"/>
              <a:ext cx="1773972" cy="9862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10887</xdr:colOff>
      <xdr:row>12</xdr:row>
      <xdr:rowOff>108858</xdr:rowOff>
    </xdr:from>
    <xdr:to>
      <xdr:col>7</xdr:col>
      <xdr:colOff>620487</xdr:colOff>
      <xdr:row>42</xdr:row>
      <xdr:rowOff>141514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5EA265F-48D8-4E80-9EBC-0258CF608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455096</xdr:colOff>
      <xdr:row>0</xdr:row>
      <xdr:rowOff>0</xdr:rowOff>
    </xdr:from>
    <xdr:to>
      <xdr:col>9</xdr:col>
      <xdr:colOff>10961</xdr:colOff>
      <xdr:row>5</xdr:row>
      <xdr:rowOff>7620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1901BC0B-189F-0349-BF4C-FB2473FB2DD6}"/>
            </a:ext>
          </a:extLst>
        </xdr:cNvPr>
        <xdr:cNvGrpSpPr/>
      </xdr:nvGrpSpPr>
      <xdr:grpSpPr>
        <a:xfrm>
          <a:off x="4304240" y="0"/>
          <a:ext cx="2635180" cy="986216"/>
          <a:chOff x="4493622" y="32657"/>
          <a:chExt cx="2734493" cy="932906"/>
        </a:xfrm>
      </xdr:grpSpPr>
      <xdr:sp macro="" textlink="">
        <xdr:nvSpPr>
          <xdr:cNvPr id="13" name="Rectángulo 12">
            <a:extLst>
              <a:ext uri="{FF2B5EF4-FFF2-40B4-BE49-F238E27FC236}">
                <a16:creationId xmlns:a16="http://schemas.microsoft.com/office/drawing/2014/main" id="{5AC9407A-6F0B-4268-8033-F2E937933593}"/>
              </a:ext>
            </a:extLst>
          </xdr:cNvPr>
          <xdr:cNvSpPr/>
        </xdr:nvSpPr>
        <xdr:spPr>
          <a:xfrm>
            <a:off x="4493622" y="32657"/>
            <a:ext cx="2721428" cy="932906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chemeClr val="bg1"/>
                </a:solidFill>
              </a:rPr>
              <a:t>PROMEDIO</a:t>
            </a:r>
            <a:r>
              <a:rPr lang="en-US" sz="1100" b="1" baseline="0">
                <a:solidFill>
                  <a:schemeClr val="bg1"/>
                </a:solidFill>
              </a:rPr>
              <a:t> </a:t>
            </a:r>
            <a:r>
              <a:rPr lang="en-US" sz="1800" b="1" baseline="0">
                <a:solidFill>
                  <a:schemeClr val="bg1"/>
                </a:solidFill>
              </a:rPr>
              <a:t>ACTUAL</a:t>
            </a:r>
            <a:endParaRPr lang="en-US" sz="1800" b="1">
              <a:solidFill>
                <a:schemeClr val="bg1"/>
              </a:solidFill>
            </a:endParaRPr>
          </a:p>
        </xdr:txBody>
      </xdr:sp>
      <mc:AlternateContent xmlns:mc="http://schemas.openxmlformats.org/markup-compatibility/2006">
        <mc:Choice xmlns:a14="http://schemas.microsoft.com/office/drawing/2010/main" Requires="a14">
          <xdr:pic>
            <xdr:nvPicPr>
              <xdr:cNvPr id="24" name="Imagen 23">
                <a:extLst>
                  <a:ext uri="{FF2B5EF4-FFF2-40B4-BE49-F238E27FC236}">
                    <a16:creationId xmlns:a16="http://schemas.microsoft.com/office/drawing/2014/main" id="{1B66A715-902D-DFD2-9B92-D56433B44808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$A$50" spid="_x0000_s3083"/>
                  </a:ext>
                </a:extLst>
              </xdr:cNvPicPr>
            </xdr:nvPicPr>
            <xdr:blipFill>
              <a:blip xmlns:r="http://schemas.openxmlformats.org/officeDocument/2006/relationships" r:embed="rId5"/>
              <a:srcRect/>
              <a:stretch>
                <a:fillRect/>
              </a:stretch>
            </xdr:blipFill>
            <xdr:spPr bwMode="auto">
              <a:xfrm>
                <a:off x="4495801" y="402771"/>
                <a:ext cx="2732314" cy="551906"/>
              </a:xfrm>
              <a:prstGeom prst="rect">
                <a:avLst/>
              </a:prstGeom>
              <a:solidFill>
                <a:srgbClr val="FFFFFF"/>
              </a:solidFill>
            </xdr:spPr>
          </xdr:pic>
        </mc:Choice>
        <mc:Fallback/>
      </mc:AlternateContent>
    </xdr:grpSp>
    <xdr:clientData/>
  </xdr:twoCellAnchor>
  <xdr:twoCellAnchor editAs="oneCell">
    <xdr:from>
      <xdr:col>3</xdr:col>
      <xdr:colOff>13178</xdr:colOff>
      <xdr:row>5</xdr:row>
      <xdr:rowOff>166939</xdr:rowOff>
    </xdr:from>
    <xdr:to>
      <xdr:col>14</xdr:col>
      <xdr:colOff>691540</xdr:colOff>
      <xdr:row>11</xdr:row>
      <xdr:rowOff>169624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NOMBRE CURSO">
              <a:extLst>
                <a:ext uri="{FF2B5EF4-FFF2-40B4-BE49-F238E27FC236}">
                  <a16:creationId xmlns:a16="http://schemas.microsoft.com/office/drawing/2014/main" id="{E91C96CE-F4E9-8129-6B03-B61BFE2DDF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CURS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2664" y="1145535"/>
              <a:ext cx="9146479" cy="117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feth Calderon" refreshedDate="45250.691860069448" createdVersion="8" refreshedVersion="8" minRefreshableVersion="3" recordCount="456" xr:uid="{799FE465-5715-4744-96D2-AE39030514F9}">
  <cacheSource type="worksheet">
    <worksheetSource name="Tabla13"/>
  </cacheSource>
  <cacheFields count="15">
    <cacheField name="NOMBRE ESTUDIANTE" numFmtId="0">
      <sharedItems/>
    </cacheField>
    <cacheField name="GENERO" numFmtId="0">
      <sharedItems count="2">
        <s v="FEMENINO"/>
        <s v="MASCULINO"/>
      </sharedItems>
    </cacheField>
    <cacheField name="ID" numFmtId="0">
      <sharedItems containsSemiMixedTypes="0" containsString="0" containsNumber="1" containsInteger="1" minValue="380" maxValue="69986"/>
    </cacheField>
    <cacheField name="NOMBRE CURSO" numFmtId="49">
      <sharedItems count="9">
        <s v="ADMINISTRACION GENERAL"/>
        <s v="CONTABILIDAD I"/>
        <s v="CONTABILIDAD II"/>
        <s v="ESTADISTICA I"/>
        <s v="EXPRESION ORAL Y ESCRITA"/>
        <s v="GESTION DE PROYECTOS"/>
        <s v="GESTION TALENTO HUMANO"/>
        <s v="INGLES I"/>
        <s v="MATEMATICA I"/>
      </sharedItems>
    </cacheField>
    <cacheField name="CODIGO CURSO" numFmtId="49">
      <sharedItems/>
    </cacheField>
    <cacheField name="AÑO" numFmtId="0">
      <sharedItems containsSemiMixedTypes="0" containsString="0" containsNumber="1" containsInteger="1" minValue="2022" maxValue="2023" count="2">
        <n v="2022"/>
        <n v="2023"/>
      </sharedItems>
    </cacheField>
    <cacheField name="PERIODO" numFmtId="0">
      <sharedItems containsSemiMixedTypes="0" containsString="0" containsNumber="1" containsInteger="1" minValue="1" maxValue="3" count="3">
        <n v="1"/>
        <n v="2"/>
        <n v="3"/>
      </sharedItems>
    </cacheField>
    <cacheField name="CUATRIMESTRE" numFmtId="0">
      <sharedItems/>
    </cacheField>
    <cacheField name="NOTA FINAL ESTUDIANTE" numFmtId="0">
      <sharedItems containsSemiMixedTypes="0" containsString="0" containsNumber="1" containsInteger="1" minValue="7" maxValue="100"/>
    </cacheField>
    <cacheField name="DOCENTE" numFmtId="49">
      <sharedItems count="29">
        <s v="CARRILLO BLANCO SOFIA"/>
        <s v="CHAVES RAMIREZ MARIA"/>
        <s v="MORALES ARIAS ENRIQUE"/>
        <s v="GOMEZ ARIAS MARIO"/>
        <s v="MEDINA MEDINA OSCAR"/>
        <s v="RUIZ SUAREZ ALEJANDRO"/>
        <s v="CASTRO CASTRO OLDEMAR"/>
        <s v="ANGULO BARAHONA JUAN CARLOS"/>
        <s v="SANCHEZ ROJAS PEDRO"/>
        <s v="AJU CALVO ROGELIO"/>
        <s v="LOPEZ CAMPOS VIRGINIA"/>
        <s v="CARBALLO ARCE EDUVIGES"/>
        <s v="FERNANDEZ VARGAS ELENA"/>
        <s v="MURILLO JIMENEZ ROGELIO"/>
        <s v="MONTERO GUEVARA ALEJANDRA"/>
        <s v="CASTRO ARIAS MARIANELA"/>
        <s v="MENA CASTRO KARLA"/>
        <s v="RAMIREZ CORRALES YANCY"/>
        <s v="MORA GARRO JENNIFER"/>
        <s v="BRENES RUIZ JORGE"/>
        <s v="RODRIGUEZ CARVAJAL LAURA"/>
        <s v="CUEVAS SOLIS ADRIANA"/>
        <s v="MORA PERAZA MOISES"/>
        <s v="TORRES SALAS ROGER"/>
        <s v="MORALES SALAS ROBERTO"/>
        <s v="LOPEZ LOPEZ MARLON"/>
        <s v="VARGAS CAMIL JORGE"/>
        <s v="ALBERRO SALAS EDUARDO"/>
        <s v="JIMENEZ MORA ARTURO"/>
      </sharedItems>
    </cacheField>
    <cacheField name="IEE" numFmtId="49">
      <sharedItems containsMixedTypes="1" containsNumber="1" containsInteger="1" minValue="0" maxValue="0"/>
    </cacheField>
    <cacheField name="TOTAL DE PERIODOS" numFmtId="0">
      <sharedItems containsSemiMixedTypes="0" containsString="0" containsNumber="1" containsInteger="1" minValue="1" maxValue="3" count="3">
        <n v="2"/>
        <n v="3"/>
        <n v="1"/>
      </sharedItems>
    </cacheField>
    <cacheField name="APROBACION" numFmtId="0">
      <sharedItems/>
    </cacheField>
    <cacheField name="CUMPLE FORMACIÓN DOCENTE" numFmtId="0">
      <sharedItems count="2">
        <s v="No"/>
        <s v="Si"/>
      </sharedItems>
    </cacheField>
    <cacheField name="APROBACION GENERAL" numFmtId="0" formula="IF('NOTA FINAL ESTUDIANTE'&gt;=70,TRUE,FALSE)" databaseField="0"/>
  </cacheFields>
  <extLst>
    <ext xmlns:x14="http://schemas.microsoft.com/office/spreadsheetml/2009/9/main" uri="{725AE2AE-9491-48be-B2B4-4EB974FC3084}">
      <x14:pivotCacheDefinition pivotCacheId="7684691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6">
  <r>
    <s v="SALAS HIDALGO ANGIE VANESSA"/>
    <x v="0"/>
    <n v="68639"/>
    <x v="0"/>
    <s v="TECAD-01"/>
    <x v="0"/>
    <x v="0"/>
    <s v="2022 -1"/>
    <n v="83"/>
    <x v="0"/>
    <n v="0"/>
    <x v="0"/>
    <b v="1"/>
    <x v="0"/>
  </r>
  <r>
    <s v="ACOSTA BONILLA MARIA ALEJANDRINA"/>
    <x v="0"/>
    <n v="66666"/>
    <x v="0"/>
    <s v="TECAD-01"/>
    <x v="0"/>
    <x v="0"/>
    <s v="2022 -1"/>
    <n v="78"/>
    <x v="0"/>
    <n v="0"/>
    <x v="0"/>
    <b v="1"/>
    <x v="1"/>
  </r>
  <r>
    <s v="ACOSTA BONILLA STEPHANIE PAOLA"/>
    <x v="0"/>
    <n v="66663"/>
    <x v="0"/>
    <s v="TECAD-01"/>
    <x v="0"/>
    <x v="0"/>
    <s v="2022 -1"/>
    <n v="71"/>
    <x v="0"/>
    <n v="0"/>
    <x v="0"/>
    <b v="1"/>
    <x v="1"/>
  </r>
  <r>
    <s v="ARIAS ARCE JOSUE ODIR"/>
    <x v="1"/>
    <n v="69084"/>
    <x v="0"/>
    <s v="TECAD-01"/>
    <x v="0"/>
    <x v="0"/>
    <s v="2022 -1"/>
    <n v="70"/>
    <x v="0"/>
    <b v="0"/>
    <x v="0"/>
    <b v="1"/>
    <x v="1"/>
  </r>
  <r>
    <s v="ARIAS CENTENO JUAN CARLOS"/>
    <x v="1"/>
    <n v="63938"/>
    <x v="0"/>
    <s v="TECAD-01"/>
    <x v="0"/>
    <x v="0"/>
    <s v="2022 -1"/>
    <n v="75"/>
    <x v="0"/>
    <n v="0"/>
    <x v="0"/>
    <b v="1"/>
    <x v="1"/>
  </r>
  <r>
    <s v="ARIAS VIQUEZ DYLAN ALON"/>
    <x v="1"/>
    <n v="33463"/>
    <x v="0"/>
    <s v="TECAD-01"/>
    <x v="0"/>
    <x v="0"/>
    <s v="2022 -1"/>
    <n v="83"/>
    <x v="0"/>
    <n v="0"/>
    <x v="0"/>
    <b v="1"/>
    <x v="1"/>
  </r>
  <r>
    <s v="ALVAREZ VARGAS INGRID MILENA"/>
    <x v="0"/>
    <n v="36388"/>
    <x v="0"/>
    <s v="TECAD-01"/>
    <x v="0"/>
    <x v="0"/>
    <s v="2022 -1"/>
    <n v="77"/>
    <x v="0"/>
    <n v="0"/>
    <x v="0"/>
    <b v="1"/>
    <x v="1"/>
  </r>
  <r>
    <s v="ARAYA VENEGAS ELIAS DANIEL"/>
    <x v="1"/>
    <n v="36996"/>
    <x v="0"/>
    <s v="TECAD-01"/>
    <x v="0"/>
    <x v="0"/>
    <s v="2022 -1"/>
    <n v="61"/>
    <x v="0"/>
    <b v="0"/>
    <x v="0"/>
    <b v="0"/>
    <x v="1"/>
  </r>
  <r>
    <s v="ARAYA VILLALOBOS VERONICA"/>
    <x v="0"/>
    <n v="66660"/>
    <x v="0"/>
    <s v="TECAD-01"/>
    <x v="0"/>
    <x v="0"/>
    <s v="2022 -1"/>
    <n v="77"/>
    <x v="0"/>
    <n v="0"/>
    <x v="0"/>
    <b v="1"/>
    <x v="1"/>
  </r>
  <r>
    <s v="ARCE JIMENEZ ADRIAN JESUS"/>
    <x v="1"/>
    <n v="63668"/>
    <x v="0"/>
    <s v="TECAD-01"/>
    <x v="0"/>
    <x v="0"/>
    <s v="2022 -1"/>
    <n v="72"/>
    <x v="0"/>
    <n v="0"/>
    <x v="0"/>
    <b v="1"/>
    <x v="1"/>
  </r>
  <r>
    <s v="ARTAVIA SOTO MARIA IVETTE"/>
    <x v="0"/>
    <n v="66338"/>
    <x v="0"/>
    <s v="TECAD-01"/>
    <x v="0"/>
    <x v="0"/>
    <s v="2022 -1"/>
    <n v="64"/>
    <x v="0"/>
    <b v="0"/>
    <x v="0"/>
    <b v="0"/>
    <x v="1"/>
  </r>
  <r>
    <s v="BARQUERO CARRANZA MICHAEL FABIAN"/>
    <x v="1"/>
    <n v="36689"/>
    <x v="0"/>
    <s v="TECAD-01"/>
    <x v="0"/>
    <x v="0"/>
    <s v="2022 -1"/>
    <n v="80"/>
    <x v="0"/>
    <n v="0"/>
    <x v="0"/>
    <b v="1"/>
    <x v="1"/>
  </r>
  <r>
    <s v="BOLANOS JIMENEZ MARIA FERNANDA"/>
    <x v="1"/>
    <n v="6630"/>
    <x v="0"/>
    <s v="TECAD-01"/>
    <x v="0"/>
    <x v="0"/>
    <s v="2022 -1"/>
    <n v="84"/>
    <x v="0"/>
    <n v="0"/>
    <x v="0"/>
    <b v="1"/>
    <x v="0"/>
  </r>
  <r>
    <s v="BRENES CAMACHO CATALINA NINOSKA"/>
    <x v="1"/>
    <n v="63390"/>
    <x v="0"/>
    <s v="TECAD-01"/>
    <x v="0"/>
    <x v="1"/>
    <s v="2022 -2"/>
    <n v="71"/>
    <x v="0"/>
    <n v="0"/>
    <x v="0"/>
    <b v="1"/>
    <x v="0"/>
  </r>
  <r>
    <s v="BRENES SANDOVAL ANTHONY JE"/>
    <x v="0"/>
    <n v="33306"/>
    <x v="0"/>
    <s v="TECAD-01"/>
    <x v="0"/>
    <x v="1"/>
    <s v="2022 -2"/>
    <n v="62"/>
    <x v="1"/>
    <b v="0"/>
    <x v="0"/>
    <b v="0"/>
    <x v="0"/>
  </r>
  <r>
    <s v="CALDERON LOPEZ ROSA SOFIA"/>
    <x v="0"/>
    <n v="69660"/>
    <x v="0"/>
    <s v="TECAD-01"/>
    <x v="0"/>
    <x v="1"/>
    <s v="2022 -2"/>
    <n v="70"/>
    <x v="1"/>
    <b v="0"/>
    <x v="0"/>
    <b v="1"/>
    <x v="1"/>
  </r>
  <r>
    <s v="CAMPOS HERNANDEZ YOHANA"/>
    <x v="0"/>
    <n v="33363"/>
    <x v="0"/>
    <s v="TECAD-01"/>
    <x v="0"/>
    <x v="1"/>
    <s v="2022 -2"/>
    <n v="69"/>
    <x v="1"/>
    <b v="0"/>
    <x v="0"/>
    <b v="0"/>
    <x v="1"/>
  </r>
  <r>
    <s v="ROJAS PORRAS MAURICIO"/>
    <x v="1"/>
    <n v="36333"/>
    <x v="0"/>
    <s v="TECAD-01"/>
    <x v="0"/>
    <x v="1"/>
    <s v="2022 -2"/>
    <n v="80"/>
    <x v="1"/>
    <n v="0"/>
    <x v="0"/>
    <b v="1"/>
    <x v="1"/>
  </r>
  <r>
    <s v="CONEJO BOGANTES JONATHAN DE LOS ANGELES"/>
    <x v="1"/>
    <n v="33809"/>
    <x v="0"/>
    <s v="TECAD-01"/>
    <x v="0"/>
    <x v="1"/>
    <s v="2022 -2"/>
    <n v="73"/>
    <x v="1"/>
    <n v="0"/>
    <x v="0"/>
    <b v="1"/>
    <x v="1"/>
  </r>
  <r>
    <s v="CONEJO SEVILLA DILAN ANDRES"/>
    <x v="1"/>
    <n v="66466"/>
    <x v="0"/>
    <s v="TECAD-01"/>
    <x v="0"/>
    <x v="1"/>
    <s v="2022 -2"/>
    <n v="79"/>
    <x v="1"/>
    <n v="0"/>
    <x v="0"/>
    <b v="1"/>
    <x v="1"/>
  </r>
  <r>
    <s v="CONTRERAS ZAMORALES SARAH DALAY"/>
    <x v="0"/>
    <n v="36699"/>
    <x v="0"/>
    <s v="TECAD-01"/>
    <x v="0"/>
    <x v="1"/>
    <s v="2022 -2"/>
    <n v="95"/>
    <x v="1"/>
    <n v="0"/>
    <x v="0"/>
    <b v="1"/>
    <x v="0"/>
  </r>
  <r>
    <s v="COTO ARCE JESICA CRISTINA"/>
    <x v="0"/>
    <n v="66666"/>
    <x v="0"/>
    <s v="TECAD-01"/>
    <x v="0"/>
    <x v="1"/>
    <s v="2022 -2"/>
    <n v="62"/>
    <x v="1"/>
    <b v="0"/>
    <x v="0"/>
    <b v="0"/>
    <x v="0"/>
  </r>
  <r>
    <s v="ESPINOZA AGUILAR LESLIE NOHELIA"/>
    <x v="0"/>
    <n v="69083"/>
    <x v="0"/>
    <s v="TECAD-01"/>
    <x v="0"/>
    <x v="2"/>
    <s v="2022 -3"/>
    <n v="82"/>
    <x v="1"/>
    <n v="0"/>
    <x v="0"/>
    <b v="1"/>
    <x v="0"/>
  </r>
  <r>
    <s v="ESTEFANIE LIZANO DIAZ"/>
    <x v="0"/>
    <n v="64048"/>
    <x v="0"/>
    <s v="TECAD-01"/>
    <x v="0"/>
    <x v="2"/>
    <s v="2022 -3"/>
    <n v="65"/>
    <x v="1"/>
    <b v="0"/>
    <x v="0"/>
    <b v="0"/>
    <x v="1"/>
  </r>
  <r>
    <s v="FERNANDEZ ARCE SULY FRANCINI"/>
    <x v="0"/>
    <n v="33364"/>
    <x v="0"/>
    <s v="TECAD-01"/>
    <x v="0"/>
    <x v="2"/>
    <s v="2022 -3"/>
    <n v="63"/>
    <x v="1"/>
    <b v="0"/>
    <x v="0"/>
    <b v="0"/>
    <x v="1"/>
  </r>
  <r>
    <s v="CASTRO CASTILLO KIMBERLY STEPHANIE"/>
    <x v="0"/>
    <n v="60066"/>
    <x v="0"/>
    <s v="TECAD-01"/>
    <x v="0"/>
    <x v="2"/>
    <s v="2022 -3"/>
    <n v="68"/>
    <x v="1"/>
    <b v="0"/>
    <x v="0"/>
    <b v="0"/>
    <x v="1"/>
  </r>
  <r>
    <s v="CASTRO ELIZONDO ANDRES EDUARDO"/>
    <x v="1"/>
    <n v="36969"/>
    <x v="0"/>
    <s v="TECAD-01"/>
    <x v="0"/>
    <x v="2"/>
    <s v="2022 -3"/>
    <n v="76"/>
    <x v="1"/>
    <n v="0"/>
    <x v="0"/>
    <b v="1"/>
    <x v="1"/>
  </r>
  <r>
    <s v="GUTIERREZ HERNANDEZ PRISCILLA DEL CARMEN"/>
    <x v="0"/>
    <n v="6366"/>
    <x v="0"/>
    <s v="TECAD-01"/>
    <x v="0"/>
    <x v="2"/>
    <s v="2022 -3"/>
    <n v="70"/>
    <x v="1"/>
    <b v="0"/>
    <x v="0"/>
    <b v="1"/>
    <x v="1"/>
  </r>
  <r>
    <s v="GUTIERREZ SOLIS ALISON PAOLA"/>
    <x v="0"/>
    <n v="36639"/>
    <x v="0"/>
    <s v="TECAD-01"/>
    <x v="0"/>
    <x v="2"/>
    <s v="2022 -3"/>
    <n v="50"/>
    <x v="1"/>
    <b v="0"/>
    <x v="0"/>
    <b v="0"/>
    <x v="1"/>
  </r>
  <r>
    <s v="CHAVES ADANIS MARIA ADELINA"/>
    <x v="0"/>
    <n v="66636"/>
    <x v="0"/>
    <s v="TECAD-01"/>
    <x v="0"/>
    <x v="2"/>
    <s v="2022 -3"/>
    <n v="60"/>
    <x v="2"/>
    <b v="0"/>
    <x v="0"/>
    <b v="0"/>
    <x v="0"/>
  </r>
  <r>
    <s v="CHAVES ARIAS ANA JENSI"/>
    <x v="0"/>
    <n v="68038"/>
    <x v="0"/>
    <s v="TECAD-01"/>
    <x v="0"/>
    <x v="2"/>
    <s v="2022 -3"/>
    <n v="95"/>
    <x v="2"/>
    <n v="0"/>
    <x v="0"/>
    <b v="1"/>
    <x v="1"/>
  </r>
  <r>
    <s v="CHAVES BADILLA FERNANDO ANDRES"/>
    <x v="1"/>
    <n v="6463"/>
    <x v="0"/>
    <s v="TECAD-01"/>
    <x v="1"/>
    <x v="0"/>
    <s v="2023 -1"/>
    <n v="83"/>
    <x v="2"/>
    <n v="0"/>
    <x v="0"/>
    <b v="1"/>
    <x v="0"/>
  </r>
  <r>
    <s v="HERNANDEZ SALAS CARLOS ENRIQUE"/>
    <x v="1"/>
    <n v="33866"/>
    <x v="0"/>
    <s v="TECAD-01"/>
    <x v="1"/>
    <x v="0"/>
    <s v="2023 -1"/>
    <n v="66"/>
    <x v="2"/>
    <b v="0"/>
    <x v="0"/>
    <b v="0"/>
    <x v="1"/>
  </r>
  <r>
    <s v="HERRERA CHAVES MELISSA"/>
    <x v="0"/>
    <n v="33496"/>
    <x v="0"/>
    <s v="TECAD-01"/>
    <x v="1"/>
    <x v="0"/>
    <s v="2023 -1"/>
    <n v="76"/>
    <x v="2"/>
    <n v="0"/>
    <x v="0"/>
    <b v="1"/>
    <x v="1"/>
  </r>
  <r>
    <s v="HERRERA SANCHEZ MARIA CATALINA"/>
    <x v="0"/>
    <n v="63846"/>
    <x v="0"/>
    <s v="TECAD-01"/>
    <x v="1"/>
    <x v="0"/>
    <s v="2023 -1"/>
    <n v="60"/>
    <x v="2"/>
    <b v="0"/>
    <x v="0"/>
    <b v="0"/>
    <x v="1"/>
  </r>
  <r>
    <s v="LIZANO FERNANDEZ FABIOLA ALEXANDRA"/>
    <x v="0"/>
    <n v="36464"/>
    <x v="0"/>
    <s v="TECAD-01"/>
    <x v="1"/>
    <x v="0"/>
    <s v="2023 -1"/>
    <n v="52"/>
    <x v="2"/>
    <b v="0"/>
    <x v="0"/>
    <b v="0"/>
    <x v="1"/>
  </r>
  <r>
    <s v="LOAIZA HURTADO JOHN KENNETH"/>
    <x v="1"/>
    <n v="36306"/>
    <x v="0"/>
    <s v="TECAD-01"/>
    <x v="1"/>
    <x v="0"/>
    <s v="2023 -1"/>
    <n v="72"/>
    <x v="2"/>
    <n v="0"/>
    <x v="0"/>
    <b v="1"/>
    <x v="1"/>
  </r>
  <r>
    <s v="MARTINEZ HIDALGO ALEJANDRO VINICIO"/>
    <x v="1"/>
    <n v="30366"/>
    <x v="0"/>
    <s v="TECAD-01"/>
    <x v="1"/>
    <x v="0"/>
    <s v="2023 -1"/>
    <n v="70"/>
    <x v="2"/>
    <b v="0"/>
    <x v="0"/>
    <b v="1"/>
    <x v="1"/>
  </r>
  <r>
    <s v="MASIS SOLIS KEVIN"/>
    <x v="1"/>
    <n v="36336"/>
    <x v="0"/>
    <s v="TECAD-01"/>
    <x v="1"/>
    <x v="0"/>
    <s v="2023 -1"/>
    <n v="77"/>
    <x v="2"/>
    <n v="0"/>
    <x v="0"/>
    <b v="1"/>
    <x v="1"/>
  </r>
  <r>
    <s v="MATOS BERRIO EDUARDO RAÚL"/>
    <x v="1"/>
    <n v="33498"/>
    <x v="0"/>
    <s v="TECAD-01"/>
    <x v="1"/>
    <x v="0"/>
    <s v="2023 -1"/>
    <n v="67"/>
    <x v="2"/>
    <b v="0"/>
    <x v="0"/>
    <b v="0"/>
    <x v="1"/>
  </r>
  <r>
    <s v="SUAREZ VILLEGAS JOSE MARTI"/>
    <x v="1"/>
    <n v="68686"/>
    <x v="0"/>
    <s v="TECAD-01"/>
    <x v="1"/>
    <x v="0"/>
    <s v="2023 -1"/>
    <n v="86"/>
    <x v="2"/>
    <n v="0"/>
    <x v="0"/>
    <b v="1"/>
    <x v="1"/>
  </r>
  <r>
    <s v="MONGE LEDEZMA MARIA JOSE"/>
    <x v="0"/>
    <n v="33303"/>
    <x v="0"/>
    <s v="TECAD-01"/>
    <x v="1"/>
    <x v="0"/>
    <s v="2023 -1"/>
    <n v="100"/>
    <x v="2"/>
    <n v="0"/>
    <x v="0"/>
    <b v="1"/>
    <x v="0"/>
  </r>
  <r>
    <s v="MONGE ROMAN FRANCISCO JAVIER"/>
    <x v="1"/>
    <n v="36483"/>
    <x v="0"/>
    <s v="TECAD-01"/>
    <x v="1"/>
    <x v="0"/>
    <s v="2023 -1"/>
    <n v="100"/>
    <x v="2"/>
    <n v="0"/>
    <x v="0"/>
    <b v="1"/>
    <x v="1"/>
  </r>
  <r>
    <s v="MORALES CORRALES LUIS DIEGO"/>
    <x v="1"/>
    <n v="68668"/>
    <x v="0"/>
    <s v="TECAD-01"/>
    <x v="1"/>
    <x v="0"/>
    <s v="2023 -1"/>
    <n v="79"/>
    <x v="2"/>
    <n v="0"/>
    <x v="0"/>
    <b v="1"/>
    <x v="1"/>
  </r>
  <r>
    <s v="MORALES DIAZ EUNNE DE LOS ANGELES"/>
    <x v="0"/>
    <n v="66330"/>
    <x v="0"/>
    <s v="TECAD-01"/>
    <x v="1"/>
    <x v="0"/>
    <s v="2023 -1"/>
    <n v="82"/>
    <x v="2"/>
    <n v="0"/>
    <x v="0"/>
    <b v="1"/>
    <x v="1"/>
  </r>
  <r>
    <s v="MORALES MEZA JUAN JOSE"/>
    <x v="1"/>
    <n v="33336"/>
    <x v="0"/>
    <s v="TECAD-01"/>
    <x v="1"/>
    <x v="0"/>
    <s v="2023 -1"/>
    <n v="81"/>
    <x v="3"/>
    <n v="0"/>
    <x v="0"/>
    <b v="1"/>
    <x v="1"/>
  </r>
  <r>
    <s v="MUNOZ CORELLA HILLARY MARIA"/>
    <x v="0"/>
    <n v="63866"/>
    <x v="0"/>
    <s v="TECAD-01"/>
    <x v="1"/>
    <x v="0"/>
    <s v="2023 -1"/>
    <n v="88"/>
    <x v="3"/>
    <n v="0"/>
    <x v="0"/>
    <b v="1"/>
    <x v="1"/>
  </r>
  <r>
    <s v="CERVANTES CASTILLO VALERIA DE LOS ANGELES"/>
    <x v="0"/>
    <n v="69036"/>
    <x v="0"/>
    <s v="TECAD-01"/>
    <x v="1"/>
    <x v="0"/>
    <s v="2023 -1"/>
    <n v="79"/>
    <x v="3"/>
    <n v="0"/>
    <x v="0"/>
    <b v="1"/>
    <x v="1"/>
  </r>
  <r>
    <s v="PERAZA CHAVARRIA JOSE FRANCISCO"/>
    <x v="1"/>
    <n v="69636"/>
    <x v="0"/>
    <s v="TECAD-01"/>
    <x v="1"/>
    <x v="0"/>
    <s v="2023 -1"/>
    <n v="69"/>
    <x v="3"/>
    <b v="0"/>
    <x v="0"/>
    <b v="0"/>
    <x v="1"/>
  </r>
  <r>
    <s v="PEREZ ARAYA ALINA MARIA"/>
    <x v="0"/>
    <n v="33360"/>
    <x v="0"/>
    <s v="TECAD-01"/>
    <x v="1"/>
    <x v="0"/>
    <s v="2023 -1"/>
    <n v="64"/>
    <x v="3"/>
    <b v="0"/>
    <x v="0"/>
    <b v="0"/>
    <x v="1"/>
  </r>
  <r>
    <s v="PERAZA MATA JUAN JOSE"/>
    <x v="1"/>
    <n v="4669"/>
    <x v="0"/>
    <s v="TECAD-01"/>
    <x v="1"/>
    <x v="1"/>
    <s v="2023 -2"/>
    <n v="75"/>
    <x v="3"/>
    <n v="0"/>
    <x v="0"/>
    <b v="1"/>
    <x v="1"/>
  </r>
  <r>
    <s v="PRADO ALVEZ ROSA"/>
    <x v="0"/>
    <n v="33663"/>
    <x v="0"/>
    <s v="TECAD-01"/>
    <x v="1"/>
    <x v="1"/>
    <s v="2023 -2"/>
    <n v="85"/>
    <x v="3"/>
    <n v="0"/>
    <x v="0"/>
    <b v="1"/>
    <x v="0"/>
  </r>
  <r>
    <s v="RUBIO LIZANO DANIEL"/>
    <x v="1"/>
    <n v="63860"/>
    <x v="0"/>
    <s v="TECAD-01"/>
    <x v="1"/>
    <x v="1"/>
    <s v="2023 -2"/>
    <n v="55"/>
    <x v="3"/>
    <b v="0"/>
    <x v="0"/>
    <b v="0"/>
    <x v="1"/>
  </r>
  <r>
    <s v="COTO CHAVES CHRISTOPHER JOSUE"/>
    <x v="1"/>
    <n v="68666"/>
    <x v="0"/>
    <s v="TECAD-01"/>
    <x v="1"/>
    <x v="1"/>
    <s v="2023 -2"/>
    <n v="68"/>
    <x v="3"/>
    <b v="0"/>
    <x v="0"/>
    <b v="0"/>
    <x v="1"/>
  </r>
  <r>
    <s v="SOTO VARGAS MONICA MARIA"/>
    <x v="0"/>
    <n v="36363"/>
    <x v="0"/>
    <s v="TECAD-01"/>
    <x v="1"/>
    <x v="1"/>
    <s v="2023 -2"/>
    <n v="67"/>
    <x v="3"/>
    <b v="0"/>
    <x v="0"/>
    <b v="0"/>
    <x v="1"/>
  </r>
  <r>
    <s v="RODRIGUEZ VARGAS MARCO VINICIO"/>
    <x v="1"/>
    <n v="68688"/>
    <x v="0"/>
    <s v="TECAD-01"/>
    <x v="1"/>
    <x v="1"/>
    <s v="2023 -2"/>
    <n v="70"/>
    <x v="3"/>
    <b v="0"/>
    <x v="0"/>
    <b v="1"/>
    <x v="1"/>
  </r>
  <r>
    <s v="ROJAS FONSECA JEREMY"/>
    <x v="1"/>
    <n v="36664"/>
    <x v="0"/>
    <s v="TECAD-01"/>
    <x v="1"/>
    <x v="1"/>
    <s v="2023 -2"/>
    <n v="74"/>
    <x v="3"/>
    <n v="0"/>
    <x v="0"/>
    <b v="1"/>
    <x v="1"/>
  </r>
  <r>
    <s v="ROJAS MONGE ESTEBAN JOSE"/>
    <x v="1"/>
    <n v="33664"/>
    <x v="0"/>
    <s v="TECAD-01"/>
    <x v="1"/>
    <x v="1"/>
    <s v="2023 -2"/>
    <n v="53"/>
    <x v="3"/>
    <b v="0"/>
    <x v="0"/>
    <b v="0"/>
    <x v="1"/>
  </r>
  <r>
    <s v="ROSALES DAVILA NOELIA PATRICIA"/>
    <x v="0"/>
    <n v="66636"/>
    <x v="0"/>
    <s v="TECAD-01"/>
    <x v="1"/>
    <x v="1"/>
    <s v="2023 -2"/>
    <n v="100"/>
    <x v="3"/>
    <n v="0"/>
    <x v="0"/>
    <b v="1"/>
    <x v="0"/>
  </r>
  <r>
    <s v="SANCHEZ MARENCO ANA PATRICIA"/>
    <x v="0"/>
    <n v="69466"/>
    <x v="0"/>
    <s v="TECAD-01"/>
    <x v="1"/>
    <x v="1"/>
    <s v="2023 -2"/>
    <n v="77"/>
    <x v="3"/>
    <n v="0"/>
    <x v="0"/>
    <b v="1"/>
    <x v="1"/>
  </r>
  <r>
    <s v="SANCHEZ MORALES KRISTEL SOFIA"/>
    <x v="0"/>
    <n v="69986"/>
    <x v="0"/>
    <s v="TECAD-01"/>
    <x v="1"/>
    <x v="1"/>
    <s v="2023 -2"/>
    <n v="80"/>
    <x v="3"/>
    <n v="0"/>
    <x v="0"/>
    <b v="1"/>
    <x v="1"/>
  </r>
  <r>
    <s v="SEGURA ALCAZAR VALERIA SOFIA"/>
    <x v="0"/>
    <n v="69663"/>
    <x v="0"/>
    <s v="TECAD-01"/>
    <x v="1"/>
    <x v="1"/>
    <s v="2023 -2"/>
    <n v="76"/>
    <x v="3"/>
    <n v="0"/>
    <x v="0"/>
    <b v="1"/>
    <x v="1"/>
  </r>
  <r>
    <s v="SEQUEIRA SALAZAR VIVIANA PA"/>
    <x v="0"/>
    <n v="33696"/>
    <x v="1"/>
    <s v="TECAD-02"/>
    <x v="0"/>
    <x v="0"/>
    <s v="2022 -1"/>
    <n v="50"/>
    <x v="4"/>
    <b v="0"/>
    <x v="1"/>
    <b v="0"/>
    <x v="0"/>
  </r>
  <r>
    <s v="SOLANO QUIROS PAOLA JAZMIN"/>
    <x v="0"/>
    <n v="68344"/>
    <x v="1"/>
    <s v="TECAD-02"/>
    <x v="0"/>
    <x v="0"/>
    <s v="2022 -1"/>
    <n v="58"/>
    <x v="4"/>
    <b v="0"/>
    <x v="1"/>
    <b v="0"/>
    <x v="0"/>
  </r>
  <r>
    <s v="SOLIS SANCHEZ SOFIA MAYELA"/>
    <x v="0"/>
    <n v="69040"/>
    <x v="1"/>
    <s v="TECAD-02"/>
    <x v="0"/>
    <x v="0"/>
    <s v="2022 -1"/>
    <n v="50"/>
    <x v="4"/>
    <b v="0"/>
    <x v="1"/>
    <b v="0"/>
    <x v="0"/>
  </r>
  <r>
    <s v="VALDELOMAR MORALES JOSE DANIEL"/>
    <x v="1"/>
    <n v="36969"/>
    <x v="1"/>
    <s v="TECAD-02"/>
    <x v="0"/>
    <x v="0"/>
    <s v="2022 -1"/>
    <n v="83"/>
    <x v="4"/>
    <n v="0"/>
    <x v="1"/>
    <b v="1"/>
    <x v="0"/>
  </r>
  <r>
    <s v="VALENCIANO DEL CASTILLO BRYAN DAVID"/>
    <x v="1"/>
    <n v="36669"/>
    <x v="1"/>
    <s v="TECAD-02"/>
    <x v="0"/>
    <x v="0"/>
    <s v="2022 -1"/>
    <n v="86"/>
    <x v="4"/>
    <n v="0"/>
    <x v="1"/>
    <b v="1"/>
    <x v="0"/>
  </r>
  <r>
    <s v="VALENCIANO SOLANO MARICRUZ"/>
    <x v="0"/>
    <n v="33460"/>
    <x v="1"/>
    <s v="TECAD-02"/>
    <x v="0"/>
    <x v="0"/>
    <s v="2022 -1"/>
    <n v="78"/>
    <x v="4"/>
    <n v="0"/>
    <x v="1"/>
    <b v="1"/>
    <x v="0"/>
  </r>
  <r>
    <s v="VALVERDE MOLINA ARIEL KARI"/>
    <x v="0"/>
    <n v="33300"/>
    <x v="1"/>
    <s v="TECAD-02"/>
    <x v="0"/>
    <x v="0"/>
    <s v="2022 -1"/>
    <n v="66"/>
    <x v="4"/>
    <b v="0"/>
    <x v="1"/>
    <b v="0"/>
    <x v="0"/>
  </r>
  <r>
    <s v="VARGAS MENA JOHANCY DAVID"/>
    <x v="1"/>
    <n v="36430"/>
    <x v="1"/>
    <s v="TECAD-02"/>
    <x v="0"/>
    <x v="0"/>
    <s v="2022 -1"/>
    <n v="69"/>
    <x v="4"/>
    <b v="0"/>
    <x v="1"/>
    <b v="0"/>
    <x v="0"/>
  </r>
  <r>
    <s v="VILLALOBOS MORALES SEBASTIAN"/>
    <x v="1"/>
    <n v="36863"/>
    <x v="1"/>
    <s v="TECAD-02"/>
    <x v="0"/>
    <x v="0"/>
    <s v="2022 -1"/>
    <n v="58"/>
    <x v="4"/>
    <b v="0"/>
    <x v="1"/>
    <b v="0"/>
    <x v="0"/>
  </r>
  <r>
    <s v="ZELEDON VILLEGAS ANDREA"/>
    <x v="0"/>
    <n v="68396"/>
    <x v="1"/>
    <s v="TECAD-02"/>
    <x v="0"/>
    <x v="0"/>
    <s v="2022 -1"/>
    <n v="56"/>
    <x v="4"/>
    <b v="0"/>
    <x v="1"/>
    <b v="0"/>
    <x v="0"/>
  </r>
  <r>
    <s v="ALEMAN AGUIRRE LUIS PABLO"/>
    <x v="1"/>
    <n v="68364"/>
    <x v="1"/>
    <s v="TECAD-02"/>
    <x v="0"/>
    <x v="0"/>
    <s v="2022 -1"/>
    <n v="63"/>
    <x v="4"/>
    <b v="0"/>
    <x v="1"/>
    <b v="0"/>
    <x v="0"/>
  </r>
  <r>
    <s v="ALVEZ NUNEZ KATHERINE LIZETH"/>
    <x v="0"/>
    <n v="69004"/>
    <x v="1"/>
    <s v="TECAD-02"/>
    <x v="0"/>
    <x v="1"/>
    <s v="2022 -2"/>
    <n v="80"/>
    <x v="4"/>
    <n v="0"/>
    <x v="1"/>
    <b v="1"/>
    <x v="0"/>
  </r>
  <r>
    <s v="ARAYA AMADOR MARIA LUCIA"/>
    <x v="0"/>
    <n v="68309"/>
    <x v="1"/>
    <s v="TECAD-02"/>
    <x v="0"/>
    <x v="1"/>
    <s v="2022 -2"/>
    <n v="47"/>
    <x v="4"/>
    <b v="0"/>
    <x v="1"/>
    <b v="0"/>
    <x v="0"/>
  </r>
  <r>
    <s v="ARAYA MOLINA JONATHAN"/>
    <x v="1"/>
    <n v="68666"/>
    <x v="1"/>
    <s v="TECAD-02"/>
    <x v="0"/>
    <x v="1"/>
    <s v="2022 -2"/>
    <n v="69"/>
    <x v="4"/>
    <b v="0"/>
    <x v="1"/>
    <b v="0"/>
    <x v="0"/>
  </r>
  <r>
    <s v="AVILA ACUNA LUIS EDUARDO"/>
    <x v="1"/>
    <n v="36989"/>
    <x v="1"/>
    <s v="TECAD-02"/>
    <x v="0"/>
    <x v="1"/>
    <s v="2022 -2"/>
    <n v="85"/>
    <x v="4"/>
    <n v="0"/>
    <x v="1"/>
    <b v="1"/>
    <x v="0"/>
  </r>
  <r>
    <s v="BALDIZON LARIOS IVAN ALBERTO"/>
    <x v="1"/>
    <n v="36609"/>
    <x v="1"/>
    <s v="TECAD-02"/>
    <x v="0"/>
    <x v="1"/>
    <s v="2022 -2"/>
    <n v="87"/>
    <x v="5"/>
    <n v="0"/>
    <x v="1"/>
    <b v="1"/>
    <x v="0"/>
  </r>
  <r>
    <s v="BERROCAL VIQUEZ ISAAC ARLEY"/>
    <x v="0"/>
    <n v="36666"/>
    <x v="1"/>
    <s v="TECAD-02"/>
    <x v="0"/>
    <x v="1"/>
    <s v="2022 -2"/>
    <n v="71"/>
    <x v="5"/>
    <n v="0"/>
    <x v="1"/>
    <b v="1"/>
    <x v="0"/>
  </r>
  <r>
    <s v="CALVO AGUILAR YEISON GERARDO"/>
    <x v="1"/>
    <n v="6063"/>
    <x v="1"/>
    <s v="TECAD-02"/>
    <x v="0"/>
    <x v="1"/>
    <s v="2022 -2"/>
    <n v="77"/>
    <x v="5"/>
    <n v="0"/>
    <x v="1"/>
    <b v="1"/>
    <x v="0"/>
  </r>
  <r>
    <s v="CAMACHO CORDOBA CESAR JAVIER"/>
    <x v="1"/>
    <n v="9663"/>
    <x v="1"/>
    <s v="TECAD-02"/>
    <x v="0"/>
    <x v="1"/>
    <s v="2022 -2"/>
    <n v="67"/>
    <x v="5"/>
    <b v="0"/>
    <x v="1"/>
    <b v="0"/>
    <x v="0"/>
  </r>
  <r>
    <s v="CASTILLO ARAYA WENDY LUCIA"/>
    <x v="0"/>
    <n v="68064"/>
    <x v="1"/>
    <s v="TECAD-02"/>
    <x v="0"/>
    <x v="1"/>
    <s v="2022 -2"/>
    <n v="73"/>
    <x v="5"/>
    <n v="0"/>
    <x v="1"/>
    <b v="1"/>
    <x v="0"/>
  </r>
  <r>
    <s v="CASTRO BARRANTES FRANCINI DE LOS ANGELES"/>
    <x v="0"/>
    <n v="33633"/>
    <x v="1"/>
    <s v="TECAD-02"/>
    <x v="0"/>
    <x v="1"/>
    <s v="2022 -2"/>
    <n v="54"/>
    <x v="5"/>
    <b v="0"/>
    <x v="1"/>
    <b v="0"/>
    <x v="0"/>
  </r>
  <r>
    <s v="CASTRO SERRANO MEILYN DIANA"/>
    <x v="0"/>
    <n v="36960"/>
    <x v="1"/>
    <s v="TECAD-02"/>
    <x v="0"/>
    <x v="1"/>
    <s v="2022 -2"/>
    <n v="56"/>
    <x v="5"/>
    <b v="0"/>
    <x v="1"/>
    <b v="0"/>
    <x v="0"/>
  </r>
  <r>
    <s v="CEDENO MARIN SUAN VANESSA"/>
    <x v="0"/>
    <n v="36664"/>
    <x v="1"/>
    <s v="TECAD-02"/>
    <x v="0"/>
    <x v="1"/>
    <s v="2022 -2"/>
    <n v="28"/>
    <x v="5"/>
    <b v="0"/>
    <x v="1"/>
    <b v="0"/>
    <x v="0"/>
  </r>
  <r>
    <s v="CESPEDES PERAZA TRACY MARCELA"/>
    <x v="0"/>
    <n v="36683"/>
    <x v="1"/>
    <s v="TECAD-02"/>
    <x v="0"/>
    <x v="2"/>
    <s v="2022 -3"/>
    <n v="80"/>
    <x v="5"/>
    <n v="0"/>
    <x v="1"/>
    <b v="1"/>
    <x v="0"/>
  </r>
  <r>
    <s v="CHAVES JIMENEZ JASON GERARDO"/>
    <x v="1"/>
    <n v="63666"/>
    <x v="1"/>
    <s v="TECAD-02"/>
    <x v="0"/>
    <x v="2"/>
    <s v="2022 -3"/>
    <n v="64"/>
    <x v="5"/>
    <b v="0"/>
    <x v="1"/>
    <b v="0"/>
    <x v="0"/>
  </r>
  <r>
    <s v="CORRALES UVA TIFFANY MARIELA"/>
    <x v="0"/>
    <n v="36390"/>
    <x v="1"/>
    <s v="TECAD-02"/>
    <x v="0"/>
    <x v="2"/>
    <s v="2022 -3"/>
    <n v="69"/>
    <x v="5"/>
    <b v="0"/>
    <x v="1"/>
    <b v="0"/>
    <x v="0"/>
  </r>
  <r>
    <s v="CRUZ CASTRO MARIA JOSE"/>
    <x v="0"/>
    <n v="68444"/>
    <x v="1"/>
    <s v="TECAD-02"/>
    <x v="0"/>
    <x v="2"/>
    <s v="2022 -3"/>
    <n v="66"/>
    <x v="5"/>
    <b v="0"/>
    <x v="1"/>
    <b v="0"/>
    <x v="0"/>
  </r>
  <r>
    <s v="DELGADO GUEVARA NEFER ARLEY"/>
    <x v="0"/>
    <n v="63638"/>
    <x v="1"/>
    <s v="TECAD-02"/>
    <x v="0"/>
    <x v="2"/>
    <s v="2022 -3"/>
    <n v="45"/>
    <x v="5"/>
    <b v="0"/>
    <x v="1"/>
    <b v="0"/>
    <x v="0"/>
  </r>
  <r>
    <s v="DURAN AGUILAR ELIZABETH MAYELA"/>
    <x v="0"/>
    <n v="66993"/>
    <x v="1"/>
    <s v="TECAD-02"/>
    <x v="0"/>
    <x v="2"/>
    <s v="2022 -3"/>
    <n v="58"/>
    <x v="5"/>
    <b v="0"/>
    <x v="1"/>
    <b v="0"/>
    <x v="0"/>
  </r>
  <r>
    <s v="DURAN CARRION YEILYN ELEANA"/>
    <x v="0"/>
    <n v="68388"/>
    <x v="1"/>
    <s v="TECAD-02"/>
    <x v="0"/>
    <x v="2"/>
    <s v="2022 -3"/>
    <n v="60"/>
    <x v="5"/>
    <b v="0"/>
    <x v="1"/>
    <b v="0"/>
    <x v="0"/>
  </r>
  <r>
    <s v="DURAN CORDERO GALILEA"/>
    <x v="0"/>
    <n v="68666"/>
    <x v="1"/>
    <s v="TECAD-02"/>
    <x v="0"/>
    <x v="2"/>
    <s v="2022 -3"/>
    <n v="64"/>
    <x v="6"/>
    <b v="0"/>
    <x v="0"/>
    <b v="0"/>
    <x v="0"/>
  </r>
  <r>
    <s v="FERNANDEZ SOLANO MARIA FERNANDA"/>
    <x v="0"/>
    <n v="6966"/>
    <x v="1"/>
    <s v="TECAD-02"/>
    <x v="0"/>
    <x v="2"/>
    <s v="2022 -3"/>
    <n v="37"/>
    <x v="6"/>
    <b v="0"/>
    <x v="0"/>
    <b v="0"/>
    <x v="0"/>
  </r>
  <r>
    <s v="CASTRO ARAYA YULIANA MARIA"/>
    <x v="0"/>
    <n v="33348"/>
    <x v="1"/>
    <s v="TECAD-02"/>
    <x v="1"/>
    <x v="0"/>
    <s v="2023 -1"/>
    <n v="66"/>
    <x v="6"/>
    <b v="0"/>
    <x v="0"/>
    <b v="0"/>
    <x v="0"/>
  </r>
  <r>
    <s v="GONZALEZ ALPIZAR ADRIANA MARIA"/>
    <x v="0"/>
    <n v="33633"/>
    <x v="1"/>
    <s v="TECAD-02"/>
    <x v="1"/>
    <x v="0"/>
    <s v="2023 -1"/>
    <n v="65"/>
    <x v="6"/>
    <b v="0"/>
    <x v="0"/>
    <b v="0"/>
    <x v="0"/>
  </r>
  <r>
    <s v="GRIJALBA TENORIO MARCELA"/>
    <x v="0"/>
    <n v="66883"/>
    <x v="1"/>
    <s v="TECAD-02"/>
    <x v="1"/>
    <x v="0"/>
    <s v="2023 -1"/>
    <n v="57"/>
    <x v="6"/>
    <b v="0"/>
    <x v="0"/>
    <b v="0"/>
    <x v="0"/>
  </r>
  <r>
    <s v="GUILLEN RIVERA MELANY SOFIA"/>
    <x v="0"/>
    <n v="68966"/>
    <x v="1"/>
    <s v="TECAD-02"/>
    <x v="1"/>
    <x v="0"/>
    <s v="2023 -1"/>
    <n v="64"/>
    <x v="6"/>
    <b v="0"/>
    <x v="0"/>
    <b v="0"/>
    <x v="0"/>
  </r>
  <r>
    <s v="CHAVES DURAN DANNY GERARDO"/>
    <x v="1"/>
    <n v="66494"/>
    <x v="1"/>
    <s v="TECAD-02"/>
    <x v="1"/>
    <x v="0"/>
    <s v="2023 -1"/>
    <n v="64"/>
    <x v="6"/>
    <b v="0"/>
    <x v="0"/>
    <b v="0"/>
    <x v="0"/>
  </r>
  <r>
    <s v="CHAVES ROJAS KARINA"/>
    <x v="0"/>
    <n v="63660"/>
    <x v="1"/>
    <s v="TECAD-02"/>
    <x v="1"/>
    <x v="0"/>
    <s v="2023 -1"/>
    <n v="40"/>
    <x v="6"/>
    <b v="0"/>
    <x v="0"/>
    <b v="0"/>
    <x v="0"/>
  </r>
  <r>
    <s v="HERNANDEZ COTO JACKELINE TATIANA"/>
    <x v="0"/>
    <n v="36303"/>
    <x v="1"/>
    <s v="TECAD-02"/>
    <x v="1"/>
    <x v="0"/>
    <s v="2023 -1"/>
    <n v="60"/>
    <x v="6"/>
    <b v="0"/>
    <x v="0"/>
    <b v="0"/>
    <x v="0"/>
  </r>
  <r>
    <s v="JARA URENA BRENDA SOFIA"/>
    <x v="0"/>
    <n v="33343"/>
    <x v="1"/>
    <s v="TECAD-02"/>
    <x v="1"/>
    <x v="0"/>
    <s v="2023 -1"/>
    <n v="48"/>
    <x v="6"/>
    <b v="0"/>
    <x v="0"/>
    <b v="0"/>
    <x v="0"/>
  </r>
  <r>
    <s v="JIMENEZ COTO ANA PATRICIA"/>
    <x v="0"/>
    <n v="36048"/>
    <x v="1"/>
    <s v="TECAD-02"/>
    <x v="1"/>
    <x v="0"/>
    <s v="2023 -1"/>
    <n v="66"/>
    <x v="6"/>
    <b v="0"/>
    <x v="0"/>
    <b v="0"/>
    <x v="0"/>
  </r>
  <r>
    <s v="LEIVA CASTRO KATALINA MARIA"/>
    <x v="0"/>
    <n v="69004"/>
    <x v="1"/>
    <s v="TECAD-02"/>
    <x v="1"/>
    <x v="0"/>
    <s v="2023 -1"/>
    <n v="56"/>
    <x v="6"/>
    <b v="0"/>
    <x v="0"/>
    <b v="0"/>
    <x v="0"/>
  </r>
  <r>
    <s v="LEON CESPEDES SUSAN MARIA"/>
    <x v="0"/>
    <n v="69884"/>
    <x v="1"/>
    <s v="TECAD-02"/>
    <x v="1"/>
    <x v="0"/>
    <s v="2023 -1"/>
    <n v="56"/>
    <x v="6"/>
    <b v="0"/>
    <x v="0"/>
    <b v="0"/>
    <x v="0"/>
  </r>
  <r>
    <s v="MAIRENA DIAZ SILVERIA MARIA"/>
    <x v="0"/>
    <n v="36064"/>
    <x v="1"/>
    <s v="TECAD-02"/>
    <x v="1"/>
    <x v="0"/>
    <s v="2023 -1"/>
    <n v="41"/>
    <x v="6"/>
    <b v="0"/>
    <x v="0"/>
    <b v="0"/>
    <x v="0"/>
  </r>
  <r>
    <s v="MAYORGA GUTIERREZ VICTORIA EUGENIA"/>
    <x v="0"/>
    <n v="66949"/>
    <x v="1"/>
    <s v="TECAD-02"/>
    <x v="1"/>
    <x v="0"/>
    <s v="2023 -1"/>
    <n v="48"/>
    <x v="6"/>
    <b v="0"/>
    <x v="0"/>
    <b v="0"/>
    <x v="0"/>
  </r>
  <r>
    <s v="ZAPATA ANGULO KATTIA LIDIETH"/>
    <x v="0"/>
    <n v="6666"/>
    <x v="1"/>
    <s v="TECAD-02"/>
    <x v="1"/>
    <x v="1"/>
    <s v="2023 -2"/>
    <n v="92"/>
    <x v="7"/>
    <n v="0"/>
    <x v="2"/>
    <b v="1"/>
    <x v="0"/>
  </r>
  <r>
    <s v="MENDOZA AGUIRRE SIANNY FIORELLA"/>
    <x v="0"/>
    <n v="36434"/>
    <x v="1"/>
    <s v="TECAD-02"/>
    <x v="1"/>
    <x v="1"/>
    <s v="2023 -2"/>
    <n v="100"/>
    <x v="7"/>
    <n v="0"/>
    <x v="2"/>
    <b v="1"/>
    <x v="0"/>
  </r>
  <r>
    <s v="MURILLO MOLINA PATRICK ELIO"/>
    <x v="1"/>
    <n v="68366"/>
    <x v="1"/>
    <s v="TECAD-02"/>
    <x v="1"/>
    <x v="1"/>
    <s v="2023 -2"/>
    <n v="42"/>
    <x v="7"/>
    <b v="0"/>
    <x v="2"/>
    <b v="0"/>
    <x v="0"/>
  </r>
  <r>
    <s v="MOLINA SOSA VIRGINIA MARIA"/>
    <x v="0"/>
    <n v="63386"/>
    <x v="1"/>
    <s v="TECAD-02"/>
    <x v="1"/>
    <x v="1"/>
    <s v="2023 -2"/>
    <n v="60"/>
    <x v="7"/>
    <b v="0"/>
    <x v="2"/>
    <b v="0"/>
    <x v="0"/>
  </r>
  <r>
    <s v="MOLINA VASQUEZ CRISTAL DANIELA"/>
    <x v="0"/>
    <n v="68364"/>
    <x v="1"/>
    <s v="TECAD-02"/>
    <x v="1"/>
    <x v="1"/>
    <s v="2023 -2"/>
    <n v="35"/>
    <x v="7"/>
    <b v="0"/>
    <x v="2"/>
    <b v="0"/>
    <x v="0"/>
  </r>
  <r>
    <s v="CARRILLO RIOS GABRIELA ESTEFANY"/>
    <x v="0"/>
    <n v="68436"/>
    <x v="1"/>
    <s v="TECAD-02"/>
    <x v="1"/>
    <x v="1"/>
    <s v="2023 -2"/>
    <n v="65"/>
    <x v="7"/>
    <b v="0"/>
    <x v="2"/>
    <b v="0"/>
    <x v="0"/>
  </r>
  <r>
    <s v="MONGE QUIROS ASHLEY CAMILA"/>
    <x v="0"/>
    <n v="36494"/>
    <x v="1"/>
    <s v="TECAD-02"/>
    <x v="1"/>
    <x v="1"/>
    <s v="2023 -2"/>
    <n v="71"/>
    <x v="7"/>
    <n v="0"/>
    <x v="2"/>
    <b v="1"/>
    <x v="0"/>
  </r>
  <r>
    <s v="MONGE RODRIGUEZ TANNIA MELISSA"/>
    <x v="0"/>
    <n v="68690"/>
    <x v="1"/>
    <s v="TECAD-02"/>
    <x v="1"/>
    <x v="1"/>
    <s v="2023 -2"/>
    <n v="69"/>
    <x v="7"/>
    <b v="0"/>
    <x v="2"/>
    <b v="0"/>
    <x v="0"/>
  </r>
  <r>
    <s v="MORALES CHAVES BRAULIO JOSE"/>
    <x v="1"/>
    <n v="36666"/>
    <x v="1"/>
    <s v="TECAD-02"/>
    <x v="1"/>
    <x v="1"/>
    <s v="2023 -2"/>
    <n v="55"/>
    <x v="7"/>
    <b v="0"/>
    <x v="2"/>
    <b v="0"/>
    <x v="0"/>
  </r>
  <r>
    <s v="MUNOZ SERRANO CONSUELO MARIA"/>
    <x v="0"/>
    <n v="36699"/>
    <x v="1"/>
    <s v="TECAD-02"/>
    <x v="1"/>
    <x v="1"/>
    <s v="2023 -2"/>
    <n v="60"/>
    <x v="7"/>
    <b v="0"/>
    <x v="2"/>
    <b v="0"/>
    <x v="0"/>
  </r>
  <r>
    <s v="BLANCO GRANADOS EILYN PAMELA"/>
    <x v="0"/>
    <n v="68463"/>
    <x v="1"/>
    <s v="TECAD-02"/>
    <x v="1"/>
    <x v="1"/>
    <s v="2023 -2"/>
    <n v="50"/>
    <x v="7"/>
    <b v="0"/>
    <x v="2"/>
    <b v="0"/>
    <x v="0"/>
  </r>
  <r>
    <s v="OCAMPO SEQUEIRA YARIS DEL CARMEN"/>
    <x v="0"/>
    <n v="33664"/>
    <x v="1"/>
    <s v="TECAD-02"/>
    <x v="1"/>
    <x v="1"/>
    <s v="2023 -2"/>
    <n v="60"/>
    <x v="7"/>
    <b v="0"/>
    <x v="2"/>
    <b v="0"/>
    <x v="0"/>
  </r>
  <r>
    <s v="PERALTA TORRES DIANA"/>
    <x v="0"/>
    <n v="68393"/>
    <x v="1"/>
    <s v="TECAD-02"/>
    <x v="1"/>
    <x v="1"/>
    <s v="2023 -2"/>
    <n v="78"/>
    <x v="7"/>
    <n v="0"/>
    <x v="2"/>
    <b v="1"/>
    <x v="0"/>
  </r>
  <r>
    <s v="PEREZ CHAVES LILLIANA PATRICIA"/>
    <x v="0"/>
    <n v="68046"/>
    <x v="1"/>
    <s v="TECAD-02"/>
    <x v="1"/>
    <x v="1"/>
    <s v="2023 -2"/>
    <n v="56"/>
    <x v="7"/>
    <b v="0"/>
    <x v="2"/>
    <b v="0"/>
    <x v="0"/>
  </r>
  <r>
    <s v="RUBIO GARITA RANDALL FABRICIO"/>
    <x v="1"/>
    <n v="68346"/>
    <x v="2"/>
    <s v="TECAD-03"/>
    <x v="0"/>
    <x v="0"/>
    <s v="2022 -1"/>
    <n v="78"/>
    <x v="4"/>
    <n v="0"/>
    <x v="1"/>
    <b v="1"/>
    <x v="0"/>
  </r>
  <r>
    <s v="RUBIO OVIEDO MARIO ALBERTO"/>
    <x v="1"/>
    <n v="63394"/>
    <x v="2"/>
    <s v="TECAD-03"/>
    <x v="0"/>
    <x v="0"/>
    <s v="2022 -1"/>
    <n v="77"/>
    <x v="4"/>
    <n v="0"/>
    <x v="1"/>
    <b v="1"/>
    <x v="0"/>
  </r>
  <r>
    <s v="QUIROS QUIROS YARIELA MARIA"/>
    <x v="0"/>
    <n v="69646"/>
    <x v="2"/>
    <s v="TECAD-03"/>
    <x v="0"/>
    <x v="0"/>
    <s v="2022 -1"/>
    <n v="56"/>
    <x v="4"/>
    <b v="0"/>
    <x v="1"/>
    <b v="0"/>
    <x v="0"/>
  </r>
  <r>
    <s v="COTO ESPINOZA MARIMAR VALERIA"/>
    <x v="0"/>
    <n v="68630"/>
    <x v="2"/>
    <s v="TECAD-03"/>
    <x v="0"/>
    <x v="0"/>
    <s v="2022 -1"/>
    <n v="56"/>
    <x v="4"/>
    <b v="0"/>
    <x v="1"/>
    <b v="0"/>
    <x v="0"/>
  </r>
  <r>
    <s v="RODRIGUEZ JIMENEZ EVELYN DANIELA"/>
    <x v="0"/>
    <n v="36668"/>
    <x v="2"/>
    <s v="TECAD-03"/>
    <x v="0"/>
    <x v="0"/>
    <s v="2022 -1"/>
    <n v="50"/>
    <x v="4"/>
    <b v="0"/>
    <x v="1"/>
    <b v="0"/>
    <x v="0"/>
  </r>
  <r>
    <s v="ROJAS BENAVIDES CRISTHIAN"/>
    <x v="1"/>
    <n v="36663"/>
    <x v="2"/>
    <s v="TECAD-03"/>
    <x v="0"/>
    <x v="0"/>
    <s v="2022 -1"/>
    <n v="97"/>
    <x v="4"/>
    <n v="0"/>
    <x v="1"/>
    <b v="1"/>
    <x v="0"/>
  </r>
  <r>
    <s v="ROMAN ZAPATA SUGEY DE LOS ANGELES"/>
    <x v="0"/>
    <n v="68068"/>
    <x v="2"/>
    <s v="TECAD-03"/>
    <x v="0"/>
    <x v="1"/>
    <s v="2022 -2"/>
    <n v="92"/>
    <x v="4"/>
    <n v="0"/>
    <x v="1"/>
    <b v="1"/>
    <x v="0"/>
  </r>
  <r>
    <s v="SANCHEZ DELGADO VERONICA MARCELA"/>
    <x v="0"/>
    <n v="6686"/>
    <x v="2"/>
    <s v="TECAD-03"/>
    <x v="0"/>
    <x v="1"/>
    <s v="2022 -2"/>
    <n v="80"/>
    <x v="4"/>
    <n v="0"/>
    <x v="1"/>
    <b v="1"/>
    <x v="0"/>
  </r>
  <r>
    <s v="SANCHEZ GONZALEZ SOFIA"/>
    <x v="0"/>
    <n v="36633"/>
    <x v="2"/>
    <s v="TECAD-03"/>
    <x v="0"/>
    <x v="1"/>
    <s v="2022 -2"/>
    <n v="75"/>
    <x v="4"/>
    <n v="0"/>
    <x v="1"/>
    <b v="1"/>
    <x v="0"/>
  </r>
  <r>
    <s v="SANCHEZ ROMAN RONALD JESUS"/>
    <x v="1"/>
    <n v="36686"/>
    <x v="2"/>
    <s v="TECAD-03"/>
    <x v="0"/>
    <x v="1"/>
    <s v="2022 -2"/>
    <n v="70"/>
    <x v="4"/>
    <b v="0"/>
    <x v="1"/>
    <b v="1"/>
    <x v="0"/>
  </r>
  <r>
    <s v="SEGURA PICADO DIANA DE LOS ANGELES"/>
    <x v="0"/>
    <n v="36466"/>
    <x v="2"/>
    <s v="TECAD-03"/>
    <x v="0"/>
    <x v="1"/>
    <s v="2022 -2"/>
    <n v="55"/>
    <x v="4"/>
    <b v="0"/>
    <x v="1"/>
    <b v="0"/>
    <x v="0"/>
  </r>
  <r>
    <s v="SIBAJA ZAPATA LILLIANA MARIA"/>
    <x v="0"/>
    <n v="64336"/>
    <x v="2"/>
    <s v="TECAD-03"/>
    <x v="0"/>
    <x v="1"/>
    <s v="2022 -2"/>
    <n v="52"/>
    <x v="4"/>
    <b v="0"/>
    <x v="1"/>
    <b v="0"/>
    <x v="0"/>
  </r>
  <r>
    <s v="SOTO ARIAS LAYLA DE LOS ANGELES"/>
    <x v="0"/>
    <n v="33600"/>
    <x v="2"/>
    <s v="TECAD-03"/>
    <x v="0"/>
    <x v="2"/>
    <s v="2022 -3"/>
    <n v="88"/>
    <x v="4"/>
    <n v="0"/>
    <x v="1"/>
    <b v="1"/>
    <x v="0"/>
  </r>
  <r>
    <s v="TORRES COTO JAILY DE LOS ANGELES"/>
    <x v="0"/>
    <n v="68990"/>
    <x v="2"/>
    <s v="TECAD-03"/>
    <x v="0"/>
    <x v="2"/>
    <s v="2022 -3"/>
    <n v="88"/>
    <x v="4"/>
    <n v="0"/>
    <x v="1"/>
    <b v="1"/>
    <x v="0"/>
  </r>
  <r>
    <s v="VALVERDE HERNANDEZ DANIELA EUNICE"/>
    <x v="0"/>
    <n v="36460"/>
    <x v="2"/>
    <s v="TECAD-03"/>
    <x v="0"/>
    <x v="2"/>
    <s v="2022 -3"/>
    <n v="84"/>
    <x v="5"/>
    <n v="0"/>
    <x v="1"/>
    <b v="1"/>
    <x v="0"/>
  </r>
  <r>
    <s v="VASQUEZ COTO MARIA ELENA"/>
    <x v="0"/>
    <n v="36693"/>
    <x v="2"/>
    <s v="TECAD-03"/>
    <x v="0"/>
    <x v="2"/>
    <s v="2022 -3"/>
    <n v="80"/>
    <x v="5"/>
    <n v="0"/>
    <x v="1"/>
    <b v="1"/>
    <x v="0"/>
  </r>
  <r>
    <s v="VEGA GONZALEZ FABIANA VANESSA"/>
    <x v="0"/>
    <n v="69033"/>
    <x v="2"/>
    <s v="TECAD-03"/>
    <x v="0"/>
    <x v="2"/>
    <s v="2022 -3"/>
    <n v="78"/>
    <x v="5"/>
    <n v="0"/>
    <x v="1"/>
    <b v="1"/>
    <x v="0"/>
  </r>
  <r>
    <s v="VEGA PORRAS REBECA"/>
    <x v="0"/>
    <n v="63308"/>
    <x v="2"/>
    <s v="TECAD-03"/>
    <x v="0"/>
    <x v="2"/>
    <s v="2022 -3"/>
    <n v="78"/>
    <x v="5"/>
    <n v="0"/>
    <x v="1"/>
    <b v="1"/>
    <x v="0"/>
  </r>
  <r>
    <s v="VINDAS BADILLA MARIA FERNANDA"/>
    <x v="1"/>
    <n v="66863"/>
    <x v="2"/>
    <s v="TECAD-03"/>
    <x v="0"/>
    <x v="2"/>
    <s v="2022 -3"/>
    <n v="68"/>
    <x v="5"/>
    <b v="0"/>
    <x v="1"/>
    <b v="0"/>
    <x v="0"/>
  </r>
  <r>
    <s v="PORRAS AGUERO ROGER JAVIER"/>
    <x v="0"/>
    <n v="63646"/>
    <x v="2"/>
    <s v="TECAD-03"/>
    <x v="0"/>
    <x v="2"/>
    <s v="2022 -3"/>
    <n v="61"/>
    <x v="5"/>
    <b v="0"/>
    <x v="1"/>
    <b v="0"/>
    <x v="0"/>
  </r>
  <r>
    <s v="PORRAS MONTERO JOSSELINE DEL CARMEN"/>
    <x v="0"/>
    <n v="36449"/>
    <x v="2"/>
    <s v="TECAD-03"/>
    <x v="1"/>
    <x v="0"/>
    <s v="2023 -1"/>
    <n v="58"/>
    <x v="5"/>
    <b v="0"/>
    <x v="1"/>
    <b v="0"/>
    <x v="0"/>
  </r>
  <r>
    <s v="ALVEZ RUBIO MARJORIE CRISTINA"/>
    <x v="0"/>
    <n v="36466"/>
    <x v="2"/>
    <s v="TECAD-03"/>
    <x v="1"/>
    <x v="0"/>
    <s v="2023 -1"/>
    <n v="66"/>
    <x v="5"/>
    <b v="0"/>
    <x v="1"/>
    <b v="0"/>
    <x v="0"/>
  </r>
  <r>
    <s v="ARCE ESQUIVEL LUIS DIEGO"/>
    <x v="1"/>
    <n v="36368"/>
    <x v="2"/>
    <s v="TECAD-03"/>
    <x v="1"/>
    <x v="0"/>
    <s v="2023 -1"/>
    <n v="68"/>
    <x v="5"/>
    <b v="0"/>
    <x v="1"/>
    <b v="0"/>
    <x v="0"/>
  </r>
  <r>
    <s v="ARIAS SALAZAR DIANA YANCI"/>
    <x v="0"/>
    <n v="36466"/>
    <x v="2"/>
    <s v="TECAD-03"/>
    <x v="1"/>
    <x v="0"/>
    <s v="2023 -1"/>
    <n v="80"/>
    <x v="5"/>
    <n v="0"/>
    <x v="1"/>
    <b v="1"/>
    <x v="0"/>
  </r>
  <r>
    <s v="BARBOZA CASTILLO DAVID EFENDI"/>
    <x v="1"/>
    <n v="68633"/>
    <x v="2"/>
    <s v="TECAD-03"/>
    <x v="1"/>
    <x v="0"/>
    <s v="2023 -1"/>
    <n v="66"/>
    <x v="5"/>
    <b v="0"/>
    <x v="1"/>
    <b v="0"/>
    <x v="0"/>
  </r>
  <r>
    <s v="BRAVO COTO MARIA FERNANDA"/>
    <x v="0"/>
    <n v="68409"/>
    <x v="2"/>
    <s v="TECAD-03"/>
    <x v="1"/>
    <x v="0"/>
    <s v="2023 -1"/>
    <n v="57"/>
    <x v="5"/>
    <b v="0"/>
    <x v="1"/>
    <b v="0"/>
    <x v="0"/>
  </r>
  <r>
    <s v="BRENES RUBIO ROSA ELENA"/>
    <x v="0"/>
    <n v="33666"/>
    <x v="2"/>
    <s v="TECAD-03"/>
    <x v="1"/>
    <x v="0"/>
    <s v="2023 -1"/>
    <n v="62"/>
    <x v="8"/>
    <b v="0"/>
    <x v="0"/>
    <b v="0"/>
    <x v="0"/>
  </r>
  <r>
    <s v="BRIZUELA CALVO ADRIANA MARIA"/>
    <x v="0"/>
    <n v="69043"/>
    <x v="2"/>
    <s v="TECAD-03"/>
    <x v="1"/>
    <x v="0"/>
    <s v="2023 -1"/>
    <n v="45"/>
    <x v="8"/>
    <b v="0"/>
    <x v="0"/>
    <b v="0"/>
    <x v="0"/>
  </r>
  <r>
    <s v="BRIZUELA CORRALES AIXA DANIELA"/>
    <x v="0"/>
    <n v="68396"/>
    <x v="2"/>
    <s v="TECAD-03"/>
    <x v="1"/>
    <x v="0"/>
    <s v="2023 -1"/>
    <n v="100"/>
    <x v="8"/>
    <n v="0"/>
    <x v="0"/>
    <b v="1"/>
    <x v="0"/>
  </r>
  <r>
    <s v="CALDERON HIDALGO RODRIGO ALBERTO"/>
    <x v="1"/>
    <n v="68096"/>
    <x v="2"/>
    <s v="TECAD-03"/>
    <x v="1"/>
    <x v="1"/>
    <s v="2023 -2"/>
    <n v="90"/>
    <x v="8"/>
    <n v="0"/>
    <x v="0"/>
    <b v="1"/>
    <x v="0"/>
  </r>
  <r>
    <s v="CALDERON JIMENEZ ISIS MARIA"/>
    <x v="0"/>
    <n v="36663"/>
    <x v="2"/>
    <s v="TECAD-03"/>
    <x v="1"/>
    <x v="1"/>
    <s v="2023 -2"/>
    <n v="78"/>
    <x v="8"/>
    <n v="0"/>
    <x v="0"/>
    <b v="1"/>
    <x v="0"/>
  </r>
  <r>
    <s v="CALVO GONZALEZ CARLOS LUIS"/>
    <x v="1"/>
    <n v="33866"/>
    <x v="2"/>
    <s v="TECAD-03"/>
    <x v="1"/>
    <x v="1"/>
    <s v="2023 -2"/>
    <n v="70"/>
    <x v="8"/>
    <b v="0"/>
    <x v="0"/>
    <b v="1"/>
    <x v="0"/>
  </r>
  <r>
    <s v="CALVO PORRAS MARIA ANGELICA"/>
    <x v="0"/>
    <n v="68403"/>
    <x v="2"/>
    <s v="TECAD-03"/>
    <x v="1"/>
    <x v="1"/>
    <s v="2023 -2"/>
    <n v="76"/>
    <x v="8"/>
    <n v="0"/>
    <x v="0"/>
    <b v="1"/>
    <x v="0"/>
  </r>
  <r>
    <s v="CAMBRONERO ZAPATA CESAR AUGUSTO"/>
    <x v="1"/>
    <n v="68086"/>
    <x v="2"/>
    <s v="TECAD-03"/>
    <x v="1"/>
    <x v="1"/>
    <s v="2023 -2"/>
    <n v="79"/>
    <x v="8"/>
    <n v="0"/>
    <x v="0"/>
    <b v="1"/>
    <x v="0"/>
  </r>
  <r>
    <s v="ROJAS CORRALES ALANIS FIORELLA"/>
    <x v="0"/>
    <n v="68466"/>
    <x v="2"/>
    <s v="TECAD-03"/>
    <x v="1"/>
    <x v="1"/>
    <s v="2023 -2"/>
    <n v="77"/>
    <x v="8"/>
    <n v="0"/>
    <x v="0"/>
    <b v="1"/>
    <x v="0"/>
  </r>
  <r>
    <s v="ROJAS MARTINEZ DENIS OMAR"/>
    <x v="1"/>
    <n v="30360"/>
    <x v="2"/>
    <s v="TECAD-03"/>
    <x v="1"/>
    <x v="1"/>
    <s v="2023 -2"/>
    <n v="93"/>
    <x v="8"/>
    <n v="0"/>
    <x v="0"/>
    <b v="1"/>
    <x v="0"/>
  </r>
  <r>
    <s v="CARVAJAL ARCE ANA NOELIA"/>
    <x v="0"/>
    <n v="36696"/>
    <x v="2"/>
    <s v="TECAD-03"/>
    <x v="1"/>
    <x v="1"/>
    <s v="2023 -2"/>
    <n v="71"/>
    <x v="8"/>
    <n v="0"/>
    <x v="0"/>
    <b v="1"/>
    <x v="0"/>
  </r>
  <r>
    <s v="CASTILLO CASTILLO GAUDI ALEJANDRA"/>
    <x v="0"/>
    <n v="36000"/>
    <x v="3"/>
    <s v="TECAD-08"/>
    <x v="0"/>
    <x v="0"/>
    <s v="2022 -1"/>
    <n v="84"/>
    <x v="9"/>
    <n v="0"/>
    <x v="1"/>
    <b v="1"/>
    <x v="1"/>
  </r>
  <r>
    <s v="CORRALES DURAN STEVEN"/>
    <x v="1"/>
    <n v="63640"/>
    <x v="3"/>
    <s v="TECAD-08"/>
    <x v="0"/>
    <x v="0"/>
    <s v="2022 -1"/>
    <n v="80"/>
    <x v="9"/>
    <n v="0"/>
    <x v="1"/>
    <b v="1"/>
    <x v="1"/>
  </r>
  <r>
    <s v="CORTES TORRES MICHAEL MOISES"/>
    <x v="1"/>
    <n v="68966"/>
    <x v="3"/>
    <s v="TECAD-08"/>
    <x v="0"/>
    <x v="0"/>
    <s v="2022 -1"/>
    <n v="84"/>
    <x v="9"/>
    <n v="0"/>
    <x v="1"/>
    <b v="1"/>
    <x v="1"/>
  </r>
  <r>
    <s v="GALVEZ CHAVARRIA MARIA DE LOS ANGELES"/>
    <x v="0"/>
    <n v="30040"/>
    <x v="3"/>
    <s v="TECAD-08"/>
    <x v="0"/>
    <x v="0"/>
    <s v="2022 -1"/>
    <n v="83"/>
    <x v="9"/>
    <n v="0"/>
    <x v="1"/>
    <b v="1"/>
    <x v="1"/>
  </r>
  <r>
    <s v="GARCIA CALERO MELISSA"/>
    <x v="0"/>
    <n v="69663"/>
    <x v="3"/>
    <s v="TECAD-08"/>
    <x v="0"/>
    <x v="0"/>
    <s v="2022 -1"/>
    <n v="96"/>
    <x v="9"/>
    <n v="0"/>
    <x v="1"/>
    <b v="1"/>
    <x v="1"/>
  </r>
  <r>
    <s v="GARCIA COTO ANDREA VANESSA"/>
    <x v="0"/>
    <n v="69663"/>
    <x v="3"/>
    <s v="TECAD-08"/>
    <x v="0"/>
    <x v="0"/>
    <s v="2022 -1"/>
    <n v="100"/>
    <x v="9"/>
    <n v="0"/>
    <x v="1"/>
    <b v="1"/>
    <x v="0"/>
  </r>
  <r>
    <s v="GARCIA UMANA MIGUEL JOSEPH"/>
    <x v="1"/>
    <n v="36660"/>
    <x v="3"/>
    <s v="TECAD-08"/>
    <x v="0"/>
    <x v="1"/>
    <s v="2022 -2"/>
    <n v="84"/>
    <x v="9"/>
    <n v="0"/>
    <x v="1"/>
    <b v="1"/>
    <x v="1"/>
  </r>
  <r>
    <s v="GARCIA VARGAS LUIS REINALDO"/>
    <x v="1"/>
    <n v="68044"/>
    <x v="3"/>
    <s v="TECAD-08"/>
    <x v="0"/>
    <x v="1"/>
    <s v="2022 -2"/>
    <n v="84"/>
    <x v="9"/>
    <n v="0"/>
    <x v="1"/>
    <b v="1"/>
    <x v="1"/>
  </r>
  <r>
    <s v="GUADAMUZ COTO MONICA"/>
    <x v="0"/>
    <n v="36648"/>
    <x v="3"/>
    <s v="TECAD-08"/>
    <x v="0"/>
    <x v="1"/>
    <s v="2022 -2"/>
    <n v="81"/>
    <x v="9"/>
    <n v="0"/>
    <x v="1"/>
    <b v="1"/>
    <x v="1"/>
  </r>
  <r>
    <s v="GUTIERREZ ALVAREZ HEIBER ALEXANDER"/>
    <x v="1"/>
    <n v="34646"/>
    <x v="3"/>
    <s v="TECAD-08"/>
    <x v="0"/>
    <x v="1"/>
    <s v="2022 -2"/>
    <n v="75"/>
    <x v="9"/>
    <n v="0"/>
    <x v="1"/>
    <b v="1"/>
    <x v="0"/>
  </r>
  <r>
    <s v="HERRERA OBANDO JAVIER FRANCISCO"/>
    <x v="1"/>
    <n v="36966"/>
    <x v="3"/>
    <s v="TECAD-08"/>
    <x v="0"/>
    <x v="2"/>
    <s v="2022 -3"/>
    <n v="71"/>
    <x v="9"/>
    <n v="0"/>
    <x v="1"/>
    <b v="1"/>
    <x v="1"/>
  </r>
  <r>
    <s v="HERRERA SOTO DANIEL JOSUE"/>
    <x v="1"/>
    <n v="33896"/>
    <x v="3"/>
    <s v="TECAD-08"/>
    <x v="0"/>
    <x v="2"/>
    <s v="2022 -3"/>
    <n v="77"/>
    <x v="9"/>
    <n v="0"/>
    <x v="1"/>
    <b v="1"/>
    <x v="1"/>
  </r>
  <r>
    <s v="JIMENEZ CALVO ROY DANIEL"/>
    <x v="1"/>
    <n v="36604"/>
    <x v="3"/>
    <s v="TECAD-08"/>
    <x v="0"/>
    <x v="2"/>
    <s v="2022 -3"/>
    <n v="79"/>
    <x v="10"/>
    <n v="0"/>
    <x v="1"/>
    <b v="1"/>
    <x v="1"/>
  </r>
  <r>
    <s v="LAZARO MORALES MARIA FERNANDA"/>
    <x v="0"/>
    <n v="33843"/>
    <x v="3"/>
    <s v="TECAD-08"/>
    <x v="0"/>
    <x v="2"/>
    <s v="2022 -3"/>
    <n v="91"/>
    <x v="10"/>
    <n v="0"/>
    <x v="1"/>
    <b v="1"/>
    <x v="1"/>
  </r>
  <r>
    <s v="LEON CASCANTE ARGERY PAOLA"/>
    <x v="0"/>
    <n v="68660"/>
    <x v="3"/>
    <s v="TECAD-08"/>
    <x v="1"/>
    <x v="0"/>
    <s v="2023 -1"/>
    <n v="77"/>
    <x v="10"/>
    <n v="0"/>
    <x v="1"/>
    <b v="1"/>
    <x v="1"/>
  </r>
  <r>
    <s v="LORIA ARROYO ADRIANA MARIA"/>
    <x v="0"/>
    <n v="68686"/>
    <x v="3"/>
    <s v="TECAD-08"/>
    <x v="1"/>
    <x v="0"/>
    <s v="2023 -1"/>
    <n v="75"/>
    <x v="10"/>
    <n v="0"/>
    <x v="1"/>
    <b v="1"/>
    <x v="1"/>
  </r>
  <r>
    <s v="MADRIGAL URENA JESSICA MARIA"/>
    <x v="0"/>
    <n v="64960"/>
    <x v="3"/>
    <s v="TECAD-08"/>
    <x v="1"/>
    <x v="0"/>
    <s v="2023 -1"/>
    <n v="85"/>
    <x v="10"/>
    <n v="0"/>
    <x v="1"/>
    <b v="1"/>
    <x v="1"/>
  </r>
  <r>
    <s v="RODRIGUEZ VARGAS DIANA ISABEL"/>
    <x v="0"/>
    <n v="6660"/>
    <x v="3"/>
    <s v="TECAD-08"/>
    <x v="1"/>
    <x v="0"/>
    <s v="2023 -1"/>
    <n v="85"/>
    <x v="10"/>
    <n v="0"/>
    <x v="1"/>
    <b v="1"/>
    <x v="1"/>
  </r>
  <r>
    <s v="MARTINEZ AJU DIANA IRENE"/>
    <x v="0"/>
    <n v="36668"/>
    <x v="3"/>
    <s v="TECAD-08"/>
    <x v="1"/>
    <x v="0"/>
    <s v="2023 -1"/>
    <n v="92"/>
    <x v="10"/>
    <n v="0"/>
    <x v="1"/>
    <b v="1"/>
    <x v="0"/>
  </r>
  <r>
    <s v="MAYORGA ORDONEZ PABLO CESAR"/>
    <x v="1"/>
    <n v="69606"/>
    <x v="3"/>
    <s v="TECAD-08"/>
    <x v="1"/>
    <x v="0"/>
    <s v="2023 -1"/>
    <n v="72"/>
    <x v="10"/>
    <n v="0"/>
    <x v="1"/>
    <b v="1"/>
    <x v="0"/>
  </r>
  <r>
    <s v="ZAPATA MARTINEZ GENESIS VALERIA"/>
    <x v="0"/>
    <n v="69898"/>
    <x v="3"/>
    <s v="TECAD-08"/>
    <x v="1"/>
    <x v="0"/>
    <s v="2023 -1"/>
    <n v="73"/>
    <x v="10"/>
    <n v="0"/>
    <x v="1"/>
    <b v="1"/>
    <x v="0"/>
  </r>
  <r>
    <s v="SUAREZ AGUILAR DEREK JOSUE"/>
    <x v="1"/>
    <n v="36093"/>
    <x v="3"/>
    <s v="TECAD-08"/>
    <x v="1"/>
    <x v="1"/>
    <s v="2023 -2"/>
    <n v="85"/>
    <x v="10"/>
    <n v="0"/>
    <x v="1"/>
    <b v="1"/>
    <x v="1"/>
  </r>
  <r>
    <s v="MONTOYA ARANDA MIURIL ELIZABETH"/>
    <x v="0"/>
    <n v="30693"/>
    <x v="3"/>
    <s v="TECAD-08"/>
    <x v="1"/>
    <x v="1"/>
    <s v="2023 -2"/>
    <n v="74"/>
    <x v="10"/>
    <n v="0"/>
    <x v="1"/>
    <b v="1"/>
    <x v="1"/>
  </r>
  <r>
    <s v="MORALES FALLAS CARLOS DANIEL"/>
    <x v="1"/>
    <n v="36686"/>
    <x v="3"/>
    <s v="TECAD-08"/>
    <x v="1"/>
    <x v="1"/>
    <s v="2023 -2"/>
    <n v="75"/>
    <x v="10"/>
    <n v="0"/>
    <x v="1"/>
    <b v="1"/>
    <x v="1"/>
  </r>
  <r>
    <s v="MOLES BRENES PAMELA"/>
    <x v="0"/>
    <n v="68483"/>
    <x v="4"/>
    <s v="TECAD-04"/>
    <x v="0"/>
    <x v="0"/>
    <s v="2022 -1"/>
    <n v="63"/>
    <x v="11"/>
    <b v="0"/>
    <x v="0"/>
    <b v="0"/>
    <x v="0"/>
  </r>
  <r>
    <s v="SOLANO DUARTE VALERY RAQUEL"/>
    <x v="0"/>
    <n v="33696"/>
    <x v="4"/>
    <s v="TECAD-04"/>
    <x v="0"/>
    <x v="0"/>
    <s v="2022 -1"/>
    <n v="63"/>
    <x v="11"/>
    <b v="0"/>
    <x v="0"/>
    <b v="0"/>
    <x v="0"/>
  </r>
  <r>
    <s v="PORRAS CAMPOS KEVIN STEVEN"/>
    <x v="1"/>
    <n v="36899"/>
    <x v="4"/>
    <s v="TECAD-04"/>
    <x v="0"/>
    <x v="0"/>
    <s v="2022 -1"/>
    <n v="66"/>
    <x v="11"/>
    <b v="0"/>
    <x v="0"/>
    <b v="0"/>
    <x v="0"/>
  </r>
  <r>
    <s v="NARANJO SOTO BRYAN GERARDO"/>
    <x v="1"/>
    <n v="68663"/>
    <x v="4"/>
    <s v="TECAD-04"/>
    <x v="0"/>
    <x v="0"/>
    <s v="2022 -1"/>
    <n v="62"/>
    <x v="11"/>
    <b v="0"/>
    <x v="0"/>
    <b v="0"/>
    <x v="0"/>
  </r>
  <r>
    <s v="NARANJO VARGAS LUIS ALEJANDRO"/>
    <x v="1"/>
    <n v="33800"/>
    <x v="4"/>
    <s v="TECAD-04"/>
    <x v="0"/>
    <x v="0"/>
    <s v="2022 -1"/>
    <n v="30"/>
    <x v="11"/>
    <b v="0"/>
    <x v="0"/>
    <b v="0"/>
    <x v="0"/>
  </r>
  <r>
    <s v="OLIVAS MATA STHEPHANIE FABIOLA"/>
    <x v="0"/>
    <n v="6660"/>
    <x v="4"/>
    <s v="TECAD-04"/>
    <x v="0"/>
    <x v="0"/>
    <s v="2022 -1"/>
    <n v="76"/>
    <x v="11"/>
    <n v="0"/>
    <x v="0"/>
    <b v="1"/>
    <x v="0"/>
  </r>
  <r>
    <s v="PERAZA GUTIERREZ ALLEN ANDRES"/>
    <x v="1"/>
    <n v="68666"/>
    <x v="4"/>
    <s v="TECAD-04"/>
    <x v="0"/>
    <x v="0"/>
    <s v="2022 -1"/>
    <n v="76"/>
    <x v="11"/>
    <n v="0"/>
    <x v="0"/>
    <b v="1"/>
    <x v="0"/>
  </r>
  <r>
    <s v="PEREZ CARBALLO NANCY MARIA"/>
    <x v="0"/>
    <n v="36040"/>
    <x v="4"/>
    <s v="TECAD-04"/>
    <x v="0"/>
    <x v="0"/>
    <s v="2022 -1"/>
    <n v="67"/>
    <x v="11"/>
    <b v="0"/>
    <x v="0"/>
    <b v="0"/>
    <x v="0"/>
  </r>
  <r>
    <s v="PEREZ CECILIANO JORGE ALEJANDRO"/>
    <x v="1"/>
    <n v="9884"/>
    <x v="4"/>
    <s v="TECAD-04"/>
    <x v="0"/>
    <x v="0"/>
    <s v="2022 -1"/>
    <n v="70"/>
    <x v="11"/>
    <b v="0"/>
    <x v="0"/>
    <b v="1"/>
    <x v="0"/>
  </r>
  <r>
    <s v="PICADO VEGA ADRIANA"/>
    <x v="0"/>
    <n v="68396"/>
    <x v="4"/>
    <s v="TECAD-04"/>
    <x v="0"/>
    <x v="0"/>
    <s v="2022 -1"/>
    <n v="75"/>
    <x v="11"/>
    <n v="0"/>
    <x v="0"/>
    <b v="1"/>
    <x v="0"/>
  </r>
  <r>
    <s v="RUBIO MAROTO MONICA MARIA"/>
    <x v="0"/>
    <n v="33888"/>
    <x v="4"/>
    <s v="TECAD-04"/>
    <x v="0"/>
    <x v="0"/>
    <s v="2022 -1"/>
    <n v="71"/>
    <x v="11"/>
    <n v="0"/>
    <x v="0"/>
    <b v="1"/>
    <x v="0"/>
  </r>
  <r>
    <s v="RETANA SOLANO MANUEL DE JESUS"/>
    <x v="1"/>
    <n v="33836"/>
    <x v="4"/>
    <s v="TECAD-04"/>
    <x v="0"/>
    <x v="0"/>
    <s v="2022 -1"/>
    <n v="64"/>
    <x v="11"/>
    <b v="0"/>
    <x v="0"/>
    <b v="0"/>
    <x v="0"/>
  </r>
  <r>
    <s v="ROJAS MOYA JAZMIN DEL CARMEN"/>
    <x v="0"/>
    <n v="66646"/>
    <x v="4"/>
    <s v="TECAD-04"/>
    <x v="0"/>
    <x v="1"/>
    <s v="2022 -2"/>
    <n v="73"/>
    <x v="11"/>
    <n v="0"/>
    <x v="0"/>
    <b v="1"/>
    <x v="0"/>
  </r>
  <r>
    <s v="ROMERO ARATA ANA"/>
    <x v="0"/>
    <n v="6996"/>
    <x v="4"/>
    <s v="TECAD-04"/>
    <x v="0"/>
    <x v="1"/>
    <s v="2022 -2"/>
    <n v="84"/>
    <x v="11"/>
    <n v="0"/>
    <x v="0"/>
    <b v="1"/>
    <x v="0"/>
  </r>
  <r>
    <s v="RUSSI VOLLMUTH PEDRO"/>
    <x v="1"/>
    <n v="69330"/>
    <x v="4"/>
    <s v="TECAD-04"/>
    <x v="0"/>
    <x v="1"/>
    <s v="2022 -2"/>
    <n v="71"/>
    <x v="11"/>
    <n v="0"/>
    <x v="0"/>
    <b v="1"/>
    <x v="0"/>
  </r>
  <r>
    <s v="SALAS SALAZAR KATIA VANESSA"/>
    <x v="0"/>
    <n v="66446"/>
    <x v="4"/>
    <s v="TECAD-04"/>
    <x v="0"/>
    <x v="1"/>
    <s v="2022 -2"/>
    <n v="89"/>
    <x v="12"/>
    <n v="0"/>
    <x v="0"/>
    <b v="1"/>
    <x v="0"/>
  </r>
  <r>
    <s v="SALAZAR BARBOZA EILYN GABRRIELA"/>
    <x v="0"/>
    <n v="33636"/>
    <x v="4"/>
    <s v="TECAD-04"/>
    <x v="0"/>
    <x v="1"/>
    <s v="2022 -2"/>
    <n v="38"/>
    <x v="12"/>
    <b v="0"/>
    <x v="0"/>
    <b v="0"/>
    <x v="0"/>
  </r>
  <r>
    <s v="SANCHEZ HERNANDEZ SHARLYN"/>
    <x v="0"/>
    <n v="36630"/>
    <x v="4"/>
    <s v="TECAD-04"/>
    <x v="0"/>
    <x v="1"/>
    <s v="2022 -2"/>
    <n v="66"/>
    <x v="12"/>
    <b v="0"/>
    <x v="0"/>
    <b v="0"/>
    <x v="0"/>
  </r>
  <r>
    <s v="SOLANO BOLANOS MAX LEONARDO"/>
    <x v="1"/>
    <n v="63694"/>
    <x v="4"/>
    <s v="TECAD-04"/>
    <x v="0"/>
    <x v="1"/>
    <s v="2022 -2"/>
    <n v="70"/>
    <x v="12"/>
    <b v="0"/>
    <x v="0"/>
    <b v="1"/>
    <x v="0"/>
  </r>
  <r>
    <s v="SOLANO CAMACHO JOHANNA MARIA"/>
    <x v="0"/>
    <n v="64399"/>
    <x v="4"/>
    <s v="TECAD-04"/>
    <x v="0"/>
    <x v="1"/>
    <s v="2022 -2"/>
    <n v="76"/>
    <x v="12"/>
    <n v="0"/>
    <x v="0"/>
    <b v="1"/>
    <x v="0"/>
  </r>
  <r>
    <s v="SOLANO GONZALEZ MANUEL"/>
    <x v="1"/>
    <n v="68339"/>
    <x v="4"/>
    <s v="TECAD-04"/>
    <x v="0"/>
    <x v="1"/>
    <s v="2022 -2"/>
    <n v="69"/>
    <x v="12"/>
    <b v="0"/>
    <x v="0"/>
    <b v="0"/>
    <x v="0"/>
  </r>
  <r>
    <s v="SOLERA CHAVES DAVID ALEXANDER"/>
    <x v="1"/>
    <n v="68663"/>
    <x v="4"/>
    <s v="TECAD-04"/>
    <x v="0"/>
    <x v="1"/>
    <s v="2022 -2"/>
    <n v="53"/>
    <x v="12"/>
    <b v="0"/>
    <x v="0"/>
    <b v="0"/>
    <x v="0"/>
  </r>
  <r>
    <s v="UMANA MORALES NICOL MARIA"/>
    <x v="0"/>
    <n v="33886"/>
    <x v="4"/>
    <s v="TECAD-04"/>
    <x v="0"/>
    <x v="2"/>
    <s v="2022 -3"/>
    <n v="78"/>
    <x v="12"/>
    <n v="0"/>
    <x v="0"/>
    <b v="1"/>
    <x v="0"/>
  </r>
  <r>
    <s v="UMAÑA SOTO KEVIN ANTONIO"/>
    <x v="1"/>
    <n v="66804"/>
    <x v="4"/>
    <s v="TECAD-04"/>
    <x v="0"/>
    <x v="2"/>
    <s v="2022 -3"/>
    <n v="60"/>
    <x v="12"/>
    <b v="0"/>
    <x v="0"/>
    <b v="0"/>
    <x v="0"/>
  </r>
  <r>
    <s v="VALERIN ARCE ESTEBAN ELI"/>
    <x v="1"/>
    <n v="30046"/>
    <x v="4"/>
    <s v="TECAD-04"/>
    <x v="0"/>
    <x v="2"/>
    <s v="2022 -3"/>
    <n v="75"/>
    <x v="12"/>
    <n v="0"/>
    <x v="0"/>
    <b v="1"/>
    <x v="0"/>
  </r>
  <r>
    <s v="VALVERDE CHINCHILLA EMILY MARIAN"/>
    <x v="0"/>
    <n v="66964"/>
    <x v="4"/>
    <s v="TECAD-04"/>
    <x v="0"/>
    <x v="2"/>
    <s v="2022 -3"/>
    <n v="61"/>
    <x v="12"/>
    <b v="0"/>
    <x v="0"/>
    <b v="0"/>
    <x v="0"/>
  </r>
  <r>
    <s v="VARELA ANGULO KARLA VANESSA"/>
    <x v="0"/>
    <n v="30043"/>
    <x v="4"/>
    <s v="TECAD-04"/>
    <x v="0"/>
    <x v="2"/>
    <s v="2022 -3"/>
    <n v="80"/>
    <x v="12"/>
    <n v="0"/>
    <x v="0"/>
    <b v="1"/>
    <x v="0"/>
  </r>
  <r>
    <s v="VARELA SIBAJA ADRIANA MARIA"/>
    <x v="0"/>
    <n v="36666"/>
    <x v="4"/>
    <s v="TECAD-04"/>
    <x v="0"/>
    <x v="2"/>
    <s v="2022 -3"/>
    <n v="72"/>
    <x v="12"/>
    <n v="0"/>
    <x v="0"/>
    <b v="1"/>
    <x v="0"/>
  </r>
  <r>
    <s v="VARGAS SALAZAR JAIRO ALEXANDER"/>
    <x v="1"/>
    <n v="69964"/>
    <x v="4"/>
    <s v="TECAD-04"/>
    <x v="0"/>
    <x v="2"/>
    <s v="2022 -3"/>
    <n v="67"/>
    <x v="12"/>
    <b v="0"/>
    <x v="0"/>
    <b v="0"/>
    <x v="0"/>
  </r>
  <r>
    <s v="VINDAS ZAPATA JIMENA RAQUEL"/>
    <x v="0"/>
    <n v="68460"/>
    <x v="4"/>
    <s v="TECAD-04"/>
    <x v="0"/>
    <x v="2"/>
    <s v="2022 -3"/>
    <n v="69"/>
    <x v="12"/>
    <b v="0"/>
    <x v="0"/>
    <b v="0"/>
    <x v="0"/>
  </r>
  <r>
    <s v="ZELEDON DELGADO PAMELA"/>
    <x v="0"/>
    <n v="68083"/>
    <x v="4"/>
    <s v="TECAD-04"/>
    <x v="0"/>
    <x v="2"/>
    <s v="2022 -3"/>
    <n v="63"/>
    <x v="13"/>
    <b v="0"/>
    <x v="0"/>
    <b v="0"/>
    <x v="0"/>
  </r>
  <r>
    <s v="SALAS BLANCO FABRICIO"/>
    <x v="1"/>
    <n v="69480"/>
    <x v="4"/>
    <s v="TECAD-04"/>
    <x v="1"/>
    <x v="0"/>
    <s v="2023 -1"/>
    <n v="59"/>
    <x v="13"/>
    <b v="0"/>
    <x v="0"/>
    <b v="0"/>
    <x v="0"/>
  </r>
  <r>
    <s v="ARIAS RODRIGUEZ MARIA DE LOS ANGELES"/>
    <x v="0"/>
    <n v="63343"/>
    <x v="4"/>
    <s v="TECAD-04"/>
    <x v="1"/>
    <x v="0"/>
    <s v="2023 -1"/>
    <n v="76"/>
    <x v="13"/>
    <n v="0"/>
    <x v="0"/>
    <b v="1"/>
    <x v="0"/>
  </r>
  <r>
    <s v="ALVAREZ RODRIGUEZ KATHERINE VANESSA"/>
    <x v="0"/>
    <n v="68669"/>
    <x v="4"/>
    <s v="TECAD-04"/>
    <x v="1"/>
    <x v="0"/>
    <s v="2023 -1"/>
    <n v="77"/>
    <x v="13"/>
    <n v="0"/>
    <x v="0"/>
    <b v="1"/>
    <x v="0"/>
  </r>
  <r>
    <s v="ALVAREZ SALAS JUAN IGNACIO"/>
    <x v="1"/>
    <n v="66608"/>
    <x v="4"/>
    <s v="TECAD-04"/>
    <x v="1"/>
    <x v="0"/>
    <s v="2023 -1"/>
    <n v="87"/>
    <x v="13"/>
    <n v="0"/>
    <x v="0"/>
    <b v="1"/>
    <x v="0"/>
  </r>
  <r>
    <s v="ANDREY VARGAS BARRIENTOS KENDALL"/>
    <x v="1"/>
    <n v="30633"/>
    <x v="4"/>
    <s v="TECAD-04"/>
    <x v="1"/>
    <x v="0"/>
    <s v="2023 -1"/>
    <n v="100"/>
    <x v="13"/>
    <n v="0"/>
    <x v="0"/>
    <b v="1"/>
    <x v="0"/>
  </r>
  <r>
    <s v="ARAYA JIMENEZ JENNY LISSETH"/>
    <x v="0"/>
    <n v="68663"/>
    <x v="4"/>
    <s v="TECAD-04"/>
    <x v="1"/>
    <x v="0"/>
    <s v="2023 -1"/>
    <n v="45"/>
    <x v="13"/>
    <b v="0"/>
    <x v="0"/>
    <b v="0"/>
    <x v="0"/>
  </r>
  <r>
    <s v="ARCE ZAMORALES RAQUEL MARIA"/>
    <x v="0"/>
    <n v="69066"/>
    <x v="4"/>
    <s v="TECAD-04"/>
    <x v="1"/>
    <x v="0"/>
    <s v="2023 -1"/>
    <n v="75"/>
    <x v="13"/>
    <n v="0"/>
    <x v="0"/>
    <b v="1"/>
    <x v="0"/>
  </r>
  <r>
    <s v="BEDOYA ESQUIVEL ROXANA CRISTINA"/>
    <x v="0"/>
    <n v="68696"/>
    <x v="4"/>
    <s v="TECAD-04"/>
    <x v="1"/>
    <x v="0"/>
    <s v="2023 -1"/>
    <n v="55"/>
    <x v="13"/>
    <b v="0"/>
    <x v="0"/>
    <b v="0"/>
    <x v="0"/>
  </r>
  <r>
    <s v="BONILLA ARIAS VALENTINA"/>
    <x v="0"/>
    <n v="36346"/>
    <x v="4"/>
    <s v="TECAD-04"/>
    <x v="1"/>
    <x v="0"/>
    <s v="2023 -1"/>
    <n v="67"/>
    <x v="13"/>
    <b v="0"/>
    <x v="0"/>
    <b v="0"/>
    <x v="0"/>
  </r>
  <r>
    <s v="BONILLA LARA KRISTIN RAQUEL"/>
    <x v="0"/>
    <n v="36333"/>
    <x v="4"/>
    <s v="TECAD-04"/>
    <x v="1"/>
    <x v="0"/>
    <s v="2023 -1"/>
    <n v="67"/>
    <x v="13"/>
    <b v="0"/>
    <x v="0"/>
    <b v="0"/>
    <x v="0"/>
  </r>
  <r>
    <s v="BONILLA MORALESLES BRYAN STUARD"/>
    <x v="1"/>
    <n v="66038"/>
    <x v="4"/>
    <s v="TECAD-04"/>
    <x v="1"/>
    <x v="0"/>
    <s v="2023 -1"/>
    <n v="82"/>
    <x v="13"/>
    <n v="0"/>
    <x v="0"/>
    <b v="1"/>
    <x v="0"/>
  </r>
  <r>
    <s v="CALDERON VARGAS KEVIN EDUARDO"/>
    <x v="1"/>
    <n v="64433"/>
    <x v="4"/>
    <s v="TECAD-04"/>
    <x v="1"/>
    <x v="0"/>
    <s v="2023 -1"/>
    <n v="76"/>
    <x v="13"/>
    <n v="0"/>
    <x v="0"/>
    <b v="1"/>
    <x v="0"/>
  </r>
  <r>
    <s v="CAMPOS ARAYA MARIA ELENA"/>
    <x v="0"/>
    <n v="68398"/>
    <x v="4"/>
    <s v="TECAD-04"/>
    <x v="1"/>
    <x v="0"/>
    <s v="2023 -1"/>
    <n v="68"/>
    <x v="13"/>
    <b v="0"/>
    <x v="0"/>
    <b v="0"/>
    <x v="0"/>
  </r>
  <r>
    <s v="CAMPOS PEREZ JENNIFER CLAUDETH"/>
    <x v="0"/>
    <n v="68663"/>
    <x v="4"/>
    <s v="TECAD-04"/>
    <x v="1"/>
    <x v="0"/>
    <s v="2023 -1"/>
    <n v="60"/>
    <x v="13"/>
    <b v="0"/>
    <x v="0"/>
    <b v="0"/>
    <x v="0"/>
  </r>
  <r>
    <s v="CARRILLO HERNANDEZ EVA MASSIEL"/>
    <x v="0"/>
    <n v="36346"/>
    <x v="4"/>
    <s v="TECAD-04"/>
    <x v="1"/>
    <x v="0"/>
    <s v="2023 -1"/>
    <n v="49"/>
    <x v="14"/>
    <b v="0"/>
    <x v="0"/>
    <b v="0"/>
    <x v="0"/>
  </r>
  <r>
    <s v="CASTILLO FERNANDEZ ODILIE DE LOS ANGELES"/>
    <x v="0"/>
    <n v="66090"/>
    <x v="4"/>
    <s v="TECAD-04"/>
    <x v="1"/>
    <x v="0"/>
    <s v="2023 -1"/>
    <n v="72"/>
    <x v="14"/>
    <n v="0"/>
    <x v="0"/>
    <b v="1"/>
    <x v="0"/>
  </r>
  <r>
    <s v="CASTILLO MORALES OSCAR MARIO"/>
    <x v="1"/>
    <n v="34069"/>
    <x v="4"/>
    <s v="TECAD-04"/>
    <x v="1"/>
    <x v="0"/>
    <s v="2023 -1"/>
    <n v="50"/>
    <x v="14"/>
    <b v="0"/>
    <x v="0"/>
    <b v="0"/>
    <x v="0"/>
  </r>
  <r>
    <s v="CASTRO FALLAS FERNANDO JOSE"/>
    <x v="1"/>
    <n v="66333"/>
    <x v="4"/>
    <s v="TECAD-04"/>
    <x v="1"/>
    <x v="1"/>
    <s v="2023 -2"/>
    <n v="72"/>
    <x v="14"/>
    <n v="0"/>
    <x v="0"/>
    <b v="1"/>
    <x v="0"/>
  </r>
  <r>
    <s v="CENTENO MONGE KEYLOR ALEXIS"/>
    <x v="1"/>
    <n v="66088"/>
    <x v="4"/>
    <s v="TECAD-04"/>
    <x v="1"/>
    <x v="1"/>
    <s v="2023 -2"/>
    <n v="66"/>
    <x v="14"/>
    <b v="0"/>
    <x v="0"/>
    <b v="0"/>
    <x v="0"/>
  </r>
  <r>
    <s v="CHAVARRIA TENORIO VICTOR MANUEL"/>
    <x v="1"/>
    <n v="34066"/>
    <x v="4"/>
    <s v="TECAD-04"/>
    <x v="1"/>
    <x v="1"/>
    <s v="2023 -2"/>
    <n v="78"/>
    <x v="14"/>
    <n v="0"/>
    <x v="0"/>
    <b v="1"/>
    <x v="0"/>
  </r>
  <r>
    <s v="CHAVES GONZALEZ DARIO ALBERTO"/>
    <x v="1"/>
    <n v="68666"/>
    <x v="4"/>
    <s v="TECAD-04"/>
    <x v="1"/>
    <x v="1"/>
    <s v="2023 -2"/>
    <n v="62"/>
    <x v="14"/>
    <b v="0"/>
    <x v="0"/>
    <b v="0"/>
    <x v="0"/>
  </r>
  <r>
    <s v="COREA MURILLO PAMELA"/>
    <x v="0"/>
    <n v="36493"/>
    <x v="4"/>
    <s v="TECAD-04"/>
    <x v="1"/>
    <x v="1"/>
    <s v="2023 -2"/>
    <n v="70"/>
    <x v="14"/>
    <b v="0"/>
    <x v="0"/>
    <b v="1"/>
    <x v="0"/>
  </r>
  <r>
    <s v="CORRALES URENA MARIA ISABEL"/>
    <x v="0"/>
    <n v="9060"/>
    <x v="4"/>
    <s v="TECAD-04"/>
    <x v="1"/>
    <x v="1"/>
    <s v="2023 -2"/>
    <n v="71"/>
    <x v="14"/>
    <n v="0"/>
    <x v="0"/>
    <b v="1"/>
    <x v="0"/>
  </r>
  <r>
    <s v="DURAN ROMAN DARIANA DARITZA"/>
    <x v="0"/>
    <n v="66340"/>
    <x v="4"/>
    <s v="TECAD-04"/>
    <x v="1"/>
    <x v="1"/>
    <s v="2023 -2"/>
    <n v="65"/>
    <x v="14"/>
    <b v="0"/>
    <x v="0"/>
    <b v="0"/>
    <x v="0"/>
  </r>
  <r>
    <s v="FALLAS ROBLES RONNY ESTEBAN"/>
    <x v="1"/>
    <n v="36369"/>
    <x v="4"/>
    <s v="TECAD-04"/>
    <x v="1"/>
    <x v="1"/>
    <s v="2023 -2"/>
    <n v="71"/>
    <x v="14"/>
    <n v="0"/>
    <x v="0"/>
    <b v="1"/>
    <x v="0"/>
  </r>
  <r>
    <s v="FONSECA CHAVES SOFIA DE LOS ANGELES"/>
    <x v="0"/>
    <n v="36344"/>
    <x v="4"/>
    <s v="TECAD-04"/>
    <x v="1"/>
    <x v="1"/>
    <s v="2023 -2"/>
    <n v="62"/>
    <x v="14"/>
    <b v="0"/>
    <x v="0"/>
    <b v="0"/>
    <x v="0"/>
  </r>
  <r>
    <s v="GARCIA JIMENEZ JOSE EDUARDO"/>
    <x v="1"/>
    <n v="36439"/>
    <x v="4"/>
    <s v="TECAD-04"/>
    <x v="1"/>
    <x v="1"/>
    <s v="2023 -2"/>
    <n v="66"/>
    <x v="14"/>
    <b v="0"/>
    <x v="0"/>
    <b v="0"/>
    <x v="0"/>
  </r>
  <r>
    <s v="GARCIA SOLANO ANDREA PATRICIA"/>
    <x v="0"/>
    <n v="36669"/>
    <x v="4"/>
    <s v="TECAD-04"/>
    <x v="1"/>
    <x v="1"/>
    <s v="2023 -2"/>
    <n v="79"/>
    <x v="14"/>
    <n v="0"/>
    <x v="0"/>
    <b v="1"/>
    <x v="0"/>
  </r>
  <r>
    <s v="GONZALEZ ALVEZ HILLARY ANDREA"/>
    <x v="0"/>
    <n v="36690"/>
    <x v="4"/>
    <s v="TECAD-04"/>
    <x v="1"/>
    <x v="1"/>
    <s v="2023 -2"/>
    <n v="68"/>
    <x v="14"/>
    <b v="0"/>
    <x v="0"/>
    <b v="0"/>
    <x v="0"/>
  </r>
  <r>
    <s v="GONZALEZ RODRIGUEZ MICHAEL ANDRES"/>
    <x v="1"/>
    <n v="34669"/>
    <x v="5"/>
    <s v="TECAD-09"/>
    <x v="0"/>
    <x v="0"/>
    <s v="2022 -1"/>
    <n v="67"/>
    <x v="15"/>
    <b v="0"/>
    <x v="0"/>
    <b v="0"/>
    <x v="1"/>
  </r>
  <r>
    <s v="GUERRERO RICHMOND TATIANA PATRICIA"/>
    <x v="0"/>
    <n v="33936"/>
    <x v="5"/>
    <s v="TECAD-09"/>
    <x v="0"/>
    <x v="0"/>
    <s v="2022 -1"/>
    <n v="82"/>
    <x v="15"/>
    <n v="0"/>
    <x v="0"/>
    <b v="1"/>
    <x v="1"/>
  </r>
  <r>
    <s v="HERNANDEZ ROJAS KIARA YAZMIN"/>
    <x v="0"/>
    <n v="36039"/>
    <x v="5"/>
    <s v="TECAD-09"/>
    <x v="0"/>
    <x v="0"/>
    <s v="2022 -1"/>
    <n v="66"/>
    <x v="15"/>
    <b v="0"/>
    <x v="0"/>
    <b v="0"/>
    <x v="1"/>
  </r>
  <r>
    <s v="JIMENEZ CASTRO DIDIER FRANCISCO"/>
    <x v="1"/>
    <n v="33960"/>
    <x v="5"/>
    <s v="TECAD-09"/>
    <x v="0"/>
    <x v="0"/>
    <s v="2022 -1"/>
    <n v="68"/>
    <x v="15"/>
    <b v="0"/>
    <x v="0"/>
    <b v="0"/>
    <x v="1"/>
  </r>
  <r>
    <s v="JIMENEZ CASTRO GINA PATRICIA DE LOS ANGELES"/>
    <x v="0"/>
    <n v="69966"/>
    <x v="5"/>
    <s v="TECAD-09"/>
    <x v="0"/>
    <x v="0"/>
    <s v="2022 -1"/>
    <n v="90"/>
    <x v="15"/>
    <n v="0"/>
    <x v="0"/>
    <b v="1"/>
    <x v="1"/>
  </r>
  <r>
    <s v="JIMENEZ CORDERO ANDREA"/>
    <x v="0"/>
    <n v="64690"/>
    <x v="5"/>
    <s v="TECAD-09"/>
    <x v="0"/>
    <x v="0"/>
    <s v="2022 -1"/>
    <n v="72"/>
    <x v="15"/>
    <n v="0"/>
    <x v="0"/>
    <b v="1"/>
    <x v="1"/>
  </r>
  <r>
    <s v="JIMENEZ HIDALGO YESENNIA"/>
    <x v="0"/>
    <n v="36639"/>
    <x v="5"/>
    <s v="TECAD-09"/>
    <x v="0"/>
    <x v="0"/>
    <s v="2022 -1"/>
    <n v="67"/>
    <x v="15"/>
    <b v="0"/>
    <x v="0"/>
    <b v="0"/>
    <x v="1"/>
  </r>
  <r>
    <s v="JIMENEZ MUNOZ VALERY FABIOLA"/>
    <x v="0"/>
    <n v="68399"/>
    <x v="5"/>
    <s v="TECAD-09"/>
    <x v="0"/>
    <x v="0"/>
    <s v="2022 -1"/>
    <n v="86"/>
    <x v="15"/>
    <n v="0"/>
    <x v="0"/>
    <b v="1"/>
    <x v="0"/>
  </r>
  <r>
    <s v="PEREZ CAMACHO ANDRES JOSUE"/>
    <x v="1"/>
    <n v="68366"/>
    <x v="5"/>
    <s v="TECAD-09"/>
    <x v="0"/>
    <x v="0"/>
    <s v="2022 -1"/>
    <n v="89"/>
    <x v="15"/>
    <n v="0"/>
    <x v="0"/>
    <b v="1"/>
    <x v="0"/>
  </r>
  <r>
    <s v="URIAS PINEDA WENDY YASMIN"/>
    <x v="0"/>
    <n v="66484"/>
    <x v="5"/>
    <s v="TECAD-09"/>
    <x v="0"/>
    <x v="0"/>
    <s v="2022 -1"/>
    <n v="44"/>
    <x v="15"/>
    <b v="0"/>
    <x v="0"/>
    <b v="0"/>
    <x v="0"/>
  </r>
  <r>
    <s v="LOPEZ ZAMORALES KEVIN STEVEN"/>
    <x v="1"/>
    <n v="30093"/>
    <x v="5"/>
    <s v="TECAD-09"/>
    <x v="0"/>
    <x v="0"/>
    <s v="2022 -1"/>
    <n v="73"/>
    <x v="15"/>
    <n v="0"/>
    <x v="0"/>
    <b v="1"/>
    <x v="1"/>
  </r>
  <r>
    <s v="LORIA JIMENEZ MARIA JOSE"/>
    <x v="0"/>
    <n v="30608"/>
    <x v="5"/>
    <s v="TECAD-09"/>
    <x v="0"/>
    <x v="0"/>
    <s v="2022 -1"/>
    <n v="68"/>
    <x v="15"/>
    <b v="0"/>
    <x v="0"/>
    <b v="0"/>
    <x v="1"/>
  </r>
  <r>
    <s v="MARTINEZ ANGULO ARIEL"/>
    <x v="1"/>
    <n v="66663"/>
    <x v="5"/>
    <s v="TECAD-09"/>
    <x v="0"/>
    <x v="0"/>
    <s v="2022 -1"/>
    <n v="70"/>
    <x v="15"/>
    <b v="0"/>
    <x v="0"/>
    <b v="1"/>
    <x v="1"/>
  </r>
  <r>
    <s v="MARTINEZ RODRIGUEZ JOSE DANIEL"/>
    <x v="1"/>
    <n v="34666"/>
    <x v="5"/>
    <s v="TECAD-09"/>
    <x v="0"/>
    <x v="0"/>
    <s v="2022 -1"/>
    <n v="75"/>
    <x v="15"/>
    <n v="0"/>
    <x v="0"/>
    <b v="1"/>
    <x v="1"/>
  </r>
  <r>
    <s v="CARRILLO ALVEZ DIANA VALERIA"/>
    <x v="0"/>
    <n v="66966"/>
    <x v="5"/>
    <s v="TECAD-09"/>
    <x v="0"/>
    <x v="0"/>
    <s v="2022 -1"/>
    <n v="73"/>
    <x v="15"/>
    <n v="0"/>
    <x v="0"/>
    <b v="1"/>
    <x v="1"/>
  </r>
  <r>
    <s v="MORALES AVALOS SUSAN ROXANA"/>
    <x v="0"/>
    <n v="68636"/>
    <x v="5"/>
    <s v="TECAD-09"/>
    <x v="0"/>
    <x v="1"/>
    <s v="2022 -2"/>
    <n v="70"/>
    <x v="15"/>
    <b v="0"/>
    <x v="0"/>
    <b v="1"/>
    <x v="1"/>
  </r>
  <r>
    <s v="MORALES FERNANDEZ GUISELLE DE LOS ANGELES"/>
    <x v="0"/>
    <n v="63836"/>
    <x v="5"/>
    <s v="TECAD-09"/>
    <x v="0"/>
    <x v="1"/>
    <s v="2022 -2"/>
    <n v="65"/>
    <x v="15"/>
    <b v="0"/>
    <x v="0"/>
    <b v="0"/>
    <x v="1"/>
  </r>
  <r>
    <s v="MUNOZ SOTO RANDALL DE LA TRINIDAD"/>
    <x v="1"/>
    <n v="30663"/>
    <x v="5"/>
    <s v="TECAD-09"/>
    <x v="0"/>
    <x v="1"/>
    <s v="2022 -2"/>
    <n v="58"/>
    <x v="16"/>
    <b v="0"/>
    <x v="0"/>
    <b v="0"/>
    <x v="1"/>
  </r>
  <r>
    <s v="NARANJO RODRIGUEZ EMILY FERNANDA"/>
    <x v="0"/>
    <n v="30084"/>
    <x v="5"/>
    <s v="TECAD-09"/>
    <x v="0"/>
    <x v="1"/>
    <s v="2022 -2"/>
    <n v="83"/>
    <x v="16"/>
    <n v="0"/>
    <x v="0"/>
    <b v="1"/>
    <x v="1"/>
  </r>
  <r>
    <s v="PEREZ GARCIA HENRY JOSE"/>
    <x v="1"/>
    <n v="69346"/>
    <x v="5"/>
    <s v="TECAD-09"/>
    <x v="0"/>
    <x v="1"/>
    <s v="2022 -2"/>
    <n v="70"/>
    <x v="16"/>
    <b v="0"/>
    <x v="0"/>
    <b v="1"/>
    <x v="0"/>
  </r>
  <r>
    <s v="PEREZ MURILLO TAMEYSHA SOLANGE"/>
    <x v="0"/>
    <n v="69696"/>
    <x v="5"/>
    <s v="TECAD-09"/>
    <x v="0"/>
    <x v="1"/>
    <s v="2022 -2"/>
    <n v="70"/>
    <x v="16"/>
    <b v="0"/>
    <x v="0"/>
    <b v="1"/>
    <x v="0"/>
  </r>
  <r>
    <s v="PORRAS MUNOZ SOFIA"/>
    <x v="1"/>
    <n v="66406"/>
    <x v="5"/>
    <s v="TECAD-09"/>
    <x v="0"/>
    <x v="1"/>
    <s v="2022 -2"/>
    <n v="70"/>
    <x v="16"/>
    <b v="0"/>
    <x v="0"/>
    <b v="1"/>
    <x v="0"/>
  </r>
  <r>
    <s v="COTO BENAVIDES STEVEN JOSUE"/>
    <x v="0"/>
    <n v="36446"/>
    <x v="5"/>
    <s v="TECAD-09"/>
    <x v="0"/>
    <x v="1"/>
    <s v="2022 -2"/>
    <n v="72"/>
    <x v="16"/>
    <n v="0"/>
    <x v="0"/>
    <b v="1"/>
    <x v="1"/>
  </r>
  <r>
    <s v="ROAS CORDERO ANA CRISTINA"/>
    <x v="0"/>
    <n v="36666"/>
    <x v="5"/>
    <s v="TECAD-09"/>
    <x v="0"/>
    <x v="1"/>
    <s v="2022 -2"/>
    <n v="67"/>
    <x v="16"/>
    <b v="0"/>
    <x v="0"/>
    <b v="0"/>
    <x v="1"/>
  </r>
  <r>
    <s v="RODRIGUEZ CAMPOS TANYA FRANCELA"/>
    <x v="0"/>
    <n v="36648"/>
    <x v="5"/>
    <s v="TECAD-09"/>
    <x v="0"/>
    <x v="1"/>
    <s v="2022 -2"/>
    <n v="60"/>
    <x v="16"/>
    <b v="0"/>
    <x v="0"/>
    <b v="0"/>
    <x v="1"/>
  </r>
  <r>
    <s v="RODRIGUEZ FERNANDEZ JOSE ALBERTO"/>
    <x v="1"/>
    <n v="36466"/>
    <x v="5"/>
    <s v="TECAD-09"/>
    <x v="0"/>
    <x v="2"/>
    <s v="2022 -3"/>
    <n v="70"/>
    <x v="16"/>
    <b v="0"/>
    <x v="0"/>
    <b v="1"/>
    <x v="1"/>
  </r>
  <r>
    <s v="RUIZ LAGUNA EDGAR EDUARDO"/>
    <x v="1"/>
    <n v="69686"/>
    <x v="5"/>
    <s v="TECAD-09"/>
    <x v="0"/>
    <x v="2"/>
    <s v="2022 -3"/>
    <n v="65"/>
    <x v="16"/>
    <b v="0"/>
    <x v="0"/>
    <b v="0"/>
    <x v="1"/>
  </r>
  <r>
    <s v="SANTAMARIA ARIAS WINIBIER VANESSA"/>
    <x v="0"/>
    <n v="36666"/>
    <x v="5"/>
    <s v="TECAD-09"/>
    <x v="0"/>
    <x v="2"/>
    <s v="2022 -3"/>
    <n v="85"/>
    <x v="16"/>
    <n v="0"/>
    <x v="0"/>
    <b v="1"/>
    <x v="1"/>
  </r>
  <r>
    <s v="SCARLITH WALKER TROY ANTHONY"/>
    <x v="1"/>
    <n v="36663"/>
    <x v="5"/>
    <s v="TECAD-09"/>
    <x v="0"/>
    <x v="2"/>
    <s v="2022 -3"/>
    <n v="69"/>
    <x v="16"/>
    <b v="0"/>
    <x v="0"/>
    <b v="0"/>
    <x v="1"/>
  </r>
  <r>
    <s v="SERRANO BARBOZA GREIVIN"/>
    <x v="1"/>
    <n v="36986"/>
    <x v="5"/>
    <s v="TECAD-09"/>
    <x v="0"/>
    <x v="2"/>
    <s v="2022 -3"/>
    <n v="69"/>
    <x v="16"/>
    <b v="0"/>
    <x v="0"/>
    <b v="0"/>
    <x v="1"/>
  </r>
  <r>
    <s v="SOLANO SOLIS MAURICIO ALEXANDER"/>
    <x v="1"/>
    <n v="68963"/>
    <x v="5"/>
    <s v="TECAD-09"/>
    <x v="0"/>
    <x v="2"/>
    <s v="2022 -3"/>
    <n v="90"/>
    <x v="16"/>
    <n v="0"/>
    <x v="0"/>
    <b v="1"/>
    <x v="0"/>
  </r>
  <r>
    <s v="SOLIS SOLIS CINDY PRISCILA"/>
    <x v="0"/>
    <n v="69804"/>
    <x v="5"/>
    <s v="TECAD-09"/>
    <x v="0"/>
    <x v="2"/>
    <s v="2022 -3"/>
    <n v="68"/>
    <x v="16"/>
    <b v="0"/>
    <x v="0"/>
    <b v="0"/>
    <x v="0"/>
  </r>
  <r>
    <s v="VARGAS CASTILLO MARCELA VIVIANA"/>
    <x v="0"/>
    <n v="36368"/>
    <x v="5"/>
    <s v="TECAD-09"/>
    <x v="0"/>
    <x v="2"/>
    <s v="2022 -3"/>
    <n v="59"/>
    <x v="16"/>
    <b v="0"/>
    <x v="0"/>
    <b v="0"/>
    <x v="0"/>
  </r>
  <r>
    <s v="VARGAS SOTO DIANA"/>
    <x v="0"/>
    <n v="36368"/>
    <x v="5"/>
    <s v="TECAD-09"/>
    <x v="0"/>
    <x v="2"/>
    <s v="2022 -3"/>
    <n v="68"/>
    <x v="17"/>
    <b v="0"/>
    <x v="0"/>
    <b v="0"/>
    <x v="1"/>
  </r>
  <r>
    <s v="ZAVALA WENDY FABIOLA MORALES"/>
    <x v="0"/>
    <n v="68398"/>
    <x v="5"/>
    <s v="TECAD-09"/>
    <x v="0"/>
    <x v="2"/>
    <s v="2022 -3"/>
    <n v="59"/>
    <x v="17"/>
    <b v="0"/>
    <x v="0"/>
    <b v="0"/>
    <x v="1"/>
  </r>
  <r>
    <s v="PORRAS BRENES RACHEHT ALEXA"/>
    <x v="0"/>
    <n v="60866"/>
    <x v="5"/>
    <s v="TECAD-09"/>
    <x v="1"/>
    <x v="0"/>
    <s v="2023 -1"/>
    <n v="59"/>
    <x v="17"/>
    <b v="0"/>
    <x v="0"/>
    <b v="0"/>
    <x v="1"/>
  </r>
  <r>
    <s v="PORRAS ENRIQUEZ BRADY ANNETTE"/>
    <x v="0"/>
    <n v="66963"/>
    <x v="5"/>
    <s v="TECAD-09"/>
    <x v="1"/>
    <x v="0"/>
    <s v="2023 -1"/>
    <n v="75"/>
    <x v="17"/>
    <n v="0"/>
    <x v="0"/>
    <b v="1"/>
    <x v="1"/>
  </r>
  <r>
    <s v="SALAS LOPEZ JESSICA MAYELA"/>
    <x v="0"/>
    <n v="34336"/>
    <x v="5"/>
    <s v="TECAD-09"/>
    <x v="1"/>
    <x v="0"/>
    <s v="2023 -1"/>
    <n v="78"/>
    <x v="17"/>
    <n v="0"/>
    <x v="0"/>
    <b v="1"/>
    <x v="1"/>
  </r>
  <r>
    <s v="ACUNA ARRIETA HERIBETH"/>
    <x v="0"/>
    <n v="66680"/>
    <x v="5"/>
    <s v="TECAD-09"/>
    <x v="1"/>
    <x v="0"/>
    <s v="2023 -1"/>
    <n v="67"/>
    <x v="17"/>
    <b v="0"/>
    <x v="0"/>
    <b v="0"/>
    <x v="1"/>
  </r>
  <r>
    <s v="ALVEZ MORALES STEVEN NAEL"/>
    <x v="1"/>
    <n v="68666"/>
    <x v="5"/>
    <s v="TECAD-09"/>
    <x v="1"/>
    <x v="0"/>
    <s v="2023 -1"/>
    <n v="64"/>
    <x v="17"/>
    <b v="0"/>
    <x v="0"/>
    <b v="0"/>
    <x v="1"/>
  </r>
  <r>
    <s v="ALVEZ SANDOVAL ALONDRA MARIANA"/>
    <x v="0"/>
    <n v="36360"/>
    <x v="5"/>
    <s v="TECAD-09"/>
    <x v="1"/>
    <x v="0"/>
    <s v="2023 -1"/>
    <n v="69"/>
    <x v="17"/>
    <b v="0"/>
    <x v="0"/>
    <b v="0"/>
    <x v="1"/>
  </r>
  <r>
    <s v="ALVEZ VALENCIA MARVIN ANDREY"/>
    <x v="1"/>
    <n v="63660"/>
    <x v="5"/>
    <s v="TECAD-09"/>
    <x v="1"/>
    <x v="0"/>
    <s v="2023 -1"/>
    <n v="69"/>
    <x v="17"/>
    <b v="0"/>
    <x v="0"/>
    <b v="0"/>
    <x v="1"/>
  </r>
  <r>
    <s v="ARIAS PANIAGUA REYCHELL VERONICA"/>
    <x v="0"/>
    <n v="68866"/>
    <x v="5"/>
    <s v="TECAD-09"/>
    <x v="1"/>
    <x v="0"/>
    <s v="2023 -1"/>
    <n v="89"/>
    <x v="17"/>
    <n v="0"/>
    <x v="0"/>
    <b v="1"/>
    <x v="1"/>
  </r>
  <r>
    <s v="ARRIETA MONGE ROCIO DEL CARMEN"/>
    <x v="0"/>
    <n v="36868"/>
    <x v="5"/>
    <s v="TECAD-09"/>
    <x v="1"/>
    <x v="0"/>
    <s v="2023 -1"/>
    <n v="81"/>
    <x v="17"/>
    <n v="0"/>
    <x v="0"/>
    <b v="1"/>
    <x v="1"/>
  </r>
  <r>
    <s v="BARRIOS VILCHEZ ROUS MARIEL"/>
    <x v="1"/>
    <n v="66304"/>
    <x v="5"/>
    <s v="TECAD-09"/>
    <x v="1"/>
    <x v="0"/>
    <s v="2023 -1"/>
    <n v="62"/>
    <x v="17"/>
    <b v="0"/>
    <x v="0"/>
    <b v="0"/>
    <x v="1"/>
  </r>
  <r>
    <s v="BRIZUELA ARROLIGA ESTER REBECA"/>
    <x v="0"/>
    <n v="63843"/>
    <x v="5"/>
    <s v="TECAD-09"/>
    <x v="1"/>
    <x v="0"/>
    <s v="2023 -1"/>
    <n v="59"/>
    <x v="17"/>
    <b v="0"/>
    <x v="0"/>
    <b v="0"/>
    <x v="1"/>
  </r>
  <r>
    <s v="BUSTOS MORALESGA JOSE MAYER"/>
    <x v="1"/>
    <n v="36838"/>
    <x v="5"/>
    <s v="TECAD-09"/>
    <x v="1"/>
    <x v="0"/>
    <s v="2023 -1"/>
    <n v="83"/>
    <x v="17"/>
    <n v="0"/>
    <x v="0"/>
    <b v="1"/>
    <x v="1"/>
  </r>
  <r>
    <s v="CALDERON RUBIO JULIO DE LOS ANGELES"/>
    <x v="1"/>
    <n v="68066"/>
    <x v="5"/>
    <s v="TECAD-09"/>
    <x v="1"/>
    <x v="0"/>
    <s v="2023 -1"/>
    <n v="78"/>
    <x v="17"/>
    <n v="0"/>
    <x v="0"/>
    <b v="1"/>
    <x v="0"/>
  </r>
  <r>
    <s v="CAMACHO HERNANDEZ FABIOLA YORLET"/>
    <x v="0"/>
    <n v="68346"/>
    <x v="5"/>
    <s v="TECAD-09"/>
    <x v="1"/>
    <x v="0"/>
    <s v="2023 -1"/>
    <n v="65"/>
    <x v="17"/>
    <b v="0"/>
    <x v="0"/>
    <b v="0"/>
    <x v="1"/>
  </r>
  <r>
    <s v="CAMACHO JIMENEZ GERMAN ALBERTO"/>
    <x v="1"/>
    <n v="68966"/>
    <x v="5"/>
    <s v="TECAD-09"/>
    <x v="1"/>
    <x v="0"/>
    <s v="2023 -1"/>
    <n v="73"/>
    <x v="18"/>
    <n v="0"/>
    <x v="0"/>
    <b v="1"/>
    <x v="1"/>
  </r>
  <r>
    <s v="CAMPOS ARAYA JOCELYN GABRIELA"/>
    <x v="0"/>
    <n v="66366"/>
    <x v="5"/>
    <s v="TECAD-09"/>
    <x v="1"/>
    <x v="0"/>
    <s v="2023 -1"/>
    <n v="70"/>
    <x v="18"/>
    <b v="0"/>
    <x v="0"/>
    <b v="1"/>
    <x v="1"/>
  </r>
  <r>
    <s v="CASTILLO ARCE MARIA GABRIELA"/>
    <x v="0"/>
    <n v="34363"/>
    <x v="5"/>
    <s v="TECAD-09"/>
    <x v="1"/>
    <x v="0"/>
    <s v="2023 -1"/>
    <n v="60"/>
    <x v="18"/>
    <b v="0"/>
    <x v="0"/>
    <b v="0"/>
    <x v="1"/>
  </r>
  <r>
    <s v="CASTRILLO ROJAS REINALDO ADOLFO"/>
    <x v="1"/>
    <n v="68864"/>
    <x v="5"/>
    <s v="TECAD-09"/>
    <x v="1"/>
    <x v="0"/>
    <s v="2023 -1"/>
    <n v="77"/>
    <x v="18"/>
    <n v="0"/>
    <x v="0"/>
    <b v="1"/>
    <x v="1"/>
  </r>
  <r>
    <s v="CASTRO CABRERA TATIANA ELIZABETH"/>
    <x v="0"/>
    <n v="34394"/>
    <x v="5"/>
    <s v="TECAD-09"/>
    <x v="1"/>
    <x v="0"/>
    <s v="2023 -1"/>
    <n v="66"/>
    <x v="18"/>
    <b v="0"/>
    <x v="0"/>
    <b v="0"/>
    <x v="1"/>
  </r>
  <r>
    <s v="CASTRO ROJAS JOSE URIEL"/>
    <x v="1"/>
    <n v="36390"/>
    <x v="5"/>
    <s v="TECAD-09"/>
    <x v="1"/>
    <x v="0"/>
    <s v="2023 -1"/>
    <n v="77"/>
    <x v="18"/>
    <n v="0"/>
    <x v="0"/>
    <b v="1"/>
    <x v="1"/>
  </r>
  <r>
    <s v="CASTRO CORRALES YEIMI MARIA"/>
    <x v="0"/>
    <n v="69446"/>
    <x v="5"/>
    <s v="TECAD-09"/>
    <x v="1"/>
    <x v="1"/>
    <s v="2023 -2"/>
    <n v="66"/>
    <x v="18"/>
    <b v="0"/>
    <x v="0"/>
    <b v="0"/>
    <x v="1"/>
  </r>
  <r>
    <s v="CHAVARRIA PALACIOS DIANA"/>
    <x v="0"/>
    <n v="30366"/>
    <x v="5"/>
    <s v="TECAD-09"/>
    <x v="1"/>
    <x v="1"/>
    <s v="2023 -2"/>
    <n v="66"/>
    <x v="18"/>
    <b v="0"/>
    <x v="0"/>
    <b v="0"/>
    <x v="1"/>
  </r>
  <r>
    <s v="CHAVES ARROYO EMMANUEL"/>
    <x v="1"/>
    <n v="36690"/>
    <x v="5"/>
    <s v="TECAD-09"/>
    <x v="1"/>
    <x v="1"/>
    <s v="2023 -2"/>
    <n v="66"/>
    <x v="18"/>
    <b v="0"/>
    <x v="0"/>
    <b v="0"/>
    <x v="1"/>
  </r>
  <r>
    <s v="CHAVES GALLOWAY ERIKA MARIA"/>
    <x v="0"/>
    <n v="60966"/>
    <x v="5"/>
    <s v="TECAD-09"/>
    <x v="1"/>
    <x v="1"/>
    <s v="2023 -2"/>
    <n v="78"/>
    <x v="18"/>
    <n v="0"/>
    <x v="0"/>
    <b v="1"/>
    <x v="1"/>
  </r>
  <r>
    <s v="CONEJO VARGAS MELANY DANIELA"/>
    <x v="0"/>
    <n v="68846"/>
    <x v="5"/>
    <s v="TECAD-09"/>
    <x v="1"/>
    <x v="1"/>
    <s v="2023 -2"/>
    <n v="70"/>
    <x v="18"/>
    <b v="0"/>
    <x v="0"/>
    <b v="1"/>
    <x v="1"/>
  </r>
  <r>
    <s v="CRUZ COTO VALERY DIANA"/>
    <x v="0"/>
    <n v="66648"/>
    <x v="5"/>
    <s v="TECAD-09"/>
    <x v="1"/>
    <x v="1"/>
    <s v="2023 -2"/>
    <n v="59"/>
    <x v="18"/>
    <b v="0"/>
    <x v="0"/>
    <b v="0"/>
    <x v="1"/>
  </r>
  <r>
    <s v="CUBERO JIMENEZ VALERIA"/>
    <x v="0"/>
    <n v="36633"/>
    <x v="5"/>
    <s v="TECAD-09"/>
    <x v="1"/>
    <x v="1"/>
    <s v="2023 -2"/>
    <n v="73"/>
    <x v="18"/>
    <n v="0"/>
    <x v="0"/>
    <b v="1"/>
    <x v="0"/>
  </r>
  <r>
    <s v="DELGADO MORALES ANTHONY JAVIER"/>
    <x v="1"/>
    <n v="68339"/>
    <x v="5"/>
    <s v="TECAD-09"/>
    <x v="1"/>
    <x v="1"/>
    <s v="2023 -2"/>
    <n v="61"/>
    <x v="18"/>
    <b v="0"/>
    <x v="0"/>
    <b v="0"/>
    <x v="1"/>
  </r>
  <r>
    <s v="DRUMMONDS BARRIENTOS KENDRICK YARIEL"/>
    <x v="1"/>
    <n v="69363"/>
    <x v="5"/>
    <s v="TECAD-09"/>
    <x v="1"/>
    <x v="1"/>
    <s v="2023 -2"/>
    <n v="62"/>
    <x v="18"/>
    <b v="0"/>
    <x v="0"/>
    <b v="0"/>
    <x v="1"/>
  </r>
  <r>
    <s v="DURAN LOAIZA FABIAN ESTEBAN"/>
    <x v="1"/>
    <n v="66696"/>
    <x v="5"/>
    <s v="TECAD-09"/>
    <x v="1"/>
    <x v="1"/>
    <s v="2023 -2"/>
    <n v="60"/>
    <x v="18"/>
    <b v="0"/>
    <x v="0"/>
    <b v="0"/>
    <x v="1"/>
  </r>
  <r>
    <s v="ESPINOZA ALEMAN KENNETH"/>
    <x v="0"/>
    <n v="30666"/>
    <x v="5"/>
    <s v="TECAD-09"/>
    <x v="1"/>
    <x v="1"/>
    <s v="2023 -2"/>
    <n v="57"/>
    <x v="18"/>
    <b v="0"/>
    <x v="0"/>
    <b v="0"/>
    <x v="1"/>
  </r>
  <r>
    <s v="SOTO CUBERO JERSON ANDRE"/>
    <x v="0"/>
    <n v="34369"/>
    <x v="5"/>
    <s v="TECAD-09"/>
    <x v="1"/>
    <x v="1"/>
    <s v="2023 -2"/>
    <n v="84"/>
    <x v="18"/>
    <n v="0"/>
    <x v="0"/>
    <b v="1"/>
    <x v="0"/>
  </r>
  <r>
    <s v="AJU LEIVA ETEL MILENA"/>
    <x v="1"/>
    <n v="6394"/>
    <x v="6"/>
    <s v="TECAD-06"/>
    <x v="0"/>
    <x v="0"/>
    <s v="2022 -1"/>
    <n v="80"/>
    <x v="19"/>
    <n v="0"/>
    <x v="1"/>
    <b v="1"/>
    <x v="1"/>
  </r>
  <r>
    <s v="GONZALEZ RUIZ OSCAR ALFONSO"/>
    <x v="1"/>
    <n v="36366"/>
    <x v="6"/>
    <s v="TECAD-06"/>
    <x v="0"/>
    <x v="0"/>
    <s v="2022 -1"/>
    <n v="72"/>
    <x v="19"/>
    <n v="0"/>
    <x v="1"/>
    <b v="1"/>
    <x v="1"/>
  </r>
  <r>
    <s v="GUADAMUZ RIVERA OLMAN REINALDO"/>
    <x v="1"/>
    <n v="36388"/>
    <x v="6"/>
    <s v="TECAD-06"/>
    <x v="0"/>
    <x v="0"/>
    <s v="2022 -1"/>
    <n v="86"/>
    <x v="19"/>
    <n v="0"/>
    <x v="1"/>
    <b v="1"/>
    <x v="1"/>
  </r>
  <r>
    <s v="GUEVARA FALLAS VERONICA DE LOS ANGELES"/>
    <x v="0"/>
    <n v="6606"/>
    <x v="6"/>
    <s v="TECAD-06"/>
    <x v="0"/>
    <x v="0"/>
    <s v="2022 -1"/>
    <n v="79"/>
    <x v="19"/>
    <n v="0"/>
    <x v="1"/>
    <b v="1"/>
    <x v="1"/>
  </r>
  <r>
    <s v="JARA CORDERO ALEXA MARIA"/>
    <x v="0"/>
    <n v="34364"/>
    <x v="6"/>
    <s v="TECAD-06"/>
    <x v="0"/>
    <x v="0"/>
    <s v="2022 -1"/>
    <n v="90"/>
    <x v="19"/>
    <n v="0"/>
    <x v="1"/>
    <b v="1"/>
    <x v="1"/>
  </r>
  <r>
    <s v="SUAREZ SOLANO TATIANA MARIA"/>
    <x v="0"/>
    <n v="36663"/>
    <x v="6"/>
    <s v="TECAD-06"/>
    <x v="0"/>
    <x v="0"/>
    <s v="2022 -1"/>
    <n v="82"/>
    <x v="19"/>
    <n v="0"/>
    <x v="1"/>
    <b v="1"/>
    <x v="1"/>
  </r>
  <r>
    <s v="LAO SOLANO REINALDO ADOLFO"/>
    <x v="1"/>
    <n v="68866"/>
    <x v="6"/>
    <s v="TECAD-06"/>
    <x v="0"/>
    <x v="1"/>
    <s v="2022 -2"/>
    <n v="75"/>
    <x v="19"/>
    <n v="0"/>
    <x v="1"/>
    <b v="1"/>
    <x v="1"/>
  </r>
  <r>
    <s v="MADRIGAL SOLANA ALEX "/>
    <x v="1"/>
    <n v="34306"/>
    <x v="6"/>
    <s v="TECAD-06"/>
    <x v="0"/>
    <x v="1"/>
    <s v="2022 -2"/>
    <n v="68"/>
    <x v="19"/>
    <b v="0"/>
    <x v="1"/>
    <b v="0"/>
    <x v="1"/>
  </r>
  <r>
    <s v="MARTINEZ LOPEZ HAROLD ANTONIO"/>
    <x v="1"/>
    <n v="36460"/>
    <x v="6"/>
    <s v="TECAD-06"/>
    <x v="0"/>
    <x v="1"/>
    <s v="2022 -2"/>
    <n v="78"/>
    <x v="19"/>
    <n v="0"/>
    <x v="1"/>
    <b v="1"/>
    <x v="1"/>
  </r>
  <r>
    <s v="MATA SALAZAR CAROLAYNE DAYCHA"/>
    <x v="0"/>
    <n v="36036"/>
    <x v="6"/>
    <s v="TECAD-06"/>
    <x v="0"/>
    <x v="1"/>
    <s v="2022 -2"/>
    <n v="100"/>
    <x v="19"/>
    <n v="0"/>
    <x v="1"/>
    <b v="1"/>
    <x v="1"/>
  </r>
  <r>
    <s v="MEDINA DIAZ ANA CRISTINA"/>
    <x v="0"/>
    <n v="36663"/>
    <x v="6"/>
    <s v="TECAD-06"/>
    <x v="0"/>
    <x v="2"/>
    <s v="2022 -3"/>
    <n v="72"/>
    <x v="19"/>
    <n v="0"/>
    <x v="1"/>
    <b v="1"/>
    <x v="1"/>
  </r>
  <r>
    <s v="MEDRANO CORRALES PEDRO JOSE"/>
    <x v="1"/>
    <n v="34366"/>
    <x v="6"/>
    <s v="TECAD-06"/>
    <x v="0"/>
    <x v="2"/>
    <s v="2022 -3"/>
    <n v="57"/>
    <x v="19"/>
    <b v="0"/>
    <x v="1"/>
    <b v="0"/>
    <x v="1"/>
  </r>
  <r>
    <s v="ZAPATA MADRIGAL DEIVID ANDRES"/>
    <x v="1"/>
    <n v="30086"/>
    <x v="6"/>
    <s v="TECAD-06"/>
    <x v="0"/>
    <x v="2"/>
    <s v="2022 -3"/>
    <n v="76"/>
    <x v="20"/>
    <n v="0"/>
    <x v="1"/>
    <b v="1"/>
    <x v="1"/>
  </r>
  <r>
    <s v="MONTANO ALEMAN IDRANIA PAOLA"/>
    <x v="0"/>
    <n v="68668"/>
    <x v="6"/>
    <s v="TECAD-06"/>
    <x v="0"/>
    <x v="2"/>
    <s v="2022 -3"/>
    <n v="70"/>
    <x v="20"/>
    <b v="0"/>
    <x v="1"/>
    <b v="1"/>
    <x v="1"/>
  </r>
  <r>
    <s v="CERVANTES CARVAJAL RECHELL TAMARA"/>
    <x v="0"/>
    <n v="36403"/>
    <x v="6"/>
    <s v="TECAD-06"/>
    <x v="1"/>
    <x v="0"/>
    <s v="2023 -1"/>
    <n v="69"/>
    <x v="20"/>
    <b v="0"/>
    <x v="1"/>
    <b v="0"/>
    <x v="1"/>
  </r>
  <r>
    <s v="NOGUERA ESPINOZA DAVID JOSUE"/>
    <x v="1"/>
    <n v="9366"/>
    <x v="6"/>
    <s v="TECAD-06"/>
    <x v="1"/>
    <x v="0"/>
    <s v="2023 -1"/>
    <n v="66"/>
    <x v="20"/>
    <b v="0"/>
    <x v="1"/>
    <b v="0"/>
    <x v="1"/>
  </r>
  <r>
    <s v="PEREZ ARGUEDAS ALEJANDRA MARIA"/>
    <x v="0"/>
    <n v="66833"/>
    <x v="6"/>
    <s v="TECAD-06"/>
    <x v="1"/>
    <x v="0"/>
    <s v="2023 -1"/>
    <n v="76"/>
    <x v="20"/>
    <n v="0"/>
    <x v="1"/>
    <b v="1"/>
    <x v="1"/>
  </r>
  <r>
    <s v="RUBIO LOPEZ GABRIELA"/>
    <x v="0"/>
    <n v="6993"/>
    <x v="6"/>
    <s v="TECAD-06"/>
    <x v="1"/>
    <x v="0"/>
    <s v="2023 -1"/>
    <n v="81"/>
    <x v="20"/>
    <n v="0"/>
    <x v="1"/>
    <b v="1"/>
    <x v="1"/>
  </r>
  <r>
    <s v="RUBIO MURILLO MARIA ISABEL"/>
    <x v="0"/>
    <n v="34333"/>
    <x v="6"/>
    <s v="TECAD-06"/>
    <x v="1"/>
    <x v="0"/>
    <s v="2023 -1"/>
    <n v="67"/>
    <x v="20"/>
    <b v="0"/>
    <x v="1"/>
    <b v="0"/>
    <x v="1"/>
  </r>
  <r>
    <s v="QUIROS MORALES MARCELA"/>
    <x v="0"/>
    <n v="68896"/>
    <x v="6"/>
    <s v="TECAD-06"/>
    <x v="1"/>
    <x v="0"/>
    <s v="2023 -1"/>
    <n v="79"/>
    <x v="20"/>
    <n v="0"/>
    <x v="1"/>
    <b v="1"/>
    <x v="1"/>
  </r>
  <r>
    <s v="RAMOS GUERRERO ARLEHT FABIANA"/>
    <x v="0"/>
    <n v="68666"/>
    <x v="6"/>
    <s v="TECAD-06"/>
    <x v="1"/>
    <x v="0"/>
    <s v="2023 -1"/>
    <n v="79"/>
    <x v="20"/>
    <n v="0"/>
    <x v="1"/>
    <b v="1"/>
    <x v="1"/>
  </r>
  <r>
    <s v="RIVERA CEDENO JONATHAN JESUS"/>
    <x v="1"/>
    <n v="66693"/>
    <x v="6"/>
    <s v="TECAD-06"/>
    <x v="1"/>
    <x v="1"/>
    <s v="2023 -2"/>
    <n v="71"/>
    <x v="20"/>
    <n v="0"/>
    <x v="1"/>
    <b v="1"/>
    <x v="1"/>
  </r>
  <r>
    <s v="RODRIGUEZ ARAYA ARELYS MAYELA"/>
    <x v="0"/>
    <n v="36463"/>
    <x v="6"/>
    <s v="TECAD-06"/>
    <x v="1"/>
    <x v="1"/>
    <s v="2023 -2"/>
    <n v="66"/>
    <x v="20"/>
    <b v="0"/>
    <x v="1"/>
    <b v="0"/>
    <x v="1"/>
  </r>
  <r>
    <s v="ROJAS CARVAJAL JOSE MANUEL"/>
    <x v="1"/>
    <n v="34349"/>
    <x v="6"/>
    <s v="TECAD-06"/>
    <x v="1"/>
    <x v="1"/>
    <s v="2023 -2"/>
    <n v="66"/>
    <x v="20"/>
    <b v="0"/>
    <x v="1"/>
    <b v="0"/>
    <x v="1"/>
  </r>
  <r>
    <s v="ROJAS VARGAS NATHALIA MARIA"/>
    <x v="0"/>
    <n v="36493"/>
    <x v="7"/>
    <s v="TECAD-05"/>
    <x v="0"/>
    <x v="0"/>
    <s v="2022 -1"/>
    <n v="72"/>
    <x v="21"/>
    <n v="0"/>
    <x v="0"/>
    <b v="1"/>
    <x v="1"/>
  </r>
  <r>
    <s v="SALAS MORALES JUDITH GRACIELA"/>
    <x v="0"/>
    <n v="36838"/>
    <x v="7"/>
    <s v="TECAD-05"/>
    <x v="0"/>
    <x v="0"/>
    <s v="2022 -1"/>
    <n v="76"/>
    <x v="21"/>
    <n v="0"/>
    <x v="0"/>
    <b v="1"/>
    <x v="1"/>
  </r>
  <r>
    <s v="SERRANO ZUMBADO BERENICE"/>
    <x v="0"/>
    <n v="34346"/>
    <x v="7"/>
    <s v="TECAD-05"/>
    <x v="0"/>
    <x v="0"/>
    <s v="2022 -1"/>
    <n v="82"/>
    <x v="21"/>
    <n v="0"/>
    <x v="0"/>
    <b v="1"/>
    <x v="1"/>
  </r>
  <r>
    <s v="SOTO ARROYO ANA YENSI"/>
    <x v="0"/>
    <n v="68488"/>
    <x v="7"/>
    <s v="TECAD-05"/>
    <x v="0"/>
    <x v="0"/>
    <s v="2022 -1"/>
    <n v="77"/>
    <x v="21"/>
    <n v="0"/>
    <x v="0"/>
    <b v="1"/>
    <x v="1"/>
  </r>
  <r>
    <s v="VARELA MEJIAS DAYANA MARIA"/>
    <x v="0"/>
    <n v="69460"/>
    <x v="7"/>
    <s v="TECAD-05"/>
    <x v="0"/>
    <x v="0"/>
    <s v="2022 -1"/>
    <n v="82"/>
    <x v="21"/>
    <n v="0"/>
    <x v="0"/>
    <b v="1"/>
    <x v="1"/>
  </r>
  <r>
    <s v="VARGAS CAMPOS JOSE ALBERTO"/>
    <x v="1"/>
    <n v="68936"/>
    <x v="7"/>
    <s v="TECAD-05"/>
    <x v="0"/>
    <x v="0"/>
    <s v="2022 -1"/>
    <n v="61"/>
    <x v="21"/>
    <b v="0"/>
    <x v="0"/>
    <b v="0"/>
    <x v="1"/>
  </r>
  <r>
    <s v="VARGAS CASTRO MEYBELI LUCRECIA"/>
    <x v="0"/>
    <n v="66339"/>
    <x v="7"/>
    <s v="TECAD-05"/>
    <x v="0"/>
    <x v="0"/>
    <s v="2022 -1"/>
    <n v="46"/>
    <x v="21"/>
    <b v="0"/>
    <x v="0"/>
    <b v="0"/>
    <x v="0"/>
  </r>
  <r>
    <s v="VARGAS FALLAS MARIA AUXILIADORA DEL SOCORRO"/>
    <x v="0"/>
    <n v="36448"/>
    <x v="7"/>
    <s v="TECAD-05"/>
    <x v="0"/>
    <x v="0"/>
    <s v="2022 -1"/>
    <n v="73"/>
    <x v="21"/>
    <n v="0"/>
    <x v="0"/>
    <b v="1"/>
    <x v="0"/>
  </r>
  <r>
    <s v="VARGAS ROMERO HUBERTH EFREN"/>
    <x v="1"/>
    <n v="8696"/>
    <x v="7"/>
    <s v="TECAD-05"/>
    <x v="0"/>
    <x v="0"/>
    <s v="2022 -1"/>
    <n v="70"/>
    <x v="21"/>
    <b v="0"/>
    <x v="0"/>
    <b v="1"/>
    <x v="0"/>
  </r>
  <r>
    <s v="VEGA ARAYA MEYLIN DEL CARMEN"/>
    <x v="0"/>
    <n v="69686"/>
    <x v="7"/>
    <s v="TECAD-05"/>
    <x v="0"/>
    <x v="0"/>
    <s v="2022 -1"/>
    <n v="59"/>
    <x v="21"/>
    <b v="0"/>
    <x v="0"/>
    <b v="0"/>
    <x v="0"/>
  </r>
  <r>
    <s v="VEGA VALVERDE TATIANA ANTONIETA"/>
    <x v="0"/>
    <n v="66363"/>
    <x v="7"/>
    <s v="TECAD-05"/>
    <x v="0"/>
    <x v="0"/>
    <s v="2022 -1"/>
    <n v="52"/>
    <x v="21"/>
    <b v="0"/>
    <x v="0"/>
    <b v="0"/>
    <x v="0"/>
  </r>
  <r>
    <s v="VILLALOBOS HERRA ANDREA"/>
    <x v="0"/>
    <n v="36368"/>
    <x v="7"/>
    <s v="TECAD-05"/>
    <x v="0"/>
    <x v="0"/>
    <s v="2022 -1"/>
    <n v="66"/>
    <x v="21"/>
    <b v="0"/>
    <x v="0"/>
    <b v="0"/>
    <x v="0"/>
  </r>
  <r>
    <s v="VILLALOBOS COTO MARIO GERARDO"/>
    <x v="1"/>
    <n v="69666"/>
    <x v="7"/>
    <s v="TECAD-05"/>
    <x v="0"/>
    <x v="0"/>
    <s v="2022 -1"/>
    <n v="66"/>
    <x v="21"/>
    <b v="0"/>
    <x v="0"/>
    <b v="0"/>
    <x v="0"/>
  </r>
  <r>
    <s v="VILLARREAL AGUILAR DAVID FERNANDO"/>
    <x v="1"/>
    <n v="68338"/>
    <x v="7"/>
    <s v="TECAD-05"/>
    <x v="0"/>
    <x v="0"/>
    <s v="2022 -1"/>
    <n v="72"/>
    <x v="21"/>
    <n v="0"/>
    <x v="0"/>
    <b v="1"/>
    <x v="0"/>
  </r>
  <r>
    <s v="FERNANDEZ ARIAS ALISSON DE LOS ANGELES"/>
    <x v="0"/>
    <n v="69809"/>
    <x v="7"/>
    <s v="TECAD-05"/>
    <x v="0"/>
    <x v="1"/>
    <s v="2022 -2"/>
    <n v="79"/>
    <x v="21"/>
    <n v="0"/>
    <x v="0"/>
    <b v="1"/>
    <x v="1"/>
  </r>
  <r>
    <s v="MONTERO ZARATE YOCKSAN ROBERTO"/>
    <x v="1"/>
    <n v="68466"/>
    <x v="7"/>
    <s v="TECAD-05"/>
    <x v="0"/>
    <x v="1"/>
    <s v="2022 -2"/>
    <n v="77"/>
    <x v="22"/>
    <n v="0"/>
    <x v="0"/>
    <b v="1"/>
    <x v="1"/>
  </r>
  <r>
    <s v="PHILLIPS SALOM KATHERINE LEE"/>
    <x v="0"/>
    <n v="64938"/>
    <x v="7"/>
    <s v="TECAD-05"/>
    <x v="0"/>
    <x v="1"/>
    <s v="2022 -2"/>
    <n v="79"/>
    <x v="22"/>
    <n v="0"/>
    <x v="0"/>
    <b v="1"/>
    <x v="1"/>
  </r>
  <r>
    <s v="ROLDAN VALVERDE ANA MARIA"/>
    <x v="0"/>
    <n v="66644"/>
    <x v="7"/>
    <s v="TECAD-05"/>
    <x v="0"/>
    <x v="1"/>
    <s v="2022 -2"/>
    <n v="72"/>
    <x v="22"/>
    <n v="0"/>
    <x v="0"/>
    <b v="1"/>
    <x v="1"/>
  </r>
  <r>
    <s v="SOLIS CASTRO ALEXANDER"/>
    <x v="0"/>
    <n v="60669"/>
    <x v="7"/>
    <s v="TECAD-05"/>
    <x v="0"/>
    <x v="1"/>
    <s v="2022 -2"/>
    <n v="77"/>
    <x v="22"/>
    <n v="0"/>
    <x v="0"/>
    <b v="1"/>
    <x v="0"/>
  </r>
  <r>
    <s v="ARAYA CASTILLO KARLA YESENIA"/>
    <x v="0"/>
    <n v="64646"/>
    <x v="7"/>
    <s v="TECAD-05"/>
    <x v="0"/>
    <x v="1"/>
    <s v="2022 -2"/>
    <n v="69"/>
    <x v="22"/>
    <b v="0"/>
    <x v="0"/>
    <b v="0"/>
    <x v="0"/>
  </r>
  <r>
    <s v="ASTORGA CRUZ ELIA ALEXANDRA"/>
    <x v="0"/>
    <n v="66693"/>
    <x v="7"/>
    <s v="TECAD-05"/>
    <x v="0"/>
    <x v="1"/>
    <s v="2022 -2"/>
    <n v="66"/>
    <x v="22"/>
    <b v="0"/>
    <x v="0"/>
    <b v="0"/>
    <x v="0"/>
  </r>
  <r>
    <s v="AVILES BUSTOS ELMER FABRICIO"/>
    <x v="1"/>
    <n v="63683"/>
    <x v="7"/>
    <s v="TECAD-05"/>
    <x v="0"/>
    <x v="1"/>
    <s v="2022 -2"/>
    <n v="27"/>
    <x v="22"/>
    <b v="0"/>
    <x v="0"/>
    <b v="0"/>
    <x v="0"/>
  </r>
  <r>
    <s v="BARRANTES LOBO ALLAN JOSE"/>
    <x v="1"/>
    <n v="66646"/>
    <x v="7"/>
    <s v="TECAD-05"/>
    <x v="0"/>
    <x v="1"/>
    <s v="2022 -2"/>
    <n v="66"/>
    <x v="22"/>
    <b v="0"/>
    <x v="0"/>
    <b v="0"/>
    <x v="0"/>
  </r>
  <r>
    <s v="CAMPOS CAMPOS EDUARDO JOSUE"/>
    <x v="1"/>
    <n v="63366"/>
    <x v="7"/>
    <s v="TECAD-05"/>
    <x v="0"/>
    <x v="1"/>
    <s v="2022 -2"/>
    <n v="90"/>
    <x v="22"/>
    <n v="0"/>
    <x v="0"/>
    <b v="1"/>
    <x v="0"/>
  </r>
  <r>
    <s v="CAMPOS VALVERDE EVELYN MARITZA"/>
    <x v="0"/>
    <n v="60660"/>
    <x v="7"/>
    <s v="TECAD-05"/>
    <x v="0"/>
    <x v="2"/>
    <s v="2022 -3"/>
    <n v="75"/>
    <x v="22"/>
    <n v="0"/>
    <x v="0"/>
    <b v="1"/>
    <x v="1"/>
  </r>
  <r>
    <s v="CARRILLO PICO MAIRA ALEJANDRA"/>
    <x v="0"/>
    <n v="60660"/>
    <x v="7"/>
    <s v="TECAD-05"/>
    <x v="0"/>
    <x v="2"/>
    <s v="2022 -3"/>
    <n v="73"/>
    <x v="22"/>
    <n v="0"/>
    <x v="0"/>
    <b v="1"/>
    <x v="1"/>
  </r>
  <r>
    <s v="CHAVARRIA JIMENEZ ANDREA"/>
    <x v="0"/>
    <n v="8663"/>
    <x v="7"/>
    <s v="TECAD-05"/>
    <x v="0"/>
    <x v="2"/>
    <s v="2022 -3"/>
    <n v="84"/>
    <x v="22"/>
    <n v="0"/>
    <x v="0"/>
    <b v="1"/>
    <x v="1"/>
  </r>
  <r>
    <s v="CHAVES SANCHEZ PRISCILLA DE LOS ANGELES"/>
    <x v="0"/>
    <n v="66894"/>
    <x v="7"/>
    <s v="TECAD-05"/>
    <x v="0"/>
    <x v="2"/>
    <s v="2022 -3"/>
    <n v="88"/>
    <x v="22"/>
    <n v="0"/>
    <x v="0"/>
    <b v="1"/>
    <x v="1"/>
  </r>
  <r>
    <s v="DELGADO CAMPOS JUAN PABLO"/>
    <x v="1"/>
    <n v="380"/>
    <x v="7"/>
    <s v="TECAD-05"/>
    <x v="0"/>
    <x v="2"/>
    <s v="2022 -3"/>
    <n v="80"/>
    <x v="22"/>
    <n v="0"/>
    <x v="0"/>
    <b v="1"/>
    <x v="0"/>
  </r>
  <r>
    <s v="ESPINOZA SALAS KAREN PATRICIA"/>
    <x v="0"/>
    <n v="66386"/>
    <x v="7"/>
    <s v="TECAD-05"/>
    <x v="0"/>
    <x v="2"/>
    <s v="2022 -3"/>
    <n v="60"/>
    <x v="22"/>
    <b v="0"/>
    <x v="0"/>
    <b v="0"/>
    <x v="0"/>
  </r>
  <r>
    <s v="FUENTES SOLANO JULIANA GABRIELA"/>
    <x v="0"/>
    <n v="68364"/>
    <x v="7"/>
    <s v="TECAD-05"/>
    <x v="0"/>
    <x v="2"/>
    <s v="2022 -3"/>
    <n v="68"/>
    <x v="23"/>
    <b v="0"/>
    <x v="0"/>
    <b v="0"/>
    <x v="0"/>
  </r>
  <r>
    <s v="FUENTES VENEGAS ROBERT ANTONIO"/>
    <x v="1"/>
    <n v="66696"/>
    <x v="7"/>
    <s v="TECAD-05"/>
    <x v="0"/>
    <x v="2"/>
    <s v="2022 -3"/>
    <n v="45"/>
    <x v="23"/>
    <b v="0"/>
    <x v="0"/>
    <b v="0"/>
    <x v="0"/>
  </r>
  <r>
    <s v="GARRO ZUMBADO ANA BELEN"/>
    <x v="0"/>
    <n v="63639"/>
    <x v="7"/>
    <s v="TECAD-05"/>
    <x v="1"/>
    <x v="0"/>
    <s v="2023 -1"/>
    <n v="78"/>
    <x v="23"/>
    <n v="0"/>
    <x v="0"/>
    <b v="1"/>
    <x v="1"/>
  </r>
  <r>
    <s v="HERNANDEZ GAMBOA ZAYDEL YENORY"/>
    <x v="1"/>
    <n v="8443"/>
    <x v="7"/>
    <s v="TECAD-05"/>
    <x v="1"/>
    <x v="0"/>
    <s v="2023 -1"/>
    <n v="80"/>
    <x v="23"/>
    <n v="0"/>
    <x v="0"/>
    <b v="1"/>
    <x v="1"/>
  </r>
  <r>
    <s v="HERRERA FERNANDEZ JOSE DANIEL"/>
    <x v="0"/>
    <n v="66633"/>
    <x v="7"/>
    <s v="TECAD-05"/>
    <x v="1"/>
    <x v="0"/>
    <s v="2023 -1"/>
    <n v="70"/>
    <x v="23"/>
    <b v="0"/>
    <x v="0"/>
    <b v="1"/>
    <x v="1"/>
  </r>
  <r>
    <s v="HINES CESPEDES MERCE JULIZA"/>
    <x v="0"/>
    <n v="63643"/>
    <x v="7"/>
    <s v="TECAD-05"/>
    <x v="1"/>
    <x v="0"/>
    <s v="2023 -1"/>
    <n v="86"/>
    <x v="23"/>
    <n v="0"/>
    <x v="0"/>
    <b v="1"/>
    <x v="1"/>
  </r>
  <r>
    <s v="JARA OSORNO AGUEDA VIVIANA"/>
    <x v="0"/>
    <n v="64866"/>
    <x v="7"/>
    <s v="TECAD-05"/>
    <x v="1"/>
    <x v="0"/>
    <s v="2023 -1"/>
    <n v="79"/>
    <x v="23"/>
    <n v="0"/>
    <x v="0"/>
    <b v="1"/>
    <x v="1"/>
  </r>
  <r>
    <s v="LOPEZ CASTRO GIOVANNI"/>
    <x v="1"/>
    <n v="64369"/>
    <x v="7"/>
    <s v="TECAD-05"/>
    <x v="1"/>
    <x v="0"/>
    <s v="2023 -1"/>
    <n v="82"/>
    <x v="23"/>
    <n v="0"/>
    <x v="0"/>
    <b v="1"/>
    <x v="1"/>
  </r>
  <r>
    <s v="MARCO VINICIO CAMPOS GAMBOA"/>
    <x v="1"/>
    <n v="4088"/>
    <x v="7"/>
    <s v="TECAD-05"/>
    <x v="1"/>
    <x v="0"/>
    <s v="2023 -1"/>
    <n v="85"/>
    <x v="23"/>
    <n v="0"/>
    <x v="0"/>
    <b v="1"/>
    <x v="1"/>
  </r>
  <r>
    <s v="MARIN CESPEDES ROBERTO JOSE"/>
    <x v="1"/>
    <n v="63966"/>
    <x v="7"/>
    <s v="TECAD-05"/>
    <x v="1"/>
    <x v="0"/>
    <s v="2023 -1"/>
    <n v="78"/>
    <x v="23"/>
    <n v="0"/>
    <x v="0"/>
    <b v="1"/>
    <x v="1"/>
  </r>
  <r>
    <s v="MENDOZA MONGE FABIOLA DE LOS ANGELES"/>
    <x v="0"/>
    <n v="9683"/>
    <x v="7"/>
    <s v="TECAD-05"/>
    <x v="1"/>
    <x v="0"/>
    <s v="2023 -1"/>
    <n v="57"/>
    <x v="23"/>
    <b v="0"/>
    <x v="0"/>
    <b v="0"/>
    <x v="0"/>
  </r>
  <r>
    <s v="MENDOZA VALVERDE JESUS ALONSO"/>
    <x v="1"/>
    <n v="60496"/>
    <x v="7"/>
    <s v="TECAD-05"/>
    <x v="1"/>
    <x v="0"/>
    <s v="2023 -1"/>
    <n v="56"/>
    <x v="23"/>
    <b v="0"/>
    <x v="0"/>
    <b v="0"/>
    <x v="0"/>
  </r>
  <r>
    <s v="MILANES CASTILLO OLGER REINALDO"/>
    <x v="1"/>
    <n v="66996"/>
    <x v="7"/>
    <s v="TECAD-05"/>
    <x v="1"/>
    <x v="0"/>
    <s v="2023 -1"/>
    <n v="55"/>
    <x v="23"/>
    <b v="0"/>
    <x v="0"/>
    <b v="0"/>
    <x v="0"/>
  </r>
  <r>
    <s v="MONGE LORIA KARINA ANNETHE"/>
    <x v="0"/>
    <n v="6683"/>
    <x v="7"/>
    <s v="TECAD-05"/>
    <x v="1"/>
    <x v="0"/>
    <s v="2023 -1"/>
    <n v="57"/>
    <x v="23"/>
    <b v="0"/>
    <x v="0"/>
    <b v="0"/>
    <x v="0"/>
  </r>
  <r>
    <s v="MORERA MADRIZ MONICA MABEL"/>
    <x v="0"/>
    <n v="66934"/>
    <x v="7"/>
    <s v="TECAD-05"/>
    <x v="1"/>
    <x v="0"/>
    <s v="2023 -1"/>
    <n v="51"/>
    <x v="23"/>
    <b v="0"/>
    <x v="0"/>
    <b v="0"/>
    <x v="0"/>
  </r>
  <r>
    <s v="MUNOZ SOLIS MARTIN ANDRES"/>
    <x v="1"/>
    <n v="4899"/>
    <x v="7"/>
    <s v="TECAD-05"/>
    <x v="1"/>
    <x v="0"/>
    <s v="2023 -1"/>
    <n v="58"/>
    <x v="24"/>
    <b v="0"/>
    <x v="0"/>
    <b v="0"/>
    <x v="0"/>
  </r>
  <r>
    <s v="NOGUERA CHINCHILLA JOHEL DAVID"/>
    <x v="1"/>
    <n v="64663"/>
    <x v="7"/>
    <s v="TECAD-05"/>
    <x v="1"/>
    <x v="0"/>
    <s v="2023 -1"/>
    <n v="48"/>
    <x v="24"/>
    <b v="0"/>
    <x v="0"/>
    <b v="0"/>
    <x v="0"/>
  </r>
  <r>
    <s v="PALMA RIVERA CHRISTIAN ALBERTO"/>
    <x v="1"/>
    <n v="66604"/>
    <x v="7"/>
    <s v="TECAD-05"/>
    <x v="1"/>
    <x v="0"/>
    <s v="2023 -1"/>
    <n v="81"/>
    <x v="24"/>
    <n v="0"/>
    <x v="0"/>
    <b v="1"/>
    <x v="0"/>
  </r>
  <r>
    <s v="PICADO ARIAS YESELYN"/>
    <x v="0"/>
    <n v="6430"/>
    <x v="7"/>
    <s v="TECAD-05"/>
    <x v="1"/>
    <x v="0"/>
    <s v="2023 -1"/>
    <n v="7"/>
    <x v="24"/>
    <b v="0"/>
    <x v="0"/>
    <b v="0"/>
    <x v="0"/>
  </r>
  <r>
    <s v="PORTER SANCHEZ JOSELYN PATRICIA"/>
    <x v="0"/>
    <n v="66846"/>
    <x v="7"/>
    <s v="TECAD-05"/>
    <x v="1"/>
    <x v="1"/>
    <s v="2023 -2"/>
    <n v="73"/>
    <x v="24"/>
    <n v="0"/>
    <x v="0"/>
    <b v="1"/>
    <x v="1"/>
  </r>
  <r>
    <s v="RUBIO MURILLO CARMEN DAYANA"/>
    <x v="0"/>
    <n v="66689"/>
    <x v="7"/>
    <s v="TECAD-05"/>
    <x v="1"/>
    <x v="1"/>
    <s v="2023 -2"/>
    <n v="74"/>
    <x v="24"/>
    <n v="0"/>
    <x v="0"/>
    <b v="1"/>
    <x v="1"/>
  </r>
  <r>
    <s v="COTO MORALESLES DANNY ESTEBAN"/>
    <x v="1"/>
    <n v="3344"/>
    <x v="7"/>
    <s v="TECAD-05"/>
    <x v="1"/>
    <x v="1"/>
    <s v="2023 -2"/>
    <n v="78"/>
    <x v="24"/>
    <n v="0"/>
    <x v="0"/>
    <b v="1"/>
    <x v="1"/>
  </r>
  <r>
    <s v="ROBLES EVELYN SOFIA"/>
    <x v="0"/>
    <n v="60639"/>
    <x v="7"/>
    <s v="TECAD-05"/>
    <x v="1"/>
    <x v="1"/>
    <s v="2023 -2"/>
    <n v="82"/>
    <x v="24"/>
    <n v="0"/>
    <x v="0"/>
    <b v="1"/>
    <x v="1"/>
  </r>
  <r>
    <s v="RODRIGUEZ ACOSTA KAREN TATIANA"/>
    <x v="0"/>
    <n v="66363"/>
    <x v="7"/>
    <s v="TECAD-05"/>
    <x v="1"/>
    <x v="1"/>
    <s v="2023 -2"/>
    <n v="82"/>
    <x v="24"/>
    <n v="0"/>
    <x v="0"/>
    <b v="1"/>
    <x v="1"/>
  </r>
  <r>
    <s v="ROLDAN TORRES PAULA MARIA"/>
    <x v="0"/>
    <n v="66496"/>
    <x v="7"/>
    <s v="TECAD-05"/>
    <x v="1"/>
    <x v="1"/>
    <s v="2023 -2"/>
    <n v="71"/>
    <x v="24"/>
    <n v="0"/>
    <x v="0"/>
    <b v="1"/>
    <x v="0"/>
  </r>
  <r>
    <s v="ROMAN BENAVIDES JEIMMY ISABEL"/>
    <x v="1"/>
    <n v="66300"/>
    <x v="7"/>
    <s v="TECAD-05"/>
    <x v="1"/>
    <x v="1"/>
    <s v="2023 -2"/>
    <n v="71"/>
    <x v="24"/>
    <n v="0"/>
    <x v="0"/>
    <b v="1"/>
    <x v="0"/>
  </r>
  <r>
    <s v="ROMERO BADILLA JOSSELYN NATASHA"/>
    <x v="0"/>
    <n v="69086"/>
    <x v="7"/>
    <s v="TECAD-05"/>
    <x v="1"/>
    <x v="1"/>
    <s v="2023 -2"/>
    <n v="71"/>
    <x v="24"/>
    <n v="0"/>
    <x v="0"/>
    <b v="1"/>
    <x v="0"/>
  </r>
  <r>
    <s v="SALAZAR VELEZ CARLOS STEVEN"/>
    <x v="1"/>
    <n v="8496"/>
    <x v="7"/>
    <s v="TECAD-05"/>
    <x v="1"/>
    <x v="1"/>
    <s v="2023 -2"/>
    <n v="49"/>
    <x v="24"/>
    <b v="0"/>
    <x v="0"/>
    <b v="0"/>
    <x v="0"/>
  </r>
  <r>
    <s v="SANCHEZ CHAVARRIA DEIVYD JESUS"/>
    <x v="1"/>
    <n v="9689"/>
    <x v="7"/>
    <s v="TECAD-05"/>
    <x v="1"/>
    <x v="1"/>
    <s v="2023 -2"/>
    <n v="41"/>
    <x v="24"/>
    <b v="0"/>
    <x v="0"/>
    <b v="0"/>
    <x v="0"/>
  </r>
  <r>
    <s v="SANCHEZ RODRIGUEZ ANGELICA"/>
    <x v="0"/>
    <n v="63368"/>
    <x v="7"/>
    <s v="TECAD-05"/>
    <x v="1"/>
    <x v="1"/>
    <s v="2023 -2"/>
    <n v="71"/>
    <x v="24"/>
    <n v="0"/>
    <x v="0"/>
    <b v="1"/>
    <x v="0"/>
  </r>
  <r>
    <s v="SANCHEZ VASQUEZ CESAR MAURICIO"/>
    <x v="1"/>
    <n v="66933"/>
    <x v="8"/>
    <s v="TECAD-07"/>
    <x v="0"/>
    <x v="0"/>
    <s v="2022 -1"/>
    <n v="61"/>
    <x v="25"/>
    <b v="0"/>
    <x v="0"/>
    <b v="0"/>
    <x v="1"/>
  </r>
  <r>
    <s v="SIBAJA CALVO JEIMY MAYELA"/>
    <x v="0"/>
    <n v="63639"/>
    <x v="8"/>
    <s v="TECAD-07"/>
    <x v="0"/>
    <x v="0"/>
    <s v="2022 -1"/>
    <n v="72"/>
    <x v="25"/>
    <n v="0"/>
    <x v="0"/>
    <b v="1"/>
    <x v="1"/>
  </r>
  <r>
    <s v="SOLIS CAMACHO MARIA LAURA"/>
    <x v="0"/>
    <n v="66036"/>
    <x v="8"/>
    <s v="TECAD-07"/>
    <x v="0"/>
    <x v="0"/>
    <s v="2022 -1"/>
    <n v="72"/>
    <x v="25"/>
    <n v="0"/>
    <x v="0"/>
    <b v="1"/>
    <x v="1"/>
  </r>
  <r>
    <s v="SOLIS MADRIGAL JESSICA MARIA"/>
    <x v="0"/>
    <n v="66639"/>
    <x v="8"/>
    <s v="TECAD-07"/>
    <x v="0"/>
    <x v="0"/>
    <s v="2022 -1"/>
    <n v="75"/>
    <x v="25"/>
    <n v="0"/>
    <x v="0"/>
    <b v="1"/>
    <x v="1"/>
  </r>
  <r>
    <s v="VARELA ARAYA JUAN CARLOS"/>
    <x v="1"/>
    <n v="63396"/>
    <x v="8"/>
    <s v="TECAD-07"/>
    <x v="0"/>
    <x v="0"/>
    <s v="2022 -1"/>
    <n v="87"/>
    <x v="25"/>
    <n v="0"/>
    <x v="0"/>
    <b v="1"/>
    <x v="1"/>
  </r>
  <r>
    <s v="VARELA BUCARDO HAZEL JEANNETH"/>
    <x v="0"/>
    <n v="66643"/>
    <x v="8"/>
    <s v="TECAD-07"/>
    <x v="0"/>
    <x v="0"/>
    <s v="2022 -1"/>
    <n v="69"/>
    <x v="25"/>
    <b v="0"/>
    <x v="0"/>
    <b v="0"/>
    <x v="1"/>
  </r>
  <r>
    <s v="VARGAS GRANADOS ESTEFANIE"/>
    <x v="0"/>
    <n v="63363"/>
    <x v="8"/>
    <s v="TECAD-07"/>
    <x v="0"/>
    <x v="0"/>
    <s v="2022 -1"/>
    <n v="61"/>
    <x v="25"/>
    <b v="0"/>
    <x v="0"/>
    <b v="0"/>
    <x v="0"/>
  </r>
  <r>
    <s v="VEGA SANCHO KARLA VANESSA"/>
    <x v="0"/>
    <n v="66869"/>
    <x v="8"/>
    <s v="TECAD-07"/>
    <x v="0"/>
    <x v="0"/>
    <s v="2022 -1"/>
    <n v="70"/>
    <x v="25"/>
    <b v="0"/>
    <x v="0"/>
    <b v="1"/>
    <x v="0"/>
  </r>
  <r>
    <s v="AGUERO CHANG GLORIANA MARIA"/>
    <x v="0"/>
    <n v="66693"/>
    <x v="8"/>
    <s v="TECAD-07"/>
    <x v="0"/>
    <x v="0"/>
    <s v="2022 -1"/>
    <n v="77"/>
    <x v="25"/>
    <n v="0"/>
    <x v="0"/>
    <b v="1"/>
    <x v="1"/>
  </r>
  <r>
    <s v="AGUILAR CASTRO KEVIN ALBERTO"/>
    <x v="1"/>
    <n v="6634"/>
    <x v="8"/>
    <s v="TECAD-07"/>
    <x v="0"/>
    <x v="0"/>
    <s v="2022 -1"/>
    <n v="72"/>
    <x v="25"/>
    <n v="0"/>
    <x v="0"/>
    <b v="1"/>
    <x v="1"/>
  </r>
  <r>
    <s v="ALVEZ ALVEZ HEINER"/>
    <x v="1"/>
    <n v="686"/>
    <x v="8"/>
    <s v="TECAD-07"/>
    <x v="0"/>
    <x v="1"/>
    <s v="2022 -2"/>
    <n v="90"/>
    <x v="25"/>
    <n v="0"/>
    <x v="0"/>
    <b v="1"/>
    <x v="1"/>
  </r>
  <r>
    <s v="ARCE HERNANDEZ KATHERINE VANESSA"/>
    <x v="0"/>
    <n v="63366"/>
    <x v="8"/>
    <s v="TECAD-07"/>
    <x v="0"/>
    <x v="1"/>
    <s v="2022 -2"/>
    <n v="85"/>
    <x v="25"/>
    <n v="0"/>
    <x v="0"/>
    <b v="1"/>
    <x v="1"/>
  </r>
  <r>
    <s v="ARRIETA BRENES LUIS"/>
    <x v="1"/>
    <n v="68966"/>
    <x v="8"/>
    <s v="TECAD-07"/>
    <x v="0"/>
    <x v="1"/>
    <s v="2022 -2"/>
    <n v="65"/>
    <x v="25"/>
    <b v="0"/>
    <x v="0"/>
    <b v="0"/>
    <x v="0"/>
  </r>
  <r>
    <s v="ARTAVIA CORDERO OSCAR GERARDO"/>
    <x v="1"/>
    <n v="66836"/>
    <x v="8"/>
    <s v="TECAD-07"/>
    <x v="0"/>
    <x v="1"/>
    <s v="2022 -2"/>
    <n v="78"/>
    <x v="25"/>
    <n v="0"/>
    <x v="0"/>
    <b v="1"/>
    <x v="0"/>
  </r>
  <r>
    <s v="BARRIENTOS SALAZAR MARIA DANIELA"/>
    <x v="0"/>
    <n v="60636"/>
    <x v="8"/>
    <s v="TECAD-07"/>
    <x v="0"/>
    <x v="1"/>
    <s v="2022 -2"/>
    <n v="51"/>
    <x v="25"/>
    <b v="0"/>
    <x v="0"/>
    <b v="0"/>
    <x v="0"/>
  </r>
  <r>
    <s v="BOLANOS PORRAS ANA MARIA"/>
    <x v="0"/>
    <n v="68663"/>
    <x v="8"/>
    <s v="TECAD-07"/>
    <x v="0"/>
    <x v="1"/>
    <s v="2022 -2"/>
    <n v="63"/>
    <x v="26"/>
    <b v="0"/>
    <x v="0"/>
    <b v="0"/>
    <x v="0"/>
  </r>
  <r>
    <s v="BRENES VIALES ANDREA"/>
    <x v="0"/>
    <n v="60360"/>
    <x v="8"/>
    <s v="TECAD-07"/>
    <x v="0"/>
    <x v="1"/>
    <s v="2022 -2"/>
    <n v="47"/>
    <x v="26"/>
    <b v="0"/>
    <x v="0"/>
    <b v="0"/>
    <x v="0"/>
  </r>
  <r>
    <s v="CALDERON CAMPOS SANDY GABRIELA"/>
    <x v="0"/>
    <n v="68966"/>
    <x v="8"/>
    <s v="TECAD-07"/>
    <x v="0"/>
    <x v="1"/>
    <s v="2022 -2"/>
    <n v="80"/>
    <x v="26"/>
    <n v="0"/>
    <x v="0"/>
    <b v="1"/>
    <x v="1"/>
  </r>
  <r>
    <s v="CAMACHO TORRES MARIANELA DE LOS ANGELES"/>
    <x v="0"/>
    <n v="68860"/>
    <x v="8"/>
    <s v="TECAD-07"/>
    <x v="0"/>
    <x v="1"/>
    <s v="2022 -2"/>
    <n v="56"/>
    <x v="26"/>
    <b v="0"/>
    <x v="0"/>
    <b v="0"/>
    <x v="1"/>
  </r>
  <r>
    <s v="CHINCHILLA SANCHEZ JIMMY DE JESUS"/>
    <x v="1"/>
    <n v="66664"/>
    <x v="8"/>
    <s v="TECAD-07"/>
    <x v="0"/>
    <x v="1"/>
    <s v="2022 -2"/>
    <n v="81"/>
    <x v="26"/>
    <n v="0"/>
    <x v="0"/>
    <b v="1"/>
    <x v="1"/>
  </r>
  <r>
    <s v="COGHI PIEDRA LUCIANO"/>
    <x v="1"/>
    <n v="69000"/>
    <x v="8"/>
    <s v="TECAD-07"/>
    <x v="0"/>
    <x v="1"/>
    <s v="2022 -2"/>
    <n v="85"/>
    <x v="26"/>
    <n v="0"/>
    <x v="0"/>
    <b v="1"/>
    <x v="1"/>
  </r>
  <r>
    <s v="CORDERO PICADO MARIO ANDRES"/>
    <x v="1"/>
    <n v="63636"/>
    <x v="8"/>
    <s v="TECAD-07"/>
    <x v="0"/>
    <x v="1"/>
    <s v="2022 -2"/>
    <n v="74"/>
    <x v="26"/>
    <n v="0"/>
    <x v="0"/>
    <b v="1"/>
    <x v="1"/>
  </r>
  <r>
    <s v="DIAZ KIRCHMAN ESTEFANIA"/>
    <x v="0"/>
    <n v="69666"/>
    <x v="8"/>
    <s v="TECAD-07"/>
    <x v="0"/>
    <x v="2"/>
    <s v="2022 -3"/>
    <n v="64"/>
    <x v="26"/>
    <b v="0"/>
    <x v="0"/>
    <b v="0"/>
    <x v="0"/>
  </r>
  <r>
    <s v="DUBON GARITA STEPHANIE JOHANNA"/>
    <x v="0"/>
    <n v="8633"/>
    <x v="8"/>
    <s v="TECAD-07"/>
    <x v="0"/>
    <x v="2"/>
    <s v="2022 -3"/>
    <n v="74"/>
    <x v="26"/>
    <n v="0"/>
    <x v="0"/>
    <b v="1"/>
    <x v="1"/>
  </r>
  <r>
    <s v="FALLAS FALLAS LUIS JOHEL"/>
    <x v="1"/>
    <n v="6686"/>
    <x v="8"/>
    <s v="TECAD-07"/>
    <x v="0"/>
    <x v="2"/>
    <s v="2022 -3"/>
    <n v="70"/>
    <x v="26"/>
    <b v="0"/>
    <x v="0"/>
    <b v="1"/>
    <x v="1"/>
  </r>
  <r>
    <s v="FUERTES LUCERO RONALD KANE"/>
    <x v="1"/>
    <n v="60864"/>
    <x v="8"/>
    <s v="TECAD-07"/>
    <x v="0"/>
    <x v="2"/>
    <s v="2022 -3"/>
    <n v="74"/>
    <x v="26"/>
    <n v="0"/>
    <x v="0"/>
    <b v="1"/>
    <x v="1"/>
  </r>
  <r>
    <s v="GAMBOA CHAVES DAYANA DEL MILAGRO"/>
    <x v="0"/>
    <n v="66939"/>
    <x v="8"/>
    <s v="TECAD-07"/>
    <x v="0"/>
    <x v="2"/>
    <s v="2022 -3"/>
    <n v="78"/>
    <x v="26"/>
    <n v="0"/>
    <x v="0"/>
    <b v="1"/>
    <x v="1"/>
  </r>
  <r>
    <s v="GONZALEZ MORALESLES EDGAR EDUARDO"/>
    <x v="1"/>
    <n v="66666"/>
    <x v="8"/>
    <s v="TECAD-07"/>
    <x v="0"/>
    <x v="2"/>
    <s v="2022 -3"/>
    <n v="70"/>
    <x v="26"/>
    <b v="0"/>
    <x v="0"/>
    <b v="1"/>
    <x v="1"/>
  </r>
  <r>
    <s v="GOZAINE ESPINOSA DAVIES"/>
    <x v="1"/>
    <n v="64063"/>
    <x v="8"/>
    <s v="TECAD-07"/>
    <x v="0"/>
    <x v="2"/>
    <s v="2022 -3"/>
    <n v="61"/>
    <x v="26"/>
    <b v="0"/>
    <x v="0"/>
    <b v="0"/>
    <x v="1"/>
  </r>
  <r>
    <s v="GRANT DANIELS STHEFANIE"/>
    <x v="0"/>
    <n v="63696"/>
    <x v="8"/>
    <s v="TECAD-07"/>
    <x v="0"/>
    <x v="2"/>
    <s v="2022 -3"/>
    <n v="67"/>
    <x v="26"/>
    <b v="0"/>
    <x v="0"/>
    <b v="0"/>
    <x v="1"/>
  </r>
  <r>
    <s v="HERNANDEZ ROJAS ANDRES"/>
    <x v="1"/>
    <n v="66686"/>
    <x v="8"/>
    <s v="TECAD-07"/>
    <x v="1"/>
    <x v="0"/>
    <s v="2023 -1"/>
    <n v="80"/>
    <x v="27"/>
    <n v="0"/>
    <x v="2"/>
    <b v="1"/>
    <x v="0"/>
  </r>
  <r>
    <s v="HERNANDEZ DIAZ GREIVIN ENRIQUE"/>
    <x v="1"/>
    <n v="66936"/>
    <x v="8"/>
    <s v="TECAD-07"/>
    <x v="1"/>
    <x v="0"/>
    <s v="2023 -1"/>
    <n v="78"/>
    <x v="27"/>
    <n v="0"/>
    <x v="2"/>
    <b v="1"/>
    <x v="1"/>
  </r>
  <r>
    <s v="JAIRON GERARDO VEGA VILLALOBOS"/>
    <x v="1"/>
    <n v="3969"/>
    <x v="8"/>
    <s v="TECAD-07"/>
    <x v="1"/>
    <x v="0"/>
    <s v="2023 -1"/>
    <n v="62"/>
    <x v="27"/>
    <b v="0"/>
    <x v="2"/>
    <b v="0"/>
    <x v="1"/>
  </r>
  <r>
    <s v="JIMENEZ CHAVARRIA JEISON GERARDO"/>
    <x v="1"/>
    <n v="64063"/>
    <x v="8"/>
    <s v="TECAD-07"/>
    <x v="1"/>
    <x v="0"/>
    <s v="2023 -1"/>
    <n v="83"/>
    <x v="27"/>
    <n v="0"/>
    <x v="2"/>
    <b v="1"/>
    <x v="1"/>
  </r>
  <r>
    <s v="LEITON BERROCAL JACKELINE MARIA"/>
    <x v="0"/>
    <n v="66363"/>
    <x v="8"/>
    <s v="TECAD-07"/>
    <x v="1"/>
    <x v="0"/>
    <s v="2023 -1"/>
    <n v="65"/>
    <x v="27"/>
    <b v="0"/>
    <x v="2"/>
    <b v="0"/>
    <x v="1"/>
  </r>
  <r>
    <s v="LOAISIGA SALGADO IDANIA DEL ROSARIO"/>
    <x v="0"/>
    <n v="66306"/>
    <x v="8"/>
    <s v="TECAD-07"/>
    <x v="1"/>
    <x v="0"/>
    <s v="2023 -1"/>
    <n v="94"/>
    <x v="27"/>
    <n v="0"/>
    <x v="2"/>
    <b v="1"/>
    <x v="1"/>
  </r>
  <r>
    <s v="MARTINEZ ZAPATA ICEL JOHANNA"/>
    <x v="0"/>
    <n v="6068"/>
    <x v="8"/>
    <s v="TECAD-07"/>
    <x v="1"/>
    <x v="0"/>
    <s v="2023 -1"/>
    <n v="65"/>
    <x v="27"/>
    <b v="0"/>
    <x v="2"/>
    <b v="0"/>
    <x v="1"/>
  </r>
  <r>
    <s v="MORALES FERNANDEZ JENNY ROCIO"/>
    <x v="0"/>
    <n v="66669"/>
    <x v="8"/>
    <s v="TECAD-07"/>
    <x v="1"/>
    <x v="0"/>
    <s v="2023 -1"/>
    <n v="55"/>
    <x v="27"/>
    <b v="0"/>
    <x v="2"/>
    <b v="0"/>
    <x v="1"/>
  </r>
  <r>
    <s v="MORALESLES CHACON JOSE ALONSO"/>
    <x v="1"/>
    <n v="9668"/>
    <x v="8"/>
    <s v="TECAD-07"/>
    <x v="1"/>
    <x v="0"/>
    <s v="2023 -1"/>
    <n v="64"/>
    <x v="27"/>
    <b v="0"/>
    <x v="2"/>
    <b v="0"/>
    <x v="1"/>
  </r>
  <r>
    <s v="MORALESLES GONZALEZ LINETH DE LOS ANGELES"/>
    <x v="0"/>
    <n v="66660"/>
    <x v="8"/>
    <s v="TECAD-07"/>
    <x v="1"/>
    <x v="0"/>
    <s v="2023 -1"/>
    <n v="63"/>
    <x v="27"/>
    <b v="0"/>
    <x v="2"/>
    <b v="0"/>
    <x v="1"/>
  </r>
  <r>
    <s v="PAULA MARIA CASTRO SANCHEZ"/>
    <x v="0"/>
    <n v="3936"/>
    <x v="8"/>
    <s v="TECAD-07"/>
    <x v="1"/>
    <x v="0"/>
    <s v="2023 -1"/>
    <n v="68"/>
    <x v="27"/>
    <b v="0"/>
    <x v="2"/>
    <b v="0"/>
    <x v="1"/>
  </r>
  <r>
    <s v="PEREZ CERDAS TIFFANY PAMELA"/>
    <x v="0"/>
    <n v="468"/>
    <x v="8"/>
    <s v="TECAD-07"/>
    <x v="1"/>
    <x v="0"/>
    <s v="2023 -1"/>
    <n v="71"/>
    <x v="27"/>
    <n v="0"/>
    <x v="2"/>
    <b v="1"/>
    <x v="0"/>
  </r>
  <r>
    <s v="QUIROS CALVO FRANCES GEORGINA"/>
    <x v="0"/>
    <n v="60686"/>
    <x v="8"/>
    <s v="TECAD-07"/>
    <x v="1"/>
    <x v="0"/>
    <s v="2023 -1"/>
    <n v="74"/>
    <x v="27"/>
    <n v="0"/>
    <x v="2"/>
    <b v="1"/>
    <x v="1"/>
  </r>
  <r>
    <s v="RIVERA ARAGON JOSE FABIO"/>
    <x v="1"/>
    <n v="66666"/>
    <x v="8"/>
    <s v="TECAD-07"/>
    <x v="1"/>
    <x v="0"/>
    <s v="2023 -1"/>
    <n v="82"/>
    <x v="27"/>
    <n v="0"/>
    <x v="2"/>
    <b v="1"/>
    <x v="1"/>
  </r>
  <r>
    <s v="RODRIGUEZ BOGARIN CINDY MARIA"/>
    <x v="0"/>
    <n v="64998"/>
    <x v="8"/>
    <s v="TECAD-07"/>
    <x v="1"/>
    <x v="0"/>
    <s v="2023 -1"/>
    <n v="68"/>
    <x v="27"/>
    <b v="0"/>
    <x v="2"/>
    <b v="0"/>
    <x v="1"/>
  </r>
  <r>
    <s v="RODRIGUEZ CAMBRONERO WENDY TATIANA"/>
    <x v="0"/>
    <n v="63664"/>
    <x v="8"/>
    <s v="TECAD-07"/>
    <x v="1"/>
    <x v="0"/>
    <s v="2023 -1"/>
    <n v="47"/>
    <x v="27"/>
    <b v="0"/>
    <x v="2"/>
    <b v="0"/>
    <x v="1"/>
  </r>
  <r>
    <s v="SANCHEZ CASTILLO EDGAR EDUARDO"/>
    <x v="1"/>
    <n v="64960"/>
    <x v="8"/>
    <s v="TECAD-07"/>
    <x v="1"/>
    <x v="1"/>
    <s v="2023 -2"/>
    <n v="73"/>
    <x v="28"/>
    <n v="0"/>
    <x v="2"/>
    <b v="1"/>
    <x v="0"/>
  </r>
  <r>
    <s v="SARITA DE LOS ANGELES ARAYA CHANTO"/>
    <x v="0"/>
    <n v="4369"/>
    <x v="8"/>
    <s v="TECAD-07"/>
    <x v="1"/>
    <x v="1"/>
    <s v="2023 -2"/>
    <n v="94"/>
    <x v="28"/>
    <n v="0"/>
    <x v="2"/>
    <b v="1"/>
    <x v="0"/>
  </r>
  <r>
    <s v="SOLANO SALAZAR YERILLETT"/>
    <x v="0"/>
    <n v="66306"/>
    <x v="8"/>
    <s v="TECAD-07"/>
    <x v="1"/>
    <x v="1"/>
    <s v="2023 -2"/>
    <n v="76"/>
    <x v="28"/>
    <n v="0"/>
    <x v="2"/>
    <b v="1"/>
    <x v="1"/>
  </r>
  <r>
    <s v="SOLERA SEGURA MARIA DANIELA"/>
    <x v="0"/>
    <n v="60660"/>
    <x v="8"/>
    <s v="TECAD-07"/>
    <x v="1"/>
    <x v="1"/>
    <s v="2023 -2"/>
    <n v="90"/>
    <x v="28"/>
    <n v="0"/>
    <x v="2"/>
    <b v="1"/>
    <x v="1"/>
  </r>
  <r>
    <s v="SOTO ESPINOZA ALEJANDRA"/>
    <x v="0"/>
    <n v="60936"/>
    <x v="8"/>
    <s v="TECAD-07"/>
    <x v="1"/>
    <x v="1"/>
    <s v="2023 -2"/>
    <n v="75"/>
    <x v="28"/>
    <n v="0"/>
    <x v="2"/>
    <b v="1"/>
    <x v="1"/>
  </r>
  <r>
    <s v="TREJOS TREJOS YANETH DE LOS ANGELES"/>
    <x v="0"/>
    <n v="63409"/>
    <x v="8"/>
    <s v="TECAD-07"/>
    <x v="1"/>
    <x v="1"/>
    <s v="2023 -2"/>
    <n v="69"/>
    <x v="28"/>
    <b v="0"/>
    <x v="2"/>
    <b v="0"/>
    <x v="1"/>
  </r>
  <r>
    <s v="ULLOA MEJIAS LAURA VALERIA"/>
    <x v="0"/>
    <n v="64666"/>
    <x v="8"/>
    <s v="TECAD-07"/>
    <x v="1"/>
    <x v="1"/>
    <s v="2023 -2"/>
    <n v="79"/>
    <x v="28"/>
    <n v="0"/>
    <x v="2"/>
    <b v="1"/>
    <x v="1"/>
  </r>
  <r>
    <s v="VALLEJO CARRILLO HANZELL ALEJANDRA"/>
    <x v="0"/>
    <n v="66836"/>
    <x v="8"/>
    <s v="TECAD-07"/>
    <x v="1"/>
    <x v="1"/>
    <s v="2023 -2"/>
    <n v="77"/>
    <x v="28"/>
    <n v="0"/>
    <x v="2"/>
    <b v="1"/>
    <x v="1"/>
  </r>
  <r>
    <s v="VARGAS BALLESTERO DAVES ANDRES"/>
    <x v="1"/>
    <n v="63383"/>
    <x v="8"/>
    <s v="TECAD-07"/>
    <x v="1"/>
    <x v="1"/>
    <s v="2023 -2"/>
    <n v="71"/>
    <x v="28"/>
    <n v="0"/>
    <x v="2"/>
    <b v="1"/>
    <x v="1"/>
  </r>
  <r>
    <s v="VARGAS COTO JULIAN"/>
    <x v="1"/>
    <n v="64493"/>
    <x v="8"/>
    <s v="TECAD-07"/>
    <x v="1"/>
    <x v="1"/>
    <s v="2023 -2"/>
    <n v="66"/>
    <x v="28"/>
    <b v="0"/>
    <x v="2"/>
    <b v="0"/>
    <x v="1"/>
  </r>
  <r>
    <s v="YAMIL RUBIO SANCHEZ"/>
    <x v="1"/>
    <n v="64694"/>
    <x v="8"/>
    <s v="TECAD-07"/>
    <x v="1"/>
    <x v="1"/>
    <s v="2023 -2"/>
    <n v="62"/>
    <x v="28"/>
    <b v="0"/>
    <x v="2"/>
    <b v="0"/>
    <x v="1"/>
  </r>
  <r>
    <s v="ZAMORALES MORERA DANIEL ALBERTO"/>
    <x v="1"/>
    <n v="68664"/>
    <x v="8"/>
    <s v="TECAD-07"/>
    <x v="1"/>
    <x v="1"/>
    <s v="2023 -2"/>
    <n v="71"/>
    <x v="28"/>
    <n v="0"/>
    <x v="2"/>
    <b v="1"/>
    <x v="1"/>
  </r>
  <r>
    <s v="ARIAS SUAREZ CATHERINE PAOLA"/>
    <x v="0"/>
    <n v="66366"/>
    <x v="8"/>
    <s v="TECAD-07"/>
    <x v="1"/>
    <x v="1"/>
    <s v="2023 -2"/>
    <n v="57"/>
    <x v="28"/>
    <b v="0"/>
    <x v="2"/>
    <b v="0"/>
    <x v="0"/>
  </r>
  <r>
    <s v="ARAYA PEREZ MAYLIN DEL CARMEN"/>
    <x v="0"/>
    <n v="66306"/>
    <x v="8"/>
    <s v="TECAD-07"/>
    <x v="1"/>
    <x v="1"/>
    <s v="2023 -2"/>
    <n v="68"/>
    <x v="28"/>
    <b v="0"/>
    <x v="2"/>
    <b v="0"/>
    <x v="1"/>
  </r>
  <r>
    <s v="BEITA VARGAS DAVID"/>
    <x v="1"/>
    <n v="64366"/>
    <x v="8"/>
    <s v="TECAD-07"/>
    <x v="1"/>
    <x v="1"/>
    <s v="2023 -2"/>
    <n v="81"/>
    <x v="28"/>
    <n v="0"/>
    <x v="2"/>
    <b v="1"/>
    <x v="1"/>
  </r>
  <r>
    <s v="BENAVIDES MORALES FLORA VANESSA"/>
    <x v="0"/>
    <n v="63666"/>
    <x v="8"/>
    <s v="TECAD-07"/>
    <x v="1"/>
    <x v="1"/>
    <s v="2023 -2"/>
    <n v="87"/>
    <x v="28"/>
    <n v="0"/>
    <x v="2"/>
    <b v="1"/>
    <x v="1"/>
  </r>
  <r>
    <s v="BLANCO CASTRO MARIA LISETH"/>
    <x v="0"/>
    <n v="66363"/>
    <x v="8"/>
    <s v="TECAD-07"/>
    <x v="1"/>
    <x v="1"/>
    <s v="2023 -2"/>
    <n v="81"/>
    <x v="28"/>
    <n v="0"/>
    <x v="2"/>
    <b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E687D5-72D2-4998-A83B-39F3AEE44D32}" name="Nota general de cada materi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MATERIA Y PROFESORES">
  <location ref="C21:D31" firstHeaderRow="1" firstDataRow="1" firstDataCol="1"/>
  <pivotFields count="15">
    <pivotField showAll="0"/>
    <pivotField showAll="0">
      <items count="3">
        <item x="0"/>
        <item x="1"/>
        <item t="default"/>
      </items>
    </pivotField>
    <pivotField showAll="0"/>
    <pivotField axis="axisRow" multipleItemSelectionAllowed="1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 sortType="ascending">
      <items count="30">
        <item x="9"/>
        <item x="27"/>
        <item x="7"/>
        <item x="19"/>
        <item x="11"/>
        <item x="0"/>
        <item x="15"/>
        <item x="6"/>
        <item x="1"/>
        <item x="21"/>
        <item x="12"/>
        <item x="3"/>
        <item x="28"/>
        <item x="10"/>
        <item x="25"/>
        <item x="4"/>
        <item x="16"/>
        <item x="14"/>
        <item x="18"/>
        <item x="22"/>
        <item x="2"/>
        <item x="24"/>
        <item x="13"/>
        <item x="17"/>
        <item x="20"/>
        <item x="5"/>
        <item x="8"/>
        <item x="23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3"/>
  </rowFields>
  <rowItems count="10">
    <i>
      <x v="1"/>
    </i>
    <i>
      <x v="4"/>
    </i>
    <i>
      <x v="7"/>
    </i>
    <i>
      <x v="5"/>
    </i>
    <i>
      <x v="8"/>
    </i>
    <i>
      <x v="2"/>
    </i>
    <i>
      <x/>
    </i>
    <i>
      <x v="6"/>
    </i>
    <i>
      <x v="3"/>
    </i>
    <i t="grand">
      <x/>
    </i>
  </rowItems>
  <colItems count="1">
    <i/>
  </colItems>
  <dataFields count="1">
    <dataField name="PROMEDIO DE NOTAS " fld="8" subtotal="average" baseField="3" baseItem="0" numFmtId="1"/>
  </dataFields>
  <formats count="3"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grandRow="1" outline="0" collapsedLevelsAreSubtotals="1" fieldPosition="0"/>
    </format>
  </formats>
  <chartFormats count="4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186C5-9465-4C5A-88C1-89909AF98F89}" name="Porcentaje de aprobacion por gener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GENERO">
  <location ref="B3:C6" firstHeaderRow="1" firstDataRow="1" firstDataCol="1"/>
  <pivotFields count="15">
    <pivotField dataField="1" showAll="0"/>
    <pivotField axis="axisRow" showAll="0">
      <items count="3">
        <item x="0"/>
        <item x="1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uenta de NOMBRE ESTUDIANTE" fld="0" subtotal="count" showDataAs="percentOfTotal" baseField="1" baseItem="0" numFmtId="10"/>
  </dataFields>
  <formats count="3">
    <format dxfId="21">
      <pivotArea collapsedLevelsAreSubtotals="1" fieldPosition="0">
        <references count="1">
          <reference field="1" count="1">
            <x v="0"/>
          </reference>
        </references>
      </pivotArea>
    </format>
    <format dxfId="20">
      <pivotArea collapsedLevelsAreSubtotals="1" fieldPosition="0">
        <references count="1">
          <reference field="1" count="1">
            <x v="1"/>
          </reference>
        </references>
      </pivotArea>
    </format>
    <format dxfId="1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40734-BA69-48B0-B2A9-CADE1A7DCFFD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I8:J38" firstHeaderRow="1" firstDataRow="1" firstDataCol="1"/>
  <pivotFields count="15">
    <pivotField showAll="0"/>
    <pivotField showAll="0">
      <items count="3">
        <item x="0"/>
        <item x="1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 sortType="descending">
      <items count="30">
        <item x="9"/>
        <item x="27"/>
        <item x="7"/>
        <item x="19"/>
        <item x="11"/>
        <item x="0"/>
        <item x="15"/>
        <item x="6"/>
        <item x="1"/>
        <item x="21"/>
        <item x="12"/>
        <item x="3"/>
        <item x="28"/>
        <item x="10"/>
        <item x="25"/>
        <item x="4"/>
        <item x="16"/>
        <item x="14"/>
        <item x="18"/>
        <item x="22"/>
        <item x="2"/>
        <item x="24"/>
        <item x="13"/>
        <item x="17"/>
        <item x="20"/>
        <item x="5"/>
        <item x="8"/>
        <item x="23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2"/>
        <item x="0"/>
        <item x="1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dragToRow="0" dragToCol="0" dragToPage="0" showAll="0" defaultSubtotal="0"/>
  </pivotFields>
  <rowFields count="1">
    <field x="9"/>
  </rowFields>
  <rowItems count="30">
    <i>
      <x v="15"/>
    </i>
    <i>
      <x v="25"/>
    </i>
    <i>
      <x v="18"/>
    </i>
    <i>
      <x v="11"/>
    </i>
    <i>
      <x v="6"/>
    </i>
    <i>
      <x v="12"/>
    </i>
    <i>
      <x v="16"/>
    </i>
    <i>
      <x v="23"/>
    </i>
    <i>
      <x v="20"/>
    </i>
    <i>
      <x v="1"/>
    </i>
    <i>
      <x v="22"/>
    </i>
    <i>
      <x v="10"/>
    </i>
    <i>
      <x v="7"/>
    </i>
    <i>
      <x v="8"/>
    </i>
    <i>
      <x v="21"/>
    </i>
    <i>
      <x v="17"/>
    </i>
    <i>
      <x v="4"/>
    </i>
    <i>
      <x v="9"/>
    </i>
    <i>
      <x v="27"/>
    </i>
    <i>
      <x v="19"/>
    </i>
    <i>
      <x v="28"/>
    </i>
    <i>
      <x v="14"/>
    </i>
    <i>
      <x v="5"/>
    </i>
    <i>
      <x v="2"/>
    </i>
    <i>
      <x v="3"/>
    </i>
    <i>
      <x v="13"/>
    </i>
    <i>
      <x v="24"/>
    </i>
    <i>
      <x/>
    </i>
    <i>
      <x v="26"/>
    </i>
    <i t="grand">
      <x/>
    </i>
  </rowItems>
  <colItems count="1">
    <i/>
  </colItems>
  <dataFields count="1">
    <dataField name="Cuenta de APROBACION" fld="12" subtotal="count" baseField="0" baseItem="0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5E7EE-6CB6-4510-91A4-80A03A26F673}" name="MATRICULA ANU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PERIODO">
  <location ref="F6:G14" firstHeaderRow="1" firstDataRow="1" firstDataCol="1"/>
  <pivotFields count="15">
    <pivotField dataField="1" showAll="0"/>
    <pivotField showAll="0">
      <items count="3">
        <item x="0"/>
        <item x="1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5"/>
    <field x="6"/>
  </rowFields>
  <rowItems count="8">
    <i>
      <x/>
    </i>
    <i r="1">
      <x/>
    </i>
    <i r="1">
      <x v="1"/>
    </i>
    <i r="1">
      <x v="2"/>
    </i>
    <i>
      <x v="1"/>
    </i>
    <i r="1">
      <x/>
    </i>
    <i r="1">
      <x v="1"/>
    </i>
    <i t="grand">
      <x/>
    </i>
  </rowItems>
  <colItems count="1">
    <i/>
  </colItems>
  <dataFields count="1">
    <dataField name="MATRICULADOS" fld="0" subtotal="count" baseField="0" baseItem="0"/>
  </dataFields>
  <formats count="2">
    <format dxfId="23">
      <pivotArea outline="0" collapsedLevelsAreSubtotals="1" fieldPosition="0"/>
    </format>
    <format dxfId="22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ERO" xr10:uid="{9308077C-7108-4105-84A0-48B0E31B43AD}" sourceName="GENERO">
  <pivotTables>
    <pivotTable tabId="2" name="MATRICULA ANUAL"/>
    <pivotTable tabId="2" name="Nota general de cada materia"/>
    <pivotTable tabId="2" name="Porcentaje de aprobacion por genero"/>
    <pivotTable tabId="2" name="TablaDinámica5"/>
  </pivotTables>
  <data>
    <tabular pivotCacheId="76846910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FCB91365-8DC0-459F-9E7F-EA1DD8E291B7}" sourceName="AÑO">
  <pivotTables>
    <pivotTable tabId="2" name="MATRICULA ANUAL"/>
    <pivotTable tabId="2" name="Nota general de cada materia"/>
    <pivotTable tabId="2" name="Porcentaje de aprobacion por genero"/>
    <pivotTable tabId="2" name="TablaDinámica5"/>
  </pivotTables>
  <data>
    <tabular pivotCacheId="768469107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CURSO" xr10:uid="{1F13C886-C31F-4148-899D-398F7A50D7D6}" sourceName="NOMBRE CURSO">
  <pivotTables>
    <pivotTable tabId="2" name="TablaDinámica5"/>
    <pivotTable tabId="2" name="MATRICULA ANUAL"/>
    <pivotTable tabId="2" name="Nota general de cada materia"/>
    <pivotTable tabId="2" name="Porcentaje de aprobacion por genero"/>
  </pivotTables>
  <data>
    <tabular pivotCacheId="768469107">
      <items count="9">
        <i x="0" s="1"/>
        <i x="1" s="1"/>
        <i x="2" s="1"/>
        <i x="3" s="1"/>
        <i x="4" s="1"/>
        <i x="5" s="1"/>
        <i x="6" s="1"/>
        <i x="7" s="1"/>
        <i x="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ERO" xr10:uid="{67E6460B-4A12-434D-B552-7B7783E096B1}" cache="SegmentaciónDeDatos_GENERO" caption="GENERO" rowHeight="234950"/>
  <slicer name="AÑO" xr10:uid="{F4DFE38E-484B-4818-8284-577C379F071A}" cache="SegmentaciónDeDatos_AÑO" caption="AÑO" rowHeight="234950"/>
  <slicer name="NOMBRE CURSO" xr10:uid="{2AB996F4-F62F-4E1B-86DD-AB9F14AE46C2}" cache="SegmentaciónDeDatos_NOMBRE_CURSO" caption="CURSOS" columnCount="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D0C305-1957-453D-A515-48B50FCAB65C}" name="Tabla13" displayName="Tabla13" ref="A4:N460" totalsRowShown="0" headerRowDxfId="15" dataDxfId="14">
  <autoFilter ref="A4:N460" xr:uid="{F3D0C305-1957-453D-A515-48B50FCAB65C}"/>
  <tableColumns count="14">
    <tableColumn id="1" xr3:uid="{D16498EF-F02A-40F7-822E-85DDE8A02636}" name="NOMBRE ESTUDIANTE" dataDxfId="13"/>
    <tableColumn id="2" xr3:uid="{0775C1BA-88F7-4E25-AF08-B3C935DA6400}" name="GENERO" dataDxfId="12"/>
    <tableColumn id="3" xr3:uid="{056C671F-8463-4B3B-97B0-F6146F1AA83A}" name="ID" dataDxfId="11"/>
    <tableColumn id="4" xr3:uid="{CEF5907C-0253-4EC7-B7E7-21C7EC2F1863}" name="NOMBRE CURSO" dataDxfId="10"/>
    <tableColumn id="5" xr3:uid="{BB2D9FD0-0266-41AC-96CF-25C646B0A114}" name="CODIGO CURSO" dataDxfId="9"/>
    <tableColumn id="6" xr3:uid="{1CC38E92-7B18-4603-BE97-F885CE1F9694}" name="AÑO" dataDxfId="8"/>
    <tableColumn id="14" xr3:uid="{C23FD7B4-6C89-48D8-900F-652E18F33C65}" name="PERIODO" dataDxfId="7"/>
    <tableColumn id="7" xr3:uid="{094B685D-411F-4E8D-BDCE-78A26BC92331}" name="CUATRIMESTRE" dataDxfId="6"/>
    <tableColumn id="9" xr3:uid="{33FFD579-B163-40DA-A326-B863CED3B35A}" name="NOTA FINAL ESTUDIANTE" dataDxfId="5"/>
    <tableColumn id="8" xr3:uid="{91E36AE2-026F-4169-A4A9-1D40A707486D}" name="DOCENTE" dataDxfId="4"/>
    <tableColumn id="12" xr3:uid="{265EB84B-BF1E-43EC-89FF-E289FBECE38D}" name="IEE" dataDxfId="3">
      <calculatedColumnFormula>+IF(Tabla13[[#This Row],[NOTA FINAL ESTUDIANTE]]&gt;=70.1,0)</calculatedColumnFormula>
    </tableColumn>
    <tableColumn id="11" xr3:uid="{9E1870A2-C98F-4E11-AD02-D17E81ECE796}" name="TOTAL DE PERIODOS" dataDxfId="2"/>
    <tableColumn id="13" xr3:uid="{A0C070F3-6CEF-4AED-BC1C-80A1711BE890}" name="APROBACION" dataDxfId="1">
      <calculatedColumnFormula>IF(Tabla13[[#This Row],[NOTA FINAL ESTUDIANTE]]&gt;=70,TRUE,FALSE)</calculatedColumnFormula>
    </tableColumn>
    <tableColumn id="10" xr3:uid="{44FAA1EA-67EB-46DF-B191-D2DD1E322A20}" name="CUMPLE FORMACIÓN DOCENT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F81C-69D3-4A34-8063-38510454027C}">
  <dimension ref="B3:J38"/>
  <sheetViews>
    <sheetView topLeftCell="A19" zoomScale="80" workbookViewId="0">
      <selection sqref="A1:A1048576"/>
    </sheetView>
  </sheetViews>
  <sheetFormatPr baseColWidth="10" defaultRowHeight="15" x14ac:dyDescent="0.25"/>
  <cols>
    <col min="2" max="2" width="12.28515625" bestFit="1" customWidth="1"/>
    <col min="3" max="3" width="29.42578125" bestFit="1" customWidth="1"/>
    <col min="4" max="4" width="20.140625" bestFit="1" customWidth="1"/>
    <col min="5" max="5" width="14.7109375" bestFit="1" customWidth="1"/>
    <col min="6" max="6" width="12.28515625" bestFit="1" customWidth="1"/>
    <col min="7" max="7" width="14.85546875" bestFit="1" customWidth="1"/>
    <col min="8" max="8" width="8" bestFit="1" customWidth="1"/>
    <col min="9" max="9" width="31.28515625" bestFit="1" customWidth="1"/>
    <col min="10" max="10" width="22.140625" bestFit="1" customWidth="1"/>
    <col min="11" max="11" width="30.7109375" bestFit="1" customWidth="1"/>
    <col min="12" max="12" width="19.42578125" bestFit="1" customWidth="1"/>
    <col min="13" max="13" width="22" bestFit="1" customWidth="1"/>
    <col min="14" max="14" width="22.7109375" bestFit="1" customWidth="1"/>
    <col min="15" max="15" width="20.28515625" bestFit="1" customWidth="1"/>
    <col min="16" max="16" width="22.140625" bestFit="1" customWidth="1"/>
    <col min="17" max="17" width="19.7109375" bestFit="1" customWidth="1"/>
    <col min="18" max="18" width="29.28515625" bestFit="1" customWidth="1"/>
    <col min="19" max="19" width="21.42578125" bestFit="1" customWidth="1"/>
    <col min="20" max="20" width="20.7109375" bestFit="1" customWidth="1"/>
    <col min="21" max="21" width="23.28515625" bestFit="1" customWidth="1"/>
    <col min="22" max="22" width="23.7109375" bestFit="1" customWidth="1"/>
    <col min="23" max="23" width="24.7109375" bestFit="1" customWidth="1"/>
    <col min="24" max="24" width="24.28515625" bestFit="1" customWidth="1"/>
    <col min="25" max="25" width="26.5703125" bestFit="1" customWidth="1"/>
    <col min="26" max="26" width="22.7109375" bestFit="1" customWidth="1"/>
    <col min="27" max="27" width="21" bestFit="1" customWidth="1"/>
    <col min="28" max="28" width="19.7109375" bestFit="1" customWidth="1"/>
    <col min="29" max="29" width="19.85546875" bestFit="1" customWidth="1"/>
    <col min="30" max="30" width="11.85546875" bestFit="1" customWidth="1"/>
  </cols>
  <sheetData>
    <row r="3" spans="2:10" x14ac:dyDescent="0.25">
      <c r="B3" s="9" t="s">
        <v>2</v>
      </c>
      <c r="C3" t="s">
        <v>527</v>
      </c>
    </row>
    <row r="4" spans="2:10" x14ac:dyDescent="0.25">
      <c r="B4" s="10" t="s">
        <v>15</v>
      </c>
      <c r="C4" s="12">
        <v>0.61622807017543857</v>
      </c>
    </row>
    <row r="5" spans="2:10" x14ac:dyDescent="0.25">
      <c r="B5" s="10" t="s">
        <v>25</v>
      </c>
      <c r="C5" s="12">
        <v>0.38377192982456143</v>
      </c>
    </row>
    <row r="6" spans="2:10" x14ac:dyDescent="0.25">
      <c r="B6" s="10" t="s">
        <v>526</v>
      </c>
      <c r="C6" s="12">
        <v>1</v>
      </c>
      <c r="F6" s="9" t="s">
        <v>7</v>
      </c>
      <c r="G6" t="s">
        <v>531</v>
      </c>
    </row>
    <row r="7" spans="2:10" x14ac:dyDescent="0.25">
      <c r="F7" s="10">
        <v>2022</v>
      </c>
      <c r="G7" s="2">
        <v>239</v>
      </c>
    </row>
    <row r="8" spans="2:10" x14ac:dyDescent="0.25">
      <c r="F8" s="11">
        <v>1</v>
      </c>
      <c r="G8" s="2">
        <v>93</v>
      </c>
      <c r="I8" s="9" t="s">
        <v>534</v>
      </c>
      <c r="J8" t="s">
        <v>535</v>
      </c>
    </row>
    <row r="9" spans="2:10" x14ac:dyDescent="0.25">
      <c r="F9" s="11">
        <v>2</v>
      </c>
      <c r="G9" s="2">
        <v>77</v>
      </c>
      <c r="I9" s="10" t="s">
        <v>94</v>
      </c>
      <c r="J9">
        <v>29</v>
      </c>
    </row>
    <row r="10" spans="2:10" x14ac:dyDescent="0.25">
      <c r="F10" s="11">
        <v>3</v>
      </c>
      <c r="G10" s="2">
        <v>69</v>
      </c>
      <c r="I10" s="10" t="s">
        <v>110</v>
      </c>
      <c r="J10">
        <v>27</v>
      </c>
    </row>
    <row r="11" spans="2:10" x14ac:dyDescent="0.25">
      <c r="F11" s="10">
        <v>2023</v>
      </c>
      <c r="G11" s="2">
        <v>217</v>
      </c>
      <c r="I11" s="10" t="s">
        <v>345</v>
      </c>
      <c r="J11">
        <v>18</v>
      </c>
    </row>
    <row r="12" spans="2:10" x14ac:dyDescent="0.25">
      <c r="F12" s="11">
        <v>1</v>
      </c>
      <c r="G12" s="2">
        <v>125</v>
      </c>
      <c r="I12" s="10" t="s">
        <v>73</v>
      </c>
      <c r="J12">
        <v>17</v>
      </c>
    </row>
    <row r="13" spans="2:10" x14ac:dyDescent="0.25">
      <c r="F13" s="11">
        <v>2</v>
      </c>
      <c r="G13" s="2">
        <v>92</v>
      </c>
      <c r="I13" s="10" t="s">
        <v>293</v>
      </c>
      <c r="J13">
        <v>17</v>
      </c>
    </row>
    <row r="14" spans="2:10" x14ac:dyDescent="0.25">
      <c r="F14" s="10" t="s">
        <v>526</v>
      </c>
      <c r="G14" s="2">
        <v>456</v>
      </c>
      <c r="I14" s="10" t="s">
        <v>509</v>
      </c>
      <c r="J14">
        <v>17</v>
      </c>
    </row>
    <row r="15" spans="2:10" x14ac:dyDescent="0.25">
      <c r="I15" s="10" t="s">
        <v>311</v>
      </c>
      <c r="J15">
        <v>16</v>
      </c>
    </row>
    <row r="16" spans="2:10" x14ac:dyDescent="0.25">
      <c r="I16" s="10" t="s">
        <v>328</v>
      </c>
      <c r="J16">
        <v>16</v>
      </c>
    </row>
    <row r="17" spans="3:10" x14ac:dyDescent="0.25">
      <c r="I17" s="10" t="s">
        <v>55</v>
      </c>
      <c r="J17">
        <v>16</v>
      </c>
    </row>
    <row r="18" spans="3:10" x14ac:dyDescent="0.25">
      <c r="I18" s="10" t="s">
        <v>492</v>
      </c>
      <c r="J18">
        <v>16</v>
      </c>
    </row>
    <row r="19" spans="3:10" x14ac:dyDescent="0.25">
      <c r="I19" s="10" t="s">
        <v>259</v>
      </c>
      <c r="J19">
        <v>15</v>
      </c>
    </row>
    <row r="20" spans="3:10" x14ac:dyDescent="0.25">
      <c r="I20" s="10" t="s">
        <v>243</v>
      </c>
      <c r="J20">
        <v>15</v>
      </c>
    </row>
    <row r="21" spans="3:10" x14ac:dyDescent="0.25">
      <c r="C21" s="9" t="s">
        <v>529</v>
      </c>
      <c r="D21" t="s">
        <v>530</v>
      </c>
      <c r="I21" s="10" t="s">
        <v>126</v>
      </c>
      <c r="J21">
        <v>15</v>
      </c>
    </row>
    <row r="22" spans="3:10" x14ac:dyDescent="0.25">
      <c r="C22" s="10" t="s">
        <v>92</v>
      </c>
      <c r="D22" s="13">
        <v>62.33898305084746</v>
      </c>
      <c r="I22" s="10" t="s">
        <v>38</v>
      </c>
      <c r="J22">
        <v>15</v>
      </c>
    </row>
    <row r="23" spans="3:10" x14ac:dyDescent="0.25">
      <c r="C23" s="10" t="s">
        <v>225</v>
      </c>
      <c r="D23" s="13">
        <v>68.2</v>
      </c>
      <c r="I23" s="10" t="s">
        <v>442</v>
      </c>
      <c r="J23">
        <v>15</v>
      </c>
    </row>
    <row r="24" spans="3:10" x14ac:dyDescent="0.25">
      <c r="C24" s="10" t="s">
        <v>392</v>
      </c>
      <c r="D24" s="13">
        <v>68.333333333333329</v>
      </c>
      <c r="I24" s="10" t="s">
        <v>275</v>
      </c>
      <c r="J24">
        <v>15</v>
      </c>
    </row>
    <row r="25" spans="3:10" x14ac:dyDescent="0.25">
      <c r="C25" s="10" t="s">
        <v>291</v>
      </c>
      <c r="D25" s="13">
        <v>70.149253731343279</v>
      </c>
      <c r="I25" s="10" t="s">
        <v>227</v>
      </c>
      <c r="J25">
        <v>15</v>
      </c>
    </row>
    <row r="26" spans="3:10" x14ac:dyDescent="0.25">
      <c r="C26" s="10" t="s">
        <v>458</v>
      </c>
      <c r="D26" s="13">
        <v>71.825396825396822</v>
      </c>
      <c r="I26" s="10" t="s">
        <v>394</v>
      </c>
      <c r="J26">
        <v>15</v>
      </c>
    </row>
    <row r="27" spans="3:10" x14ac:dyDescent="0.25">
      <c r="C27" s="10" t="s">
        <v>157</v>
      </c>
      <c r="D27" s="13">
        <v>72.945945945945951</v>
      </c>
      <c r="I27" s="10" t="s">
        <v>426</v>
      </c>
      <c r="J27">
        <v>15</v>
      </c>
    </row>
    <row r="28" spans="3:10" x14ac:dyDescent="0.25">
      <c r="C28" s="10" t="s">
        <v>16</v>
      </c>
      <c r="D28" s="13">
        <v>74.129032258064512</v>
      </c>
      <c r="I28" s="10" t="s">
        <v>410</v>
      </c>
      <c r="J28">
        <v>15</v>
      </c>
    </row>
    <row r="29" spans="3:10" x14ac:dyDescent="0.25">
      <c r="C29" s="10" t="s">
        <v>364</v>
      </c>
      <c r="D29" s="13">
        <v>75.208333333333329</v>
      </c>
      <c r="I29" s="10" t="s">
        <v>476</v>
      </c>
      <c r="J29">
        <v>15</v>
      </c>
    </row>
    <row r="30" spans="3:10" x14ac:dyDescent="0.25">
      <c r="C30" s="10" t="s">
        <v>197</v>
      </c>
      <c r="D30" s="13">
        <v>81.75</v>
      </c>
      <c r="I30" s="10" t="s">
        <v>460</v>
      </c>
      <c r="J30">
        <v>15</v>
      </c>
    </row>
    <row r="31" spans="3:10" x14ac:dyDescent="0.25">
      <c r="C31" s="10" t="s">
        <v>526</v>
      </c>
      <c r="D31" s="14">
        <v>70.51973684210526</v>
      </c>
      <c r="E31" s="15" t="s">
        <v>532</v>
      </c>
      <c r="I31" s="10" t="s">
        <v>19</v>
      </c>
      <c r="J31">
        <v>14</v>
      </c>
    </row>
    <row r="32" spans="3:10" x14ac:dyDescent="0.25">
      <c r="I32" s="10" t="s">
        <v>142</v>
      </c>
      <c r="J32">
        <v>14</v>
      </c>
    </row>
    <row r="33" spans="9:10" x14ac:dyDescent="0.25">
      <c r="I33" s="10" t="s">
        <v>366</v>
      </c>
      <c r="J33">
        <v>12</v>
      </c>
    </row>
    <row r="34" spans="9:10" x14ac:dyDescent="0.25">
      <c r="I34" s="10" t="s">
        <v>212</v>
      </c>
      <c r="J34">
        <v>12</v>
      </c>
    </row>
    <row r="35" spans="9:10" x14ac:dyDescent="0.25">
      <c r="I35" s="10" t="s">
        <v>379</v>
      </c>
      <c r="J35">
        <v>12</v>
      </c>
    </row>
    <row r="36" spans="9:10" x14ac:dyDescent="0.25">
      <c r="I36" s="10" t="s">
        <v>199</v>
      </c>
      <c r="J36">
        <v>12</v>
      </c>
    </row>
    <row r="37" spans="9:10" x14ac:dyDescent="0.25">
      <c r="I37" s="10" t="s">
        <v>185</v>
      </c>
      <c r="J37">
        <v>11</v>
      </c>
    </row>
    <row r="38" spans="9:10" x14ac:dyDescent="0.25">
      <c r="I38" s="10" t="s">
        <v>526</v>
      </c>
      <c r="J38">
        <v>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6D19-B28B-4FE4-B118-E283815F6F34}">
  <dimension ref="A50:D53"/>
  <sheetViews>
    <sheetView showGridLines="0" tabSelected="1" zoomScale="73" zoomScaleNormal="70" workbookViewId="0">
      <selection activeCell="T14" sqref="T14"/>
    </sheetView>
  </sheetViews>
  <sheetFormatPr baseColWidth="10" defaultColWidth="11.5703125" defaultRowHeight="15" x14ac:dyDescent="0.25"/>
  <cols>
    <col min="1" max="16384" width="11.5703125" style="16"/>
  </cols>
  <sheetData>
    <row r="50" spans="1:4" x14ac:dyDescent="0.25">
      <c r="A50" s="17">
        <f>GETPIVOTDATA("NOTA FINAL ESTUDIANTE",'TABLAS DINAMICAS'!$C$21)</f>
        <v>70.51973684210526</v>
      </c>
      <c r="B50" s="17"/>
      <c r="C50" s="17"/>
      <c r="D50" s="17"/>
    </row>
    <row r="51" spans="1:4" x14ac:dyDescent="0.25">
      <c r="A51" s="17"/>
      <c r="B51" s="17"/>
      <c r="C51" s="17"/>
      <c r="D51" s="17"/>
    </row>
    <row r="52" spans="1:4" x14ac:dyDescent="0.25">
      <c r="A52" s="17"/>
      <c r="B52" s="17"/>
      <c r="C52" s="17"/>
      <c r="D52" s="17"/>
    </row>
    <row r="53" spans="1:4" x14ac:dyDescent="0.25">
      <c r="A53" s="17"/>
      <c r="B53" s="17"/>
      <c r="C53" s="17"/>
      <c r="D53" s="17"/>
    </row>
  </sheetData>
  <mergeCells count="1">
    <mergeCell ref="A50:D53"/>
  </mergeCells>
  <pageMargins left="0.7" right="0.7" top="0.75" bottom="0.75" header="0.3" footer="0.3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2315-42FC-4262-B08F-6DC63A564688}">
  <dimension ref="A2:P460"/>
  <sheetViews>
    <sheetView topLeftCell="D1" workbookViewId="0">
      <selection activeCell="J5" sqref="J5"/>
    </sheetView>
  </sheetViews>
  <sheetFormatPr baseColWidth="10" defaultColWidth="11.5703125" defaultRowHeight="15" x14ac:dyDescent="0.25"/>
  <cols>
    <col min="1" max="1" width="44.42578125" style="1" bestFit="1" customWidth="1"/>
    <col min="2" max="3" width="11.42578125" style="2" customWidth="1"/>
    <col min="4" max="4" width="33" style="2" customWidth="1"/>
    <col min="5" max="5" width="17.7109375" style="2" customWidth="1"/>
    <col min="6" max="6" width="11.5703125" style="2"/>
    <col min="7" max="7" width="16.85546875" style="2" bestFit="1" customWidth="1"/>
    <col min="8" max="8" width="16.85546875" style="2" customWidth="1"/>
    <col min="9" max="9" width="20.140625" style="3" customWidth="1"/>
    <col min="10" max="10" width="39" style="2" customWidth="1"/>
    <col min="11" max="11" width="19.28515625" style="2" hidden="1" customWidth="1"/>
    <col min="12" max="13" width="19.28515625" style="2" customWidth="1"/>
    <col min="14" max="14" width="15.28515625" style="3" customWidth="1"/>
    <col min="15" max="15" width="34.5703125" style="3" bestFit="1" customWidth="1"/>
    <col min="16" max="16384" width="11.5703125" style="3"/>
  </cols>
  <sheetData>
    <row r="2" spans="1:16" ht="24.6" customHeight="1" x14ac:dyDescent="0.25">
      <c r="D2" s="2" t="s">
        <v>0</v>
      </c>
      <c r="O2" s="3" t="s">
        <v>533</v>
      </c>
      <c r="P2" s="3">
        <v>80</v>
      </c>
    </row>
    <row r="4" spans="1:16" s="6" customFormat="1" ht="42.6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5" t="s">
        <v>11</v>
      </c>
      <c r="L4" s="4" t="s">
        <v>12</v>
      </c>
      <c r="M4" s="4" t="s">
        <v>528</v>
      </c>
      <c r="N4" s="4" t="s">
        <v>13</v>
      </c>
    </row>
    <row r="5" spans="1:16" ht="24.6" customHeight="1" x14ac:dyDescent="0.25">
      <c r="A5" s="1" t="s">
        <v>14</v>
      </c>
      <c r="B5" s="2" t="s">
        <v>15</v>
      </c>
      <c r="C5" s="2">
        <v>68639</v>
      </c>
      <c r="D5" s="7" t="s">
        <v>16</v>
      </c>
      <c r="E5" s="7" t="s">
        <v>17</v>
      </c>
      <c r="F5" s="2">
        <v>2022</v>
      </c>
      <c r="G5" s="2">
        <v>1</v>
      </c>
      <c r="H5" s="2" t="s">
        <v>18</v>
      </c>
      <c r="I5" s="2">
        <v>83</v>
      </c>
      <c r="J5" s="8" t="s">
        <v>19</v>
      </c>
      <c r="K5" s="7">
        <f>+IF(Tabla13[[#This Row],[NOTA FINAL ESTUDIANTE]]&gt;=70.1,0)</f>
        <v>0</v>
      </c>
      <c r="L5" s="2">
        <v>2</v>
      </c>
      <c r="M5" s="2" t="b">
        <f>IF(Tabla13[[#This Row],[NOTA FINAL ESTUDIANTE]]&gt;=70,TRUE,FALSE)</f>
        <v>1</v>
      </c>
      <c r="N5" s="2" t="s">
        <v>20</v>
      </c>
    </row>
    <row r="6" spans="1:16" ht="24.6" customHeight="1" x14ac:dyDescent="0.25">
      <c r="A6" s="1" t="s">
        <v>21</v>
      </c>
      <c r="B6" s="2" t="s">
        <v>15</v>
      </c>
      <c r="C6" s="2">
        <v>66666</v>
      </c>
      <c r="D6" s="7" t="s">
        <v>16</v>
      </c>
      <c r="E6" s="7" t="s">
        <v>17</v>
      </c>
      <c r="F6" s="2">
        <v>2022</v>
      </c>
      <c r="G6" s="2">
        <v>1</v>
      </c>
      <c r="H6" s="2" t="s">
        <v>18</v>
      </c>
      <c r="I6" s="2">
        <v>78</v>
      </c>
      <c r="J6" s="8" t="s">
        <v>19</v>
      </c>
      <c r="K6" s="7">
        <f>+IF(Tabla13[[#This Row],[NOTA FINAL ESTUDIANTE]]&gt;=70.1,0)</f>
        <v>0</v>
      </c>
      <c r="L6" s="2">
        <v>2</v>
      </c>
      <c r="M6" s="2" t="b">
        <f>IF(Tabla13[[#This Row],[NOTA FINAL ESTUDIANTE]]&gt;=70,TRUE,FALSE)</f>
        <v>1</v>
      </c>
      <c r="N6" s="2" t="s">
        <v>22</v>
      </c>
    </row>
    <row r="7" spans="1:16" ht="24.6" customHeight="1" x14ac:dyDescent="0.25">
      <c r="A7" s="1" t="s">
        <v>23</v>
      </c>
      <c r="B7" s="2" t="s">
        <v>15</v>
      </c>
      <c r="C7" s="2">
        <v>66663</v>
      </c>
      <c r="D7" s="7" t="s">
        <v>16</v>
      </c>
      <c r="E7" s="7" t="s">
        <v>17</v>
      </c>
      <c r="F7" s="2">
        <v>2022</v>
      </c>
      <c r="G7" s="2">
        <v>1</v>
      </c>
      <c r="H7" s="2" t="s">
        <v>18</v>
      </c>
      <c r="I7" s="2">
        <v>71</v>
      </c>
      <c r="J7" s="8" t="s">
        <v>19</v>
      </c>
      <c r="K7" s="7">
        <f>+IF(Tabla13[[#This Row],[NOTA FINAL ESTUDIANTE]]&gt;=70.1,0)</f>
        <v>0</v>
      </c>
      <c r="L7" s="2">
        <v>2</v>
      </c>
      <c r="M7" s="2" t="b">
        <f>IF(Tabla13[[#This Row],[NOTA FINAL ESTUDIANTE]]&gt;=70,TRUE,FALSE)</f>
        <v>1</v>
      </c>
      <c r="N7" s="2" t="s">
        <v>22</v>
      </c>
    </row>
    <row r="8" spans="1:16" ht="24.6" customHeight="1" x14ac:dyDescent="0.25">
      <c r="A8" s="1" t="s">
        <v>24</v>
      </c>
      <c r="B8" s="2" t="s">
        <v>25</v>
      </c>
      <c r="C8" s="2">
        <v>69084</v>
      </c>
      <c r="D8" s="7" t="s">
        <v>16</v>
      </c>
      <c r="E8" s="7" t="s">
        <v>17</v>
      </c>
      <c r="F8" s="2">
        <v>2022</v>
      </c>
      <c r="G8" s="2">
        <v>1</v>
      </c>
      <c r="H8" s="2" t="s">
        <v>18</v>
      </c>
      <c r="I8" s="2">
        <v>70</v>
      </c>
      <c r="J8" s="8" t="s">
        <v>19</v>
      </c>
      <c r="K8" s="7" t="b">
        <f>+IF(Tabla13[[#This Row],[NOTA FINAL ESTUDIANTE]]&gt;=70.1,0)</f>
        <v>0</v>
      </c>
      <c r="L8" s="2">
        <v>2</v>
      </c>
      <c r="M8" s="2" t="b">
        <f>IF(Tabla13[[#This Row],[NOTA FINAL ESTUDIANTE]]&gt;=70,TRUE,FALSE)</f>
        <v>1</v>
      </c>
      <c r="N8" s="2" t="s">
        <v>22</v>
      </c>
    </row>
    <row r="9" spans="1:16" ht="24.6" customHeight="1" x14ac:dyDescent="0.25">
      <c r="A9" s="1" t="s">
        <v>26</v>
      </c>
      <c r="B9" s="2" t="s">
        <v>25</v>
      </c>
      <c r="C9" s="2">
        <v>63938</v>
      </c>
      <c r="D9" s="7" t="s">
        <v>16</v>
      </c>
      <c r="E9" s="7" t="s">
        <v>17</v>
      </c>
      <c r="F9" s="2">
        <v>2022</v>
      </c>
      <c r="G9" s="2">
        <v>1</v>
      </c>
      <c r="H9" s="2" t="s">
        <v>18</v>
      </c>
      <c r="I9" s="2">
        <v>75</v>
      </c>
      <c r="J9" s="8" t="s">
        <v>19</v>
      </c>
      <c r="K9" s="7">
        <f>+IF(Tabla13[[#This Row],[NOTA FINAL ESTUDIANTE]]&gt;=70.1,0)</f>
        <v>0</v>
      </c>
      <c r="L9" s="2">
        <v>2</v>
      </c>
      <c r="M9" s="2" t="b">
        <f>IF(Tabla13[[#This Row],[NOTA FINAL ESTUDIANTE]]&gt;=70,TRUE,FALSE)</f>
        <v>1</v>
      </c>
      <c r="N9" s="2" t="s">
        <v>22</v>
      </c>
    </row>
    <row r="10" spans="1:16" ht="24.6" customHeight="1" x14ac:dyDescent="0.25">
      <c r="A10" s="1" t="s">
        <v>27</v>
      </c>
      <c r="B10" s="2" t="s">
        <v>25</v>
      </c>
      <c r="C10" s="2">
        <v>33463</v>
      </c>
      <c r="D10" s="7" t="s">
        <v>16</v>
      </c>
      <c r="E10" s="7" t="s">
        <v>17</v>
      </c>
      <c r="F10" s="2">
        <v>2022</v>
      </c>
      <c r="G10" s="2">
        <v>1</v>
      </c>
      <c r="H10" s="2" t="s">
        <v>18</v>
      </c>
      <c r="I10" s="2">
        <v>83</v>
      </c>
      <c r="J10" s="8" t="s">
        <v>19</v>
      </c>
      <c r="K10" s="7">
        <f>+IF(Tabla13[[#This Row],[NOTA FINAL ESTUDIANTE]]&gt;=70.1,0)</f>
        <v>0</v>
      </c>
      <c r="L10" s="2">
        <v>2</v>
      </c>
      <c r="M10" s="2" t="b">
        <f>IF(Tabla13[[#This Row],[NOTA FINAL ESTUDIANTE]]&gt;=70,TRUE,FALSE)</f>
        <v>1</v>
      </c>
      <c r="N10" s="2" t="s">
        <v>22</v>
      </c>
    </row>
    <row r="11" spans="1:16" ht="24.6" customHeight="1" x14ac:dyDescent="0.25">
      <c r="A11" s="1" t="s">
        <v>28</v>
      </c>
      <c r="B11" s="2" t="s">
        <v>15</v>
      </c>
      <c r="C11" s="2">
        <v>36388</v>
      </c>
      <c r="D11" s="7" t="s">
        <v>16</v>
      </c>
      <c r="E11" s="7" t="s">
        <v>17</v>
      </c>
      <c r="F11" s="2">
        <v>2022</v>
      </c>
      <c r="G11" s="2">
        <v>1</v>
      </c>
      <c r="H11" s="2" t="s">
        <v>18</v>
      </c>
      <c r="I11" s="2">
        <v>77</v>
      </c>
      <c r="J11" s="8" t="s">
        <v>19</v>
      </c>
      <c r="K11" s="7">
        <f>+IF(Tabla13[[#This Row],[NOTA FINAL ESTUDIANTE]]&gt;=70.1,0)</f>
        <v>0</v>
      </c>
      <c r="L11" s="2">
        <v>2</v>
      </c>
      <c r="M11" s="2" t="b">
        <f>IF(Tabla13[[#This Row],[NOTA FINAL ESTUDIANTE]]&gt;=70,TRUE,FALSE)</f>
        <v>1</v>
      </c>
      <c r="N11" s="2" t="s">
        <v>22</v>
      </c>
    </row>
    <row r="12" spans="1:16" ht="24.6" customHeight="1" x14ac:dyDescent="0.25">
      <c r="A12" s="1" t="s">
        <v>29</v>
      </c>
      <c r="B12" s="2" t="s">
        <v>25</v>
      </c>
      <c r="C12" s="2">
        <v>36996</v>
      </c>
      <c r="D12" s="7" t="s">
        <v>16</v>
      </c>
      <c r="E12" s="7" t="s">
        <v>17</v>
      </c>
      <c r="F12" s="2">
        <v>2022</v>
      </c>
      <c r="G12" s="2">
        <v>1</v>
      </c>
      <c r="H12" s="2" t="s">
        <v>18</v>
      </c>
      <c r="I12" s="2">
        <v>61</v>
      </c>
      <c r="J12" s="8" t="s">
        <v>19</v>
      </c>
      <c r="K12" s="7" t="b">
        <f>+IF(Tabla13[[#This Row],[NOTA FINAL ESTUDIANTE]]&gt;=70.1,0)</f>
        <v>0</v>
      </c>
      <c r="L12" s="2">
        <v>2</v>
      </c>
      <c r="M12" s="2" t="b">
        <f>IF(Tabla13[[#This Row],[NOTA FINAL ESTUDIANTE]]&gt;=70,TRUE,FALSE)</f>
        <v>0</v>
      </c>
      <c r="N12" s="2" t="s">
        <v>22</v>
      </c>
    </row>
    <row r="13" spans="1:16" ht="24.6" customHeight="1" x14ac:dyDescent="0.25">
      <c r="A13" s="1" t="s">
        <v>30</v>
      </c>
      <c r="B13" s="2" t="s">
        <v>15</v>
      </c>
      <c r="C13" s="2">
        <v>66660</v>
      </c>
      <c r="D13" s="7" t="s">
        <v>16</v>
      </c>
      <c r="E13" s="7" t="s">
        <v>17</v>
      </c>
      <c r="F13" s="2">
        <v>2022</v>
      </c>
      <c r="G13" s="2">
        <v>1</v>
      </c>
      <c r="H13" s="2" t="s">
        <v>18</v>
      </c>
      <c r="I13" s="2">
        <v>77</v>
      </c>
      <c r="J13" s="8" t="s">
        <v>19</v>
      </c>
      <c r="K13" s="7">
        <f>+IF(Tabla13[[#This Row],[NOTA FINAL ESTUDIANTE]]&gt;=70.1,0)</f>
        <v>0</v>
      </c>
      <c r="L13" s="2">
        <v>2</v>
      </c>
      <c r="M13" s="2" t="b">
        <f>IF(Tabla13[[#This Row],[NOTA FINAL ESTUDIANTE]]&gt;=70,TRUE,FALSE)</f>
        <v>1</v>
      </c>
      <c r="N13" s="2" t="s">
        <v>22</v>
      </c>
    </row>
    <row r="14" spans="1:16" ht="24.6" customHeight="1" x14ac:dyDescent="0.25">
      <c r="A14" s="1" t="s">
        <v>31</v>
      </c>
      <c r="B14" s="2" t="s">
        <v>25</v>
      </c>
      <c r="C14" s="2">
        <v>63668</v>
      </c>
      <c r="D14" s="7" t="s">
        <v>16</v>
      </c>
      <c r="E14" s="7" t="s">
        <v>17</v>
      </c>
      <c r="F14" s="2">
        <v>2022</v>
      </c>
      <c r="G14" s="2">
        <v>1</v>
      </c>
      <c r="H14" s="2" t="s">
        <v>18</v>
      </c>
      <c r="I14" s="2">
        <v>72</v>
      </c>
      <c r="J14" s="8" t="s">
        <v>19</v>
      </c>
      <c r="K14" s="7">
        <f>+IF(Tabla13[[#This Row],[NOTA FINAL ESTUDIANTE]]&gt;=70.1,0)</f>
        <v>0</v>
      </c>
      <c r="L14" s="2">
        <v>2</v>
      </c>
      <c r="M14" s="2" t="b">
        <f>IF(Tabla13[[#This Row],[NOTA FINAL ESTUDIANTE]]&gt;=70,TRUE,FALSE)</f>
        <v>1</v>
      </c>
      <c r="N14" s="2" t="s">
        <v>22</v>
      </c>
    </row>
    <row r="15" spans="1:16" ht="24.6" customHeight="1" x14ac:dyDescent="0.25">
      <c r="A15" s="1" t="s">
        <v>32</v>
      </c>
      <c r="B15" s="2" t="s">
        <v>15</v>
      </c>
      <c r="C15" s="2">
        <v>66338</v>
      </c>
      <c r="D15" s="7" t="s">
        <v>16</v>
      </c>
      <c r="E15" s="7" t="s">
        <v>17</v>
      </c>
      <c r="F15" s="2">
        <v>2022</v>
      </c>
      <c r="G15" s="2">
        <v>1</v>
      </c>
      <c r="H15" s="2" t="s">
        <v>18</v>
      </c>
      <c r="I15" s="2">
        <v>64</v>
      </c>
      <c r="J15" s="8" t="s">
        <v>19</v>
      </c>
      <c r="K15" s="7" t="b">
        <f>+IF(Tabla13[[#This Row],[NOTA FINAL ESTUDIANTE]]&gt;=70.1,0)</f>
        <v>0</v>
      </c>
      <c r="L15" s="2">
        <v>2</v>
      </c>
      <c r="M15" s="2" t="b">
        <f>IF(Tabla13[[#This Row],[NOTA FINAL ESTUDIANTE]]&gt;=70,TRUE,FALSE)</f>
        <v>0</v>
      </c>
      <c r="N15" s="2" t="s">
        <v>22</v>
      </c>
    </row>
    <row r="16" spans="1:16" ht="24.6" customHeight="1" x14ac:dyDescent="0.25">
      <c r="A16" s="1" t="s">
        <v>33</v>
      </c>
      <c r="B16" s="2" t="s">
        <v>25</v>
      </c>
      <c r="C16" s="2">
        <v>36689</v>
      </c>
      <c r="D16" s="7" t="s">
        <v>16</v>
      </c>
      <c r="E16" s="7" t="s">
        <v>17</v>
      </c>
      <c r="F16" s="2">
        <v>2022</v>
      </c>
      <c r="G16" s="2">
        <v>1</v>
      </c>
      <c r="H16" s="2" t="s">
        <v>18</v>
      </c>
      <c r="I16" s="2">
        <v>80</v>
      </c>
      <c r="J16" s="8" t="s">
        <v>19</v>
      </c>
      <c r="K16" s="7">
        <f>+IF(Tabla13[[#This Row],[NOTA FINAL ESTUDIANTE]]&gt;=70.1,0)</f>
        <v>0</v>
      </c>
      <c r="L16" s="2">
        <v>2</v>
      </c>
      <c r="M16" s="2" t="b">
        <f>IF(Tabla13[[#This Row],[NOTA FINAL ESTUDIANTE]]&gt;=70,TRUE,FALSE)</f>
        <v>1</v>
      </c>
      <c r="N16" s="2" t="s">
        <v>22</v>
      </c>
    </row>
    <row r="17" spans="1:14" ht="24.6" customHeight="1" x14ac:dyDescent="0.25">
      <c r="A17" s="1" t="s">
        <v>34</v>
      </c>
      <c r="B17" s="2" t="s">
        <v>25</v>
      </c>
      <c r="C17" s="2">
        <v>6630</v>
      </c>
      <c r="D17" s="7" t="s">
        <v>16</v>
      </c>
      <c r="E17" s="7" t="s">
        <v>17</v>
      </c>
      <c r="F17" s="2">
        <v>2022</v>
      </c>
      <c r="G17" s="2">
        <v>1</v>
      </c>
      <c r="H17" s="2" t="s">
        <v>18</v>
      </c>
      <c r="I17" s="2">
        <v>84</v>
      </c>
      <c r="J17" s="8" t="s">
        <v>19</v>
      </c>
      <c r="K17" s="7">
        <f>+IF(Tabla13[[#This Row],[NOTA FINAL ESTUDIANTE]]&gt;=70.1,0)</f>
        <v>0</v>
      </c>
      <c r="L17" s="2">
        <v>2</v>
      </c>
      <c r="M17" s="2" t="b">
        <f>IF(Tabla13[[#This Row],[NOTA FINAL ESTUDIANTE]]&gt;=70,TRUE,FALSE)</f>
        <v>1</v>
      </c>
      <c r="N17" s="2" t="s">
        <v>20</v>
      </c>
    </row>
    <row r="18" spans="1:14" ht="24.6" customHeight="1" x14ac:dyDescent="0.25">
      <c r="A18" s="1" t="s">
        <v>35</v>
      </c>
      <c r="B18" s="2" t="s">
        <v>25</v>
      </c>
      <c r="C18" s="2">
        <v>63390</v>
      </c>
      <c r="D18" s="7" t="s">
        <v>16</v>
      </c>
      <c r="E18" s="7" t="s">
        <v>17</v>
      </c>
      <c r="F18" s="2">
        <v>2022</v>
      </c>
      <c r="G18" s="2">
        <v>2</v>
      </c>
      <c r="H18" s="2" t="s">
        <v>36</v>
      </c>
      <c r="I18" s="2">
        <v>71</v>
      </c>
      <c r="J18" s="8" t="s">
        <v>19</v>
      </c>
      <c r="K18" s="7">
        <f>+IF(Tabla13[[#This Row],[NOTA FINAL ESTUDIANTE]]&gt;=70.1,0)</f>
        <v>0</v>
      </c>
      <c r="L18" s="2">
        <v>2</v>
      </c>
      <c r="M18" s="2" t="b">
        <f>IF(Tabla13[[#This Row],[NOTA FINAL ESTUDIANTE]]&gt;=70,TRUE,FALSE)</f>
        <v>1</v>
      </c>
      <c r="N18" s="2" t="s">
        <v>20</v>
      </c>
    </row>
    <row r="19" spans="1:14" ht="24.6" customHeight="1" x14ac:dyDescent="0.25">
      <c r="A19" s="1" t="s">
        <v>37</v>
      </c>
      <c r="B19" s="2" t="s">
        <v>15</v>
      </c>
      <c r="C19" s="2">
        <v>33306</v>
      </c>
      <c r="D19" s="7" t="s">
        <v>16</v>
      </c>
      <c r="E19" s="7" t="s">
        <v>17</v>
      </c>
      <c r="F19" s="2">
        <v>2022</v>
      </c>
      <c r="G19" s="2">
        <v>2</v>
      </c>
      <c r="H19" s="2" t="s">
        <v>36</v>
      </c>
      <c r="I19" s="2">
        <v>62</v>
      </c>
      <c r="J19" s="8" t="s">
        <v>38</v>
      </c>
      <c r="K19" s="7" t="b">
        <f>+IF(Tabla13[[#This Row],[NOTA FINAL ESTUDIANTE]]&gt;=70.1,0)</f>
        <v>0</v>
      </c>
      <c r="L19" s="2">
        <v>2</v>
      </c>
      <c r="M19" s="2" t="b">
        <f>IF(Tabla13[[#This Row],[NOTA FINAL ESTUDIANTE]]&gt;=70,TRUE,FALSE)</f>
        <v>0</v>
      </c>
      <c r="N19" s="2" t="s">
        <v>20</v>
      </c>
    </row>
    <row r="20" spans="1:14" ht="24.6" customHeight="1" x14ac:dyDescent="0.25">
      <c r="A20" s="1" t="s">
        <v>39</v>
      </c>
      <c r="B20" s="2" t="s">
        <v>15</v>
      </c>
      <c r="C20" s="2">
        <v>69660</v>
      </c>
      <c r="D20" s="7" t="s">
        <v>16</v>
      </c>
      <c r="E20" s="7" t="s">
        <v>17</v>
      </c>
      <c r="F20" s="2">
        <v>2022</v>
      </c>
      <c r="G20" s="2">
        <v>2</v>
      </c>
      <c r="H20" s="2" t="s">
        <v>36</v>
      </c>
      <c r="I20" s="2">
        <v>70</v>
      </c>
      <c r="J20" s="8" t="s">
        <v>38</v>
      </c>
      <c r="K20" s="7" t="b">
        <f>+IF(Tabla13[[#This Row],[NOTA FINAL ESTUDIANTE]]&gt;=70.1,0)</f>
        <v>0</v>
      </c>
      <c r="L20" s="2">
        <v>2</v>
      </c>
      <c r="M20" s="2" t="b">
        <f>IF(Tabla13[[#This Row],[NOTA FINAL ESTUDIANTE]]&gt;=70,TRUE,FALSE)</f>
        <v>1</v>
      </c>
      <c r="N20" s="2" t="s">
        <v>22</v>
      </c>
    </row>
    <row r="21" spans="1:14" ht="24.6" customHeight="1" x14ac:dyDescent="0.25">
      <c r="A21" s="1" t="s">
        <v>40</v>
      </c>
      <c r="B21" s="2" t="s">
        <v>15</v>
      </c>
      <c r="C21" s="2">
        <v>33363</v>
      </c>
      <c r="D21" s="7" t="s">
        <v>16</v>
      </c>
      <c r="E21" s="7" t="s">
        <v>17</v>
      </c>
      <c r="F21" s="2">
        <v>2022</v>
      </c>
      <c r="G21" s="2">
        <v>2</v>
      </c>
      <c r="H21" s="2" t="s">
        <v>36</v>
      </c>
      <c r="I21" s="2">
        <v>69</v>
      </c>
      <c r="J21" s="8" t="s">
        <v>38</v>
      </c>
      <c r="K21" s="7" t="b">
        <f>+IF(Tabla13[[#This Row],[NOTA FINAL ESTUDIANTE]]&gt;=70.1,0)</f>
        <v>0</v>
      </c>
      <c r="L21" s="2">
        <v>2</v>
      </c>
      <c r="M21" s="2" t="b">
        <f>IF(Tabla13[[#This Row],[NOTA FINAL ESTUDIANTE]]&gt;=70,TRUE,FALSE)</f>
        <v>0</v>
      </c>
      <c r="N21" s="2" t="s">
        <v>22</v>
      </c>
    </row>
    <row r="22" spans="1:14" ht="24.6" customHeight="1" x14ac:dyDescent="0.25">
      <c r="A22" s="1" t="s">
        <v>41</v>
      </c>
      <c r="B22" s="2" t="s">
        <v>25</v>
      </c>
      <c r="C22" s="2">
        <v>36333</v>
      </c>
      <c r="D22" s="7" t="s">
        <v>16</v>
      </c>
      <c r="E22" s="7" t="s">
        <v>17</v>
      </c>
      <c r="F22" s="2">
        <v>2022</v>
      </c>
      <c r="G22" s="2">
        <v>2</v>
      </c>
      <c r="H22" s="2" t="s">
        <v>36</v>
      </c>
      <c r="I22" s="2">
        <v>80</v>
      </c>
      <c r="J22" s="8" t="s">
        <v>38</v>
      </c>
      <c r="K22" s="7">
        <f>+IF(Tabla13[[#This Row],[NOTA FINAL ESTUDIANTE]]&gt;=70.1,0)</f>
        <v>0</v>
      </c>
      <c r="L22" s="2">
        <v>2</v>
      </c>
      <c r="M22" s="2" t="b">
        <f>IF(Tabla13[[#This Row],[NOTA FINAL ESTUDIANTE]]&gt;=70,TRUE,FALSE)</f>
        <v>1</v>
      </c>
      <c r="N22" s="2" t="s">
        <v>22</v>
      </c>
    </row>
    <row r="23" spans="1:14" ht="24.6" customHeight="1" x14ac:dyDescent="0.25">
      <c r="A23" s="1" t="s">
        <v>42</v>
      </c>
      <c r="B23" s="2" t="s">
        <v>25</v>
      </c>
      <c r="C23" s="2">
        <v>33809</v>
      </c>
      <c r="D23" s="7" t="s">
        <v>16</v>
      </c>
      <c r="E23" s="7" t="s">
        <v>17</v>
      </c>
      <c r="F23" s="2">
        <v>2022</v>
      </c>
      <c r="G23" s="2">
        <v>2</v>
      </c>
      <c r="H23" s="2" t="s">
        <v>36</v>
      </c>
      <c r="I23" s="2">
        <v>73</v>
      </c>
      <c r="J23" s="8" t="s">
        <v>38</v>
      </c>
      <c r="K23" s="7">
        <f>+IF(Tabla13[[#This Row],[NOTA FINAL ESTUDIANTE]]&gt;=70.1,0)</f>
        <v>0</v>
      </c>
      <c r="L23" s="2">
        <v>2</v>
      </c>
      <c r="M23" s="2" t="b">
        <f>IF(Tabla13[[#This Row],[NOTA FINAL ESTUDIANTE]]&gt;=70,TRUE,FALSE)</f>
        <v>1</v>
      </c>
      <c r="N23" s="2" t="s">
        <v>22</v>
      </c>
    </row>
    <row r="24" spans="1:14" ht="24.6" customHeight="1" x14ac:dyDescent="0.25">
      <c r="A24" s="1" t="s">
        <v>43</v>
      </c>
      <c r="B24" s="2" t="s">
        <v>25</v>
      </c>
      <c r="C24" s="2">
        <v>66466</v>
      </c>
      <c r="D24" s="7" t="s">
        <v>16</v>
      </c>
      <c r="E24" s="7" t="s">
        <v>17</v>
      </c>
      <c r="F24" s="2">
        <v>2022</v>
      </c>
      <c r="G24" s="2">
        <v>2</v>
      </c>
      <c r="H24" s="2" t="s">
        <v>36</v>
      </c>
      <c r="I24" s="2">
        <v>79</v>
      </c>
      <c r="J24" s="8" t="s">
        <v>38</v>
      </c>
      <c r="K24" s="7">
        <f>+IF(Tabla13[[#This Row],[NOTA FINAL ESTUDIANTE]]&gt;=70.1,0)</f>
        <v>0</v>
      </c>
      <c r="L24" s="2">
        <v>2</v>
      </c>
      <c r="M24" s="2" t="b">
        <f>IF(Tabla13[[#This Row],[NOTA FINAL ESTUDIANTE]]&gt;=70,TRUE,FALSE)</f>
        <v>1</v>
      </c>
      <c r="N24" s="2" t="s">
        <v>22</v>
      </c>
    </row>
    <row r="25" spans="1:14" ht="24.6" customHeight="1" x14ac:dyDescent="0.25">
      <c r="A25" s="1" t="s">
        <v>44</v>
      </c>
      <c r="B25" s="2" t="s">
        <v>15</v>
      </c>
      <c r="C25" s="2">
        <v>36699</v>
      </c>
      <c r="D25" s="7" t="s">
        <v>16</v>
      </c>
      <c r="E25" s="7" t="s">
        <v>17</v>
      </c>
      <c r="F25" s="2">
        <v>2022</v>
      </c>
      <c r="G25" s="2">
        <v>2</v>
      </c>
      <c r="H25" s="2" t="s">
        <v>36</v>
      </c>
      <c r="I25" s="2">
        <v>95</v>
      </c>
      <c r="J25" s="8" t="s">
        <v>38</v>
      </c>
      <c r="K25" s="7">
        <f>+IF(Tabla13[[#This Row],[NOTA FINAL ESTUDIANTE]]&gt;=70.1,0)</f>
        <v>0</v>
      </c>
      <c r="L25" s="2">
        <v>2</v>
      </c>
      <c r="M25" s="2" t="b">
        <f>IF(Tabla13[[#This Row],[NOTA FINAL ESTUDIANTE]]&gt;=70,TRUE,FALSE)</f>
        <v>1</v>
      </c>
      <c r="N25" s="2" t="s">
        <v>20</v>
      </c>
    </row>
    <row r="26" spans="1:14" ht="24.6" customHeight="1" x14ac:dyDescent="0.25">
      <c r="A26" s="1" t="s">
        <v>45</v>
      </c>
      <c r="B26" s="2" t="s">
        <v>15</v>
      </c>
      <c r="C26" s="2">
        <v>66666</v>
      </c>
      <c r="D26" s="7" t="s">
        <v>16</v>
      </c>
      <c r="E26" s="7" t="s">
        <v>17</v>
      </c>
      <c r="F26" s="2">
        <v>2022</v>
      </c>
      <c r="G26" s="2">
        <v>2</v>
      </c>
      <c r="H26" s="2" t="s">
        <v>36</v>
      </c>
      <c r="I26" s="2">
        <v>62</v>
      </c>
      <c r="J26" s="8" t="s">
        <v>38</v>
      </c>
      <c r="K26" s="7" t="b">
        <f>+IF(Tabla13[[#This Row],[NOTA FINAL ESTUDIANTE]]&gt;=70.1,0)</f>
        <v>0</v>
      </c>
      <c r="L26" s="2">
        <v>2</v>
      </c>
      <c r="M26" s="2" t="b">
        <f>IF(Tabla13[[#This Row],[NOTA FINAL ESTUDIANTE]]&gt;=70,TRUE,FALSE)</f>
        <v>0</v>
      </c>
      <c r="N26" s="2" t="s">
        <v>20</v>
      </c>
    </row>
    <row r="27" spans="1:14" ht="24.6" customHeight="1" x14ac:dyDescent="0.25">
      <c r="A27" s="1" t="s">
        <v>46</v>
      </c>
      <c r="B27" s="2" t="s">
        <v>15</v>
      </c>
      <c r="C27" s="2">
        <v>69083</v>
      </c>
      <c r="D27" s="7" t="s">
        <v>16</v>
      </c>
      <c r="E27" s="7" t="s">
        <v>17</v>
      </c>
      <c r="F27" s="2">
        <v>2022</v>
      </c>
      <c r="G27" s="2">
        <v>3</v>
      </c>
      <c r="H27" s="2" t="s">
        <v>47</v>
      </c>
      <c r="I27" s="2">
        <v>82</v>
      </c>
      <c r="J27" s="8" t="s">
        <v>38</v>
      </c>
      <c r="K27" s="7">
        <f>+IF(Tabla13[[#This Row],[NOTA FINAL ESTUDIANTE]]&gt;=70.1,0)</f>
        <v>0</v>
      </c>
      <c r="L27" s="2">
        <v>2</v>
      </c>
      <c r="M27" s="2" t="b">
        <f>IF(Tabla13[[#This Row],[NOTA FINAL ESTUDIANTE]]&gt;=70,TRUE,FALSE)</f>
        <v>1</v>
      </c>
      <c r="N27" s="2" t="s">
        <v>20</v>
      </c>
    </row>
    <row r="28" spans="1:14" ht="24.6" customHeight="1" x14ac:dyDescent="0.25">
      <c r="A28" s="1" t="s">
        <v>48</v>
      </c>
      <c r="B28" s="2" t="s">
        <v>15</v>
      </c>
      <c r="C28" s="2">
        <v>64048</v>
      </c>
      <c r="D28" s="7" t="s">
        <v>16</v>
      </c>
      <c r="E28" s="7" t="s">
        <v>17</v>
      </c>
      <c r="F28" s="2">
        <v>2022</v>
      </c>
      <c r="G28" s="2">
        <v>3</v>
      </c>
      <c r="H28" s="2" t="s">
        <v>47</v>
      </c>
      <c r="I28" s="2">
        <v>65</v>
      </c>
      <c r="J28" s="8" t="s">
        <v>38</v>
      </c>
      <c r="K28" s="7" t="b">
        <f>+IF(Tabla13[[#This Row],[NOTA FINAL ESTUDIANTE]]&gt;=70.1,0)</f>
        <v>0</v>
      </c>
      <c r="L28" s="2">
        <v>2</v>
      </c>
      <c r="M28" s="2" t="b">
        <f>IF(Tabla13[[#This Row],[NOTA FINAL ESTUDIANTE]]&gt;=70,TRUE,FALSE)</f>
        <v>0</v>
      </c>
      <c r="N28" s="2" t="s">
        <v>22</v>
      </c>
    </row>
    <row r="29" spans="1:14" ht="24.6" customHeight="1" x14ac:dyDescent="0.25">
      <c r="A29" s="1" t="s">
        <v>49</v>
      </c>
      <c r="B29" s="2" t="s">
        <v>15</v>
      </c>
      <c r="C29" s="2">
        <v>33364</v>
      </c>
      <c r="D29" s="7" t="s">
        <v>16</v>
      </c>
      <c r="E29" s="7" t="s">
        <v>17</v>
      </c>
      <c r="F29" s="2">
        <v>2022</v>
      </c>
      <c r="G29" s="2">
        <v>3</v>
      </c>
      <c r="H29" s="2" t="s">
        <v>47</v>
      </c>
      <c r="I29" s="2">
        <v>63</v>
      </c>
      <c r="J29" s="8" t="s">
        <v>38</v>
      </c>
      <c r="K29" s="7" t="b">
        <f>+IF(Tabla13[[#This Row],[NOTA FINAL ESTUDIANTE]]&gt;=70.1,0)</f>
        <v>0</v>
      </c>
      <c r="L29" s="2">
        <v>2</v>
      </c>
      <c r="M29" s="2" t="b">
        <f>IF(Tabla13[[#This Row],[NOTA FINAL ESTUDIANTE]]&gt;=70,TRUE,FALSE)</f>
        <v>0</v>
      </c>
      <c r="N29" s="2" t="s">
        <v>22</v>
      </c>
    </row>
    <row r="30" spans="1:14" ht="24.6" customHeight="1" x14ac:dyDescent="0.25">
      <c r="A30" s="1" t="s">
        <v>50</v>
      </c>
      <c r="B30" s="2" t="s">
        <v>15</v>
      </c>
      <c r="C30" s="2">
        <v>60066</v>
      </c>
      <c r="D30" s="7" t="s">
        <v>16</v>
      </c>
      <c r="E30" s="7" t="s">
        <v>17</v>
      </c>
      <c r="F30" s="2">
        <v>2022</v>
      </c>
      <c r="G30" s="2">
        <v>3</v>
      </c>
      <c r="H30" s="2" t="s">
        <v>47</v>
      </c>
      <c r="I30" s="2">
        <v>68</v>
      </c>
      <c r="J30" s="8" t="s">
        <v>38</v>
      </c>
      <c r="K30" s="7" t="b">
        <f>+IF(Tabla13[[#This Row],[NOTA FINAL ESTUDIANTE]]&gt;=70.1,0)</f>
        <v>0</v>
      </c>
      <c r="L30" s="2">
        <v>2</v>
      </c>
      <c r="M30" s="2" t="b">
        <f>IF(Tabla13[[#This Row],[NOTA FINAL ESTUDIANTE]]&gt;=70,TRUE,FALSE)</f>
        <v>0</v>
      </c>
      <c r="N30" s="2" t="s">
        <v>22</v>
      </c>
    </row>
    <row r="31" spans="1:14" ht="24.6" customHeight="1" x14ac:dyDescent="0.25">
      <c r="A31" s="1" t="s">
        <v>51</v>
      </c>
      <c r="B31" s="2" t="s">
        <v>25</v>
      </c>
      <c r="C31" s="2">
        <v>36969</v>
      </c>
      <c r="D31" s="7" t="s">
        <v>16</v>
      </c>
      <c r="E31" s="7" t="s">
        <v>17</v>
      </c>
      <c r="F31" s="2">
        <v>2022</v>
      </c>
      <c r="G31" s="2">
        <v>3</v>
      </c>
      <c r="H31" s="2" t="s">
        <v>47</v>
      </c>
      <c r="I31" s="2">
        <v>76</v>
      </c>
      <c r="J31" s="8" t="s">
        <v>38</v>
      </c>
      <c r="K31" s="7">
        <f>+IF(Tabla13[[#This Row],[NOTA FINAL ESTUDIANTE]]&gt;=70.1,0)</f>
        <v>0</v>
      </c>
      <c r="L31" s="2">
        <v>2</v>
      </c>
      <c r="M31" s="2" t="b">
        <f>IF(Tabla13[[#This Row],[NOTA FINAL ESTUDIANTE]]&gt;=70,TRUE,FALSE)</f>
        <v>1</v>
      </c>
      <c r="N31" s="2" t="s">
        <v>22</v>
      </c>
    </row>
    <row r="32" spans="1:14" ht="24.6" customHeight="1" x14ac:dyDescent="0.25">
      <c r="A32" s="1" t="s">
        <v>52</v>
      </c>
      <c r="B32" s="2" t="s">
        <v>15</v>
      </c>
      <c r="C32" s="2">
        <v>6366</v>
      </c>
      <c r="D32" s="7" t="s">
        <v>16</v>
      </c>
      <c r="E32" s="7" t="s">
        <v>17</v>
      </c>
      <c r="F32" s="2">
        <v>2022</v>
      </c>
      <c r="G32" s="2">
        <v>3</v>
      </c>
      <c r="H32" s="2" t="s">
        <v>47</v>
      </c>
      <c r="I32" s="2">
        <v>70</v>
      </c>
      <c r="J32" s="8" t="s">
        <v>38</v>
      </c>
      <c r="K32" s="7" t="b">
        <f>+IF(Tabla13[[#This Row],[NOTA FINAL ESTUDIANTE]]&gt;=70.1,0)</f>
        <v>0</v>
      </c>
      <c r="L32" s="2">
        <v>2</v>
      </c>
      <c r="M32" s="2" t="b">
        <f>IF(Tabla13[[#This Row],[NOTA FINAL ESTUDIANTE]]&gt;=70,TRUE,FALSE)</f>
        <v>1</v>
      </c>
      <c r="N32" s="2" t="s">
        <v>22</v>
      </c>
    </row>
    <row r="33" spans="1:14" ht="24.6" customHeight="1" x14ac:dyDescent="0.25">
      <c r="A33" s="1" t="s">
        <v>53</v>
      </c>
      <c r="B33" s="2" t="s">
        <v>15</v>
      </c>
      <c r="C33" s="2">
        <v>36639</v>
      </c>
      <c r="D33" s="7" t="s">
        <v>16</v>
      </c>
      <c r="E33" s="7" t="s">
        <v>17</v>
      </c>
      <c r="F33" s="2">
        <v>2022</v>
      </c>
      <c r="G33" s="2">
        <v>3</v>
      </c>
      <c r="H33" s="2" t="s">
        <v>47</v>
      </c>
      <c r="I33" s="2">
        <v>50</v>
      </c>
      <c r="J33" s="8" t="s">
        <v>38</v>
      </c>
      <c r="K33" s="7" t="b">
        <f>+IF(Tabla13[[#This Row],[NOTA FINAL ESTUDIANTE]]&gt;=70.1,0)</f>
        <v>0</v>
      </c>
      <c r="L33" s="2">
        <v>2</v>
      </c>
      <c r="M33" s="2" t="b">
        <f>IF(Tabla13[[#This Row],[NOTA FINAL ESTUDIANTE]]&gt;=70,TRUE,FALSE)</f>
        <v>0</v>
      </c>
      <c r="N33" s="2" t="s">
        <v>22</v>
      </c>
    </row>
    <row r="34" spans="1:14" ht="24.6" customHeight="1" x14ac:dyDescent="0.25">
      <c r="A34" s="1" t="s">
        <v>54</v>
      </c>
      <c r="B34" s="2" t="s">
        <v>15</v>
      </c>
      <c r="C34" s="2">
        <v>66636</v>
      </c>
      <c r="D34" s="7" t="s">
        <v>16</v>
      </c>
      <c r="E34" s="7" t="s">
        <v>17</v>
      </c>
      <c r="F34" s="2">
        <v>2022</v>
      </c>
      <c r="G34" s="2">
        <v>3</v>
      </c>
      <c r="H34" s="2" t="s">
        <v>47</v>
      </c>
      <c r="I34" s="2">
        <v>60</v>
      </c>
      <c r="J34" s="8" t="s">
        <v>55</v>
      </c>
      <c r="K34" s="7" t="b">
        <f>+IF(Tabla13[[#This Row],[NOTA FINAL ESTUDIANTE]]&gt;=70.1,0)</f>
        <v>0</v>
      </c>
      <c r="L34" s="2">
        <v>2</v>
      </c>
      <c r="M34" s="2" t="b">
        <f>IF(Tabla13[[#This Row],[NOTA FINAL ESTUDIANTE]]&gt;=70,TRUE,FALSE)</f>
        <v>0</v>
      </c>
      <c r="N34" s="2" t="s">
        <v>20</v>
      </c>
    </row>
    <row r="35" spans="1:14" ht="24.6" customHeight="1" x14ac:dyDescent="0.25">
      <c r="A35" s="1" t="s">
        <v>56</v>
      </c>
      <c r="B35" s="2" t="s">
        <v>15</v>
      </c>
      <c r="C35" s="2">
        <v>68038</v>
      </c>
      <c r="D35" s="7" t="s">
        <v>16</v>
      </c>
      <c r="E35" s="7" t="s">
        <v>17</v>
      </c>
      <c r="F35" s="2">
        <v>2022</v>
      </c>
      <c r="G35" s="2">
        <v>3</v>
      </c>
      <c r="H35" s="2" t="s">
        <v>47</v>
      </c>
      <c r="I35" s="2">
        <v>95</v>
      </c>
      <c r="J35" s="8" t="s">
        <v>55</v>
      </c>
      <c r="K35" s="7">
        <f>+IF(Tabla13[[#This Row],[NOTA FINAL ESTUDIANTE]]&gt;=70.1,0)</f>
        <v>0</v>
      </c>
      <c r="L35" s="2">
        <v>2</v>
      </c>
      <c r="M35" s="2" t="b">
        <f>IF(Tabla13[[#This Row],[NOTA FINAL ESTUDIANTE]]&gt;=70,TRUE,FALSE)</f>
        <v>1</v>
      </c>
      <c r="N35" s="2" t="s">
        <v>22</v>
      </c>
    </row>
    <row r="36" spans="1:14" ht="24.6" customHeight="1" x14ac:dyDescent="0.25">
      <c r="A36" s="1" t="s">
        <v>57</v>
      </c>
      <c r="B36" s="2" t="s">
        <v>25</v>
      </c>
      <c r="C36" s="2">
        <v>6463</v>
      </c>
      <c r="D36" s="7" t="s">
        <v>16</v>
      </c>
      <c r="E36" s="7" t="s">
        <v>17</v>
      </c>
      <c r="F36" s="2">
        <v>2023</v>
      </c>
      <c r="G36" s="2">
        <v>1</v>
      </c>
      <c r="H36" s="2" t="s">
        <v>58</v>
      </c>
      <c r="I36" s="2">
        <v>83</v>
      </c>
      <c r="J36" s="8" t="s">
        <v>55</v>
      </c>
      <c r="K36" s="7">
        <f>+IF(Tabla13[[#This Row],[NOTA FINAL ESTUDIANTE]]&gt;=70.1,0)</f>
        <v>0</v>
      </c>
      <c r="L36" s="2">
        <v>2</v>
      </c>
      <c r="M36" s="2" t="b">
        <f>IF(Tabla13[[#This Row],[NOTA FINAL ESTUDIANTE]]&gt;=70,TRUE,FALSE)</f>
        <v>1</v>
      </c>
      <c r="N36" s="2" t="s">
        <v>20</v>
      </c>
    </row>
    <row r="37" spans="1:14" ht="24.6" customHeight="1" x14ac:dyDescent="0.25">
      <c r="A37" s="1" t="s">
        <v>59</v>
      </c>
      <c r="B37" s="2" t="s">
        <v>25</v>
      </c>
      <c r="C37" s="2">
        <v>33866</v>
      </c>
      <c r="D37" s="7" t="s">
        <v>16</v>
      </c>
      <c r="E37" s="7" t="s">
        <v>17</v>
      </c>
      <c r="F37" s="2">
        <v>2023</v>
      </c>
      <c r="G37" s="2">
        <v>1</v>
      </c>
      <c r="H37" s="2" t="s">
        <v>58</v>
      </c>
      <c r="I37" s="2">
        <v>66</v>
      </c>
      <c r="J37" s="8" t="s">
        <v>55</v>
      </c>
      <c r="K37" s="7" t="b">
        <f>+IF(Tabla13[[#This Row],[NOTA FINAL ESTUDIANTE]]&gt;=70.1,0)</f>
        <v>0</v>
      </c>
      <c r="L37" s="2">
        <v>2</v>
      </c>
      <c r="M37" s="2" t="b">
        <f>IF(Tabla13[[#This Row],[NOTA FINAL ESTUDIANTE]]&gt;=70,TRUE,FALSE)</f>
        <v>0</v>
      </c>
      <c r="N37" s="2" t="s">
        <v>22</v>
      </c>
    </row>
    <row r="38" spans="1:14" ht="24.6" customHeight="1" x14ac:dyDescent="0.25">
      <c r="A38" s="1" t="s">
        <v>60</v>
      </c>
      <c r="B38" s="2" t="s">
        <v>15</v>
      </c>
      <c r="C38" s="2">
        <v>33496</v>
      </c>
      <c r="D38" s="7" t="s">
        <v>16</v>
      </c>
      <c r="E38" s="7" t="s">
        <v>17</v>
      </c>
      <c r="F38" s="2">
        <v>2023</v>
      </c>
      <c r="G38" s="2">
        <v>1</v>
      </c>
      <c r="H38" s="2" t="s">
        <v>58</v>
      </c>
      <c r="I38" s="2">
        <v>76</v>
      </c>
      <c r="J38" s="8" t="s">
        <v>55</v>
      </c>
      <c r="K38" s="7">
        <f>+IF(Tabla13[[#This Row],[NOTA FINAL ESTUDIANTE]]&gt;=70.1,0)</f>
        <v>0</v>
      </c>
      <c r="L38" s="2">
        <v>2</v>
      </c>
      <c r="M38" s="2" t="b">
        <f>IF(Tabla13[[#This Row],[NOTA FINAL ESTUDIANTE]]&gt;=70,TRUE,FALSE)</f>
        <v>1</v>
      </c>
      <c r="N38" s="2" t="s">
        <v>22</v>
      </c>
    </row>
    <row r="39" spans="1:14" ht="24.6" customHeight="1" x14ac:dyDescent="0.25">
      <c r="A39" s="1" t="s">
        <v>61</v>
      </c>
      <c r="B39" s="2" t="s">
        <v>15</v>
      </c>
      <c r="C39" s="2">
        <v>63846</v>
      </c>
      <c r="D39" s="7" t="s">
        <v>16</v>
      </c>
      <c r="E39" s="7" t="s">
        <v>17</v>
      </c>
      <c r="F39" s="2">
        <v>2023</v>
      </c>
      <c r="G39" s="2">
        <v>1</v>
      </c>
      <c r="H39" s="2" t="s">
        <v>58</v>
      </c>
      <c r="I39" s="2">
        <v>60</v>
      </c>
      <c r="J39" s="8" t="s">
        <v>55</v>
      </c>
      <c r="K39" s="7" t="b">
        <f>+IF(Tabla13[[#This Row],[NOTA FINAL ESTUDIANTE]]&gt;=70.1,0)</f>
        <v>0</v>
      </c>
      <c r="L39" s="2">
        <v>2</v>
      </c>
      <c r="M39" s="2" t="b">
        <f>IF(Tabla13[[#This Row],[NOTA FINAL ESTUDIANTE]]&gt;=70,TRUE,FALSE)</f>
        <v>0</v>
      </c>
      <c r="N39" s="2" t="s">
        <v>22</v>
      </c>
    </row>
    <row r="40" spans="1:14" ht="24.6" customHeight="1" x14ac:dyDescent="0.25">
      <c r="A40" s="1" t="s">
        <v>62</v>
      </c>
      <c r="B40" s="2" t="s">
        <v>15</v>
      </c>
      <c r="C40" s="2">
        <v>36464</v>
      </c>
      <c r="D40" s="7" t="s">
        <v>16</v>
      </c>
      <c r="E40" s="7" t="s">
        <v>17</v>
      </c>
      <c r="F40" s="2">
        <v>2023</v>
      </c>
      <c r="G40" s="2">
        <v>1</v>
      </c>
      <c r="H40" s="2" t="s">
        <v>58</v>
      </c>
      <c r="I40" s="2">
        <v>52</v>
      </c>
      <c r="J40" s="8" t="s">
        <v>55</v>
      </c>
      <c r="K40" s="7" t="b">
        <f>+IF(Tabla13[[#This Row],[NOTA FINAL ESTUDIANTE]]&gt;=70.1,0)</f>
        <v>0</v>
      </c>
      <c r="L40" s="2">
        <v>2</v>
      </c>
      <c r="M40" s="2" t="b">
        <f>IF(Tabla13[[#This Row],[NOTA FINAL ESTUDIANTE]]&gt;=70,TRUE,FALSE)</f>
        <v>0</v>
      </c>
      <c r="N40" s="2" t="s">
        <v>22</v>
      </c>
    </row>
    <row r="41" spans="1:14" ht="24.6" customHeight="1" x14ac:dyDescent="0.25">
      <c r="A41" s="1" t="s">
        <v>63</v>
      </c>
      <c r="B41" s="2" t="s">
        <v>25</v>
      </c>
      <c r="C41" s="2">
        <v>36306</v>
      </c>
      <c r="D41" s="7" t="s">
        <v>16</v>
      </c>
      <c r="E41" s="7" t="s">
        <v>17</v>
      </c>
      <c r="F41" s="2">
        <v>2023</v>
      </c>
      <c r="G41" s="2">
        <v>1</v>
      </c>
      <c r="H41" s="2" t="s">
        <v>58</v>
      </c>
      <c r="I41" s="2">
        <v>72</v>
      </c>
      <c r="J41" s="8" t="s">
        <v>55</v>
      </c>
      <c r="K41" s="7">
        <f>+IF(Tabla13[[#This Row],[NOTA FINAL ESTUDIANTE]]&gt;=70.1,0)</f>
        <v>0</v>
      </c>
      <c r="L41" s="2">
        <v>2</v>
      </c>
      <c r="M41" s="2" t="b">
        <f>IF(Tabla13[[#This Row],[NOTA FINAL ESTUDIANTE]]&gt;=70,TRUE,FALSE)</f>
        <v>1</v>
      </c>
      <c r="N41" s="2" t="s">
        <v>22</v>
      </c>
    </row>
    <row r="42" spans="1:14" ht="24.6" customHeight="1" x14ac:dyDescent="0.25">
      <c r="A42" s="1" t="s">
        <v>64</v>
      </c>
      <c r="B42" s="2" t="s">
        <v>25</v>
      </c>
      <c r="C42" s="2">
        <v>30366</v>
      </c>
      <c r="D42" s="7" t="s">
        <v>16</v>
      </c>
      <c r="E42" s="7" t="s">
        <v>17</v>
      </c>
      <c r="F42" s="2">
        <v>2023</v>
      </c>
      <c r="G42" s="2">
        <v>1</v>
      </c>
      <c r="H42" s="2" t="s">
        <v>58</v>
      </c>
      <c r="I42" s="2">
        <v>70</v>
      </c>
      <c r="J42" s="8" t="s">
        <v>55</v>
      </c>
      <c r="K42" s="7" t="b">
        <f>+IF(Tabla13[[#This Row],[NOTA FINAL ESTUDIANTE]]&gt;=70.1,0)</f>
        <v>0</v>
      </c>
      <c r="L42" s="2">
        <v>2</v>
      </c>
      <c r="M42" s="2" t="b">
        <f>IF(Tabla13[[#This Row],[NOTA FINAL ESTUDIANTE]]&gt;=70,TRUE,FALSE)</f>
        <v>1</v>
      </c>
      <c r="N42" s="2" t="s">
        <v>22</v>
      </c>
    </row>
    <row r="43" spans="1:14" ht="24.6" customHeight="1" x14ac:dyDescent="0.25">
      <c r="A43" s="1" t="s">
        <v>65</v>
      </c>
      <c r="B43" s="2" t="s">
        <v>25</v>
      </c>
      <c r="C43" s="2">
        <v>36336</v>
      </c>
      <c r="D43" s="7" t="s">
        <v>16</v>
      </c>
      <c r="E43" s="7" t="s">
        <v>17</v>
      </c>
      <c r="F43" s="2">
        <v>2023</v>
      </c>
      <c r="G43" s="2">
        <v>1</v>
      </c>
      <c r="H43" s="2" t="s">
        <v>58</v>
      </c>
      <c r="I43" s="2">
        <v>77</v>
      </c>
      <c r="J43" s="8" t="s">
        <v>55</v>
      </c>
      <c r="K43" s="7">
        <f>+IF(Tabla13[[#This Row],[NOTA FINAL ESTUDIANTE]]&gt;=70.1,0)</f>
        <v>0</v>
      </c>
      <c r="L43" s="2">
        <v>2</v>
      </c>
      <c r="M43" s="2" t="b">
        <f>IF(Tabla13[[#This Row],[NOTA FINAL ESTUDIANTE]]&gt;=70,TRUE,FALSE)</f>
        <v>1</v>
      </c>
      <c r="N43" s="2" t="s">
        <v>22</v>
      </c>
    </row>
    <row r="44" spans="1:14" ht="24.6" customHeight="1" x14ac:dyDescent="0.25">
      <c r="A44" s="1" t="s">
        <v>66</v>
      </c>
      <c r="B44" s="2" t="s">
        <v>25</v>
      </c>
      <c r="C44" s="2">
        <v>33498</v>
      </c>
      <c r="D44" s="7" t="s">
        <v>16</v>
      </c>
      <c r="E44" s="7" t="s">
        <v>17</v>
      </c>
      <c r="F44" s="2">
        <v>2023</v>
      </c>
      <c r="G44" s="2">
        <v>1</v>
      </c>
      <c r="H44" s="2" t="s">
        <v>58</v>
      </c>
      <c r="I44" s="2">
        <v>67</v>
      </c>
      <c r="J44" s="8" t="s">
        <v>55</v>
      </c>
      <c r="K44" s="7" t="b">
        <f>+IF(Tabla13[[#This Row],[NOTA FINAL ESTUDIANTE]]&gt;=70.1,0)</f>
        <v>0</v>
      </c>
      <c r="L44" s="2">
        <v>2</v>
      </c>
      <c r="M44" s="2" t="b">
        <f>IF(Tabla13[[#This Row],[NOTA FINAL ESTUDIANTE]]&gt;=70,TRUE,FALSE)</f>
        <v>0</v>
      </c>
      <c r="N44" s="2" t="s">
        <v>22</v>
      </c>
    </row>
    <row r="45" spans="1:14" ht="24.6" customHeight="1" x14ac:dyDescent="0.25">
      <c r="A45" s="1" t="s">
        <v>67</v>
      </c>
      <c r="B45" s="2" t="s">
        <v>25</v>
      </c>
      <c r="C45" s="2">
        <v>68686</v>
      </c>
      <c r="D45" s="7" t="s">
        <v>16</v>
      </c>
      <c r="E45" s="7" t="s">
        <v>17</v>
      </c>
      <c r="F45" s="2">
        <v>2023</v>
      </c>
      <c r="G45" s="2">
        <v>1</v>
      </c>
      <c r="H45" s="2" t="s">
        <v>58</v>
      </c>
      <c r="I45" s="2">
        <v>86</v>
      </c>
      <c r="J45" s="8" t="s">
        <v>55</v>
      </c>
      <c r="K45" s="7">
        <f>+IF(Tabla13[[#This Row],[NOTA FINAL ESTUDIANTE]]&gt;=70.1,0)</f>
        <v>0</v>
      </c>
      <c r="L45" s="2">
        <v>2</v>
      </c>
      <c r="M45" s="2" t="b">
        <f>IF(Tabla13[[#This Row],[NOTA FINAL ESTUDIANTE]]&gt;=70,TRUE,FALSE)</f>
        <v>1</v>
      </c>
      <c r="N45" s="2" t="s">
        <v>22</v>
      </c>
    </row>
    <row r="46" spans="1:14" ht="24.6" customHeight="1" x14ac:dyDescent="0.25">
      <c r="A46" s="1" t="s">
        <v>68</v>
      </c>
      <c r="B46" s="2" t="s">
        <v>15</v>
      </c>
      <c r="C46" s="2">
        <v>33303</v>
      </c>
      <c r="D46" s="7" t="s">
        <v>16</v>
      </c>
      <c r="E46" s="7" t="s">
        <v>17</v>
      </c>
      <c r="F46" s="2">
        <v>2023</v>
      </c>
      <c r="G46" s="2">
        <v>1</v>
      </c>
      <c r="H46" s="2" t="s">
        <v>58</v>
      </c>
      <c r="I46" s="2">
        <v>100</v>
      </c>
      <c r="J46" s="8" t="s">
        <v>55</v>
      </c>
      <c r="K46" s="7">
        <f>+IF(Tabla13[[#This Row],[NOTA FINAL ESTUDIANTE]]&gt;=70.1,0)</f>
        <v>0</v>
      </c>
      <c r="L46" s="2">
        <v>2</v>
      </c>
      <c r="M46" s="2" t="b">
        <f>IF(Tabla13[[#This Row],[NOTA FINAL ESTUDIANTE]]&gt;=70,TRUE,FALSE)</f>
        <v>1</v>
      </c>
      <c r="N46" s="2" t="s">
        <v>20</v>
      </c>
    </row>
    <row r="47" spans="1:14" ht="24.6" customHeight="1" x14ac:dyDescent="0.25">
      <c r="A47" s="1" t="s">
        <v>69</v>
      </c>
      <c r="B47" s="2" t="s">
        <v>25</v>
      </c>
      <c r="C47" s="2">
        <v>36483</v>
      </c>
      <c r="D47" s="7" t="s">
        <v>16</v>
      </c>
      <c r="E47" s="7" t="s">
        <v>17</v>
      </c>
      <c r="F47" s="2">
        <v>2023</v>
      </c>
      <c r="G47" s="2">
        <v>1</v>
      </c>
      <c r="H47" s="2" t="s">
        <v>58</v>
      </c>
      <c r="I47" s="2">
        <v>100</v>
      </c>
      <c r="J47" s="8" t="s">
        <v>55</v>
      </c>
      <c r="K47" s="7">
        <f>+IF(Tabla13[[#This Row],[NOTA FINAL ESTUDIANTE]]&gt;=70.1,0)</f>
        <v>0</v>
      </c>
      <c r="L47" s="2">
        <v>2</v>
      </c>
      <c r="M47" s="2" t="b">
        <f>IF(Tabla13[[#This Row],[NOTA FINAL ESTUDIANTE]]&gt;=70,TRUE,FALSE)</f>
        <v>1</v>
      </c>
      <c r="N47" s="2" t="s">
        <v>22</v>
      </c>
    </row>
    <row r="48" spans="1:14" ht="24.6" customHeight="1" x14ac:dyDescent="0.25">
      <c r="A48" s="1" t="s">
        <v>70</v>
      </c>
      <c r="B48" s="2" t="s">
        <v>25</v>
      </c>
      <c r="C48" s="2">
        <v>68668</v>
      </c>
      <c r="D48" s="7" t="s">
        <v>16</v>
      </c>
      <c r="E48" s="7" t="s">
        <v>17</v>
      </c>
      <c r="F48" s="2">
        <v>2023</v>
      </c>
      <c r="G48" s="2">
        <v>1</v>
      </c>
      <c r="H48" s="2" t="s">
        <v>58</v>
      </c>
      <c r="I48" s="2">
        <v>79</v>
      </c>
      <c r="J48" s="8" t="s">
        <v>55</v>
      </c>
      <c r="K48" s="7">
        <f>+IF(Tabla13[[#This Row],[NOTA FINAL ESTUDIANTE]]&gt;=70.1,0)</f>
        <v>0</v>
      </c>
      <c r="L48" s="2">
        <v>2</v>
      </c>
      <c r="M48" s="2" t="b">
        <f>IF(Tabla13[[#This Row],[NOTA FINAL ESTUDIANTE]]&gt;=70,TRUE,FALSE)</f>
        <v>1</v>
      </c>
      <c r="N48" s="2" t="s">
        <v>22</v>
      </c>
    </row>
    <row r="49" spans="1:14" ht="24.6" customHeight="1" x14ac:dyDescent="0.25">
      <c r="A49" s="1" t="s">
        <v>71</v>
      </c>
      <c r="B49" s="2" t="s">
        <v>15</v>
      </c>
      <c r="C49" s="2">
        <v>66330</v>
      </c>
      <c r="D49" s="7" t="s">
        <v>16</v>
      </c>
      <c r="E49" s="7" t="s">
        <v>17</v>
      </c>
      <c r="F49" s="2">
        <v>2023</v>
      </c>
      <c r="G49" s="2">
        <v>1</v>
      </c>
      <c r="H49" s="2" t="s">
        <v>58</v>
      </c>
      <c r="I49" s="2">
        <v>82</v>
      </c>
      <c r="J49" s="8" t="s">
        <v>55</v>
      </c>
      <c r="K49" s="7">
        <f>+IF(Tabla13[[#This Row],[NOTA FINAL ESTUDIANTE]]&gt;=70.1,0)</f>
        <v>0</v>
      </c>
      <c r="L49" s="2">
        <v>2</v>
      </c>
      <c r="M49" s="2" t="b">
        <f>IF(Tabla13[[#This Row],[NOTA FINAL ESTUDIANTE]]&gt;=70,TRUE,FALSE)</f>
        <v>1</v>
      </c>
      <c r="N49" s="2" t="s">
        <v>22</v>
      </c>
    </row>
    <row r="50" spans="1:14" ht="24.6" customHeight="1" x14ac:dyDescent="0.25">
      <c r="A50" s="1" t="s">
        <v>72</v>
      </c>
      <c r="B50" s="2" t="s">
        <v>25</v>
      </c>
      <c r="C50" s="2">
        <v>33336</v>
      </c>
      <c r="D50" s="7" t="s">
        <v>16</v>
      </c>
      <c r="E50" s="7" t="s">
        <v>17</v>
      </c>
      <c r="F50" s="2">
        <v>2023</v>
      </c>
      <c r="G50" s="2">
        <v>1</v>
      </c>
      <c r="H50" s="2" t="s">
        <v>58</v>
      </c>
      <c r="I50" s="2">
        <v>81</v>
      </c>
      <c r="J50" s="8" t="s">
        <v>73</v>
      </c>
      <c r="K50" s="7">
        <f>+IF(Tabla13[[#This Row],[NOTA FINAL ESTUDIANTE]]&gt;=70.1,0)</f>
        <v>0</v>
      </c>
      <c r="L50" s="2">
        <v>2</v>
      </c>
      <c r="M50" s="2" t="b">
        <f>IF(Tabla13[[#This Row],[NOTA FINAL ESTUDIANTE]]&gt;=70,TRUE,FALSE)</f>
        <v>1</v>
      </c>
      <c r="N50" s="2" t="s">
        <v>22</v>
      </c>
    </row>
    <row r="51" spans="1:14" ht="24.6" customHeight="1" x14ac:dyDescent="0.25">
      <c r="A51" s="1" t="s">
        <v>74</v>
      </c>
      <c r="B51" s="2" t="s">
        <v>15</v>
      </c>
      <c r="C51" s="2">
        <v>63866</v>
      </c>
      <c r="D51" s="7" t="s">
        <v>16</v>
      </c>
      <c r="E51" s="7" t="s">
        <v>17</v>
      </c>
      <c r="F51" s="2">
        <v>2023</v>
      </c>
      <c r="G51" s="2">
        <v>1</v>
      </c>
      <c r="H51" s="2" t="s">
        <v>58</v>
      </c>
      <c r="I51" s="2">
        <v>88</v>
      </c>
      <c r="J51" s="8" t="s">
        <v>73</v>
      </c>
      <c r="K51" s="7">
        <f>+IF(Tabla13[[#This Row],[NOTA FINAL ESTUDIANTE]]&gt;=70.1,0)</f>
        <v>0</v>
      </c>
      <c r="L51" s="2">
        <v>2</v>
      </c>
      <c r="M51" s="2" t="b">
        <f>IF(Tabla13[[#This Row],[NOTA FINAL ESTUDIANTE]]&gt;=70,TRUE,FALSE)</f>
        <v>1</v>
      </c>
      <c r="N51" s="2" t="s">
        <v>22</v>
      </c>
    </row>
    <row r="52" spans="1:14" ht="24.6" customHeight="1" x14ac:dyDescent="0.25">
      <c r="A52" s="1" t="s">
        <v>75</v>
      </c>
      <c r="B52" s="2" t="s">
        <v>15</v>
      </c>
      <c r="C52" s="2">
        <v>69036</v>
      </c>
      <c r="D52" s="7" t="s">
        <v>16</v>
      </c>
      <c r="E52" s="7" t="s">
        <v>17</v>
      </c>
      <c r="F52" s="2">
        <v>2023</v>
      </c>
      <c r="G52" s="2">
        <v>1</v>
      </c>
      <c r="H52" s="2" t="s">
        <v>58</v>
      </c>
      <c r="I52" s="2">
        <v>79</v>
      </c>
      <c r="J52" s="8" t="s">
        <v>73</v>
      </c>
      <c r="K52" s="7">
        <f>+IF(Tabla13[[#This Row],[NOTA FINAL ESTUDIANTE]]&gt;=70.1,0)</f>
        <v>0</v>
      </c>
      <c r="L52" s="2">
        <v>2</v>
      </c>
      <c r="M52" s="2" t="b">
        <f>IF(Tabla13[[#This Row],[NOTA FINAL ESTUDIANTE]]&gt;=70,TRUE,FALSE)</f>
        <v>1</v>
      </c>
      <c r="N52" s="2" t="s">
        <v>22</v>
      </c>
    </row>
    <row r="53" spans="1:14" ht="24.6" customHeight="1" x14ac:dyDescent="0.25">
      <c r="A53" s="1" t="s">
        <v>76</v>
      </c>
      <c r="B53" s="2" t="s">
        <v>25</v>
      </c>
      <c r="C53" s="2">
        <v>69636</v>
      </c>
      <c r="D53" s="7" t="s">
        <v>16</v>
      </c>
      <c r="E53" s="7" t="s">
        <v>17</v>
      </c>
      <c r="F53" s="2">
        <v>2023</v>
      </c>
      <c r="G53" s="2">
        <v>1</v>
      </c>
      <c r="H53" s="2" t="s">
        <v>58</v>
      </c>
      <c r="I53" s="2">
        <v>69</v>
      </c>
      <c r="J53" s="8" t="s">
        <v>73</v>
      </c>
      <c r="K53" s="7" t="b">
        <f>+IF(Tabla13[[#This Row],[NOTA FINAL ESTUDIANTE]]&gt;=70.1,0)</f>
        <v>0</v>
      </c>
      <c r="L53" s="2">
        <v>2</v>
      </c>
      <c r="M53" s="2" t="b">
        <f>IF(Tabla13[[#This Row],[NOTA FINAL ESTUDIANTE]]&gt;=70,TRUE,FALSE)</f>
        <v>0</v>
      </c>
      <c r="N53" s="2" t="s">
        <v>22</v>
      </c>
    </row>
    <row r="54" spans="1:14" ht="24.6" customHeight="1" x14ac:dyDescent="0.25">
      <c r="A54" s="1" t="s">
        <v>77</v>
      </c>
      <c r="B54" s="2" t="s">
        <v>15</v>
      </c>
      <c r="C54" s="2">
        <v>33360</v>
      </c>
      <c r="D54" s="7" t="s">
        <v>16</v>
      </c>
      <c r="E54" s="7" t="s">
        <v>17</v>
      </c>
      <c r="F54" s="2">
        <v>2023</v>
      </c>
      <c r="G54" s="2">
        <v>1</v>
      </c>
      <c r="H54" s="2" t="s">
        <v>58</v>
      </c>
      <c r="I54" s="2">
        <v>64</v>
      </c>
      <c r="J54" s="8" t="s">
        <v>73</v>
      </c>
      <c r="K54" s="7" t="b">
        <f>+IF(Tabla13[[#This Row],[NOTA FINAL ESTUDIANTE]]&gt;=70.1,0)</f>
        <v>0</v>
      </c>
      <c r="L54" s="2">
        <v>2</v>
      </c>
      <c r="M54" s="2" t="b">
        <f>IF(Tabla13[[#This Row],[NOTA FINAL ESTUDIANTE]]&gt;=70,TRUE,FALSE)</f>
        <v>0</v>
      </c>
      <c r="N54" s="2" t="s">
        <v>22</v>
      </c>
    </row>
    <row r="55" spans="1:14" ht="24.6" customHeight="1" x14ac:dyDescent="0.25">
      <c r="A55" s="1" t="s">
        <v>78</v>
      </c>
      <c r="B55" s="2" t="s">
        <v>25</v>
      </c>
      <c r="C55" s="2">
        <v>4669</v>
      </c>
      <c r="D55" s="7" t="s">
        <v>16</v>
      </c>
      <c r="E55" s="7" t="s">
        <v>17</v>
      </c>
      <c r="F55" s="2">
        <v>2023</v>
      </c>
      <c r="G55" s="2">
        <v>2</v>
      </c>
      <c r="H55" s="2" t="s">
        <v>79</v>
      </c>
      <c r="I55" s="2">
        <v>75</v>
      </c>
      <c r="J55" s="8" t="s">
        <v>73</v>
      </c>
      <c r="K55" s="7">
        <f>+IF(Tabla13[[#This Row],[NOTA FINAL ESTUDIANTE]]&gt;=70.1,0)</f>
        <v>0</v>
      </c>
      <c r="L55" s="2">
        <v>2</v>
      </c>
      <c r="M55" s="2" t="b">
        <f>IF(Tabla13[[#This Row],[NOTA FINAL ESTUDIANTE]]&gt;=70,TRUE,FALSE)</f>
        <v>1</v>
      </c>
      <c r="N55" s="2" t="s">
        <v>22</v>
      </c>
    </row>
    <row r="56" spans="1:14" ht="24.6" customHeight="1" x14ac:dyDescent="0.25">
      <c r="A56" s="1" t="s">
        <v>80</v>
      </c>
      <c r="B56" s="2" t="s">
        <v>15</v>
      </c>
      <c r="C56" s="2">
        <v>33663</v>
      </c>
      <c r="D56" s="7" t="s">
        <v>16</v>
      </c>
      <c r="E56" s="7" t="s">
        <v>17</v>
      </c>
      <c r="F56" s="2">
        <v>2023</v>
      </c>
      <c r="G56" s="2">
        <v>2</v>
      </c>
      <c r="H56" s="2" t="s">
        <v>79</v>
      </c>
      <c r="I56" s="2">
        <v>85</v>
      </c>
      <c r="J56" s="8" t="s">
        <v>73</v>
      </c>
      <c r="K56" s="7">
        <f>+IF(Tabla13[[#This Row],[NOTA FINAL ESTUDIANTE]]&gt;=70.1,0)</f>
        <v>0</v>
      </c>
      <c r="L56" s="2">
        <v>2</v>
      </c>
      <c r="M56" s="2" t="b">
        <f>IF(Tabla13[[#This Row],[NOTA FINAL ESTUDIANTE]]&gt;=70,TRUE,FALSE)</f>
        <v>1</v>
      </c>
      <c r="N56" s="2" t="s">
        <v>20</v>
      </c>
    </row>
    <row r="57" spans="1:14" ht="24.6" customHeight="1" x14ac:dyDescent="0.25">
      <c r="A57" s="1" t="s">
        <v>81</v>
      </c>
      <c r="B57" s="2" t="s">
        <v>25</v>
      </c>
      <c r="C57" s="2">
        <v>63860</v>
      </c>
      <c r="D57" s="7" t="s">
        <v>16</v>
      </c>
      <c r="E57" s="7" t="s">
        <v>17</v>
      </c>
      <c r="F57" s="2">
        <v>2023</v>
      </c>
      <c r="G57" s="2">
        <v>2</v>
      </c>
      <c r="H57" s="2" t="s">
        <v>79</v>
      </c>
      <c r="I57" s="2">
        <v>55</v>
      </c>
      <c r="J57" s="8" t="s">
        <v>73</v>
      </c>
      <c r="K57" s="7" t="b">
        <f>+IF(Tabla13[[#This Row],[NOTA FINAL ESTUDIANTE]]&gt;=70.1,0)</f>
        <v>0</v>
      </c>
      <c r="L57" s="2">
        <v>2</v>
      </c>
      <c r="M57" s="2" t="b">
        <f>IF(Tabla13[[#This Row],[NOTA FINAL ESTUDIANTE]]&gt;=70,TRUE,FALSE)</f>
        <v>0</v>
      </c>
      <c r="N57" s="2" t="s">
        <v>22</v>
      </c>
    </row>
    <row r="58" spans="1:14" ht="24.6" customHeight="1" x14ac:dyDescent="0.25">
      <c r="A58" s="1" t="s">
        <v>82</v>
      </c>
      <c r="B58" s="2" t="s">
        <v>25</v>
      </c>
      <c r="C58" s="2">
        <v>68666</v>
      </c>
      <c r="D58" s="7" t="s">
        <v>16</v>
      </c>
      <c r="E58" s="7" t="s">
        <v>17</v>
      </c>
      <c r="F58" s="2">
        <v>2023</v>
      </c>
      <c r="G58" s="2">
        <v>2</v>
      </c>
      <c r="H58" s="2" t="s">
        <v>79</v>
      </c>
      <c r="I58" s="2">
        <v>68</v>
      </c>
      <c r="J58" s="8" t="s">
        <v>73</v>
      </c>
      <c r="K58" s="7" t="b">
        <f>+IF(Tabla13[[#This Row],[NOTA FINAL ESTUDIANTE]]&gt;=70.1,0)</f>
        <v>0</v>
      </c>
      <c r="L58" s="2">
        <v>2</v>
      </c>
      <c r="M58" s="2" t="b">
        <f>IF(Tabla13[[#This Row],[NOTA FINAL ESTUDIANTE]]&gt;=70,TRUE,FALSE)</f>
        <v>0</v>
      </c>
      <c r="N58" s="2" t="s">
        <v>22</v>
      </c>
    </row>
    <row r="59" spans="1:14" ht="24.6" customHeight="1" x14ac:dyDescent="0.25">
      <c r="A59" s="1" t="s">
        <v>83</v>
      </c>
      <c r="B59" s="2" t="s">
        <v>15</v>
      </c>
      <c r="C59" s="2">
        <v>36363</v>
      </c>
      <c r="D59" s="7" t="s">
        <v>16</v>
      </c>
      <c r="E59" s="7" t="s">
        <v>17</v>
      </c>
      <c r="F59" s="2">
        <v>2023</v>
      </c>
      <c r="G59" s="2">
        <v>2</v>
      </c>
      <c r="H59" s="2" t="s">
        <v>79</v>
      </c>
      <c r="I59" s="2">
        <v>67</v>
      </c>
      <c r="J59" s="8" t="s">
        <v>73</v>
      </c>
      <c r="K59" s="7" t="b">
        <f>+IF(Tabla13[[#This Row],[NOTA FINAL ESTUDIANTE]]&gt;=70.1,0)</f>
        <v>0</v>
      </c>
      <c r="L59" s="2">
        <v>2</v>
      </c>
      <c r="M59" s="2" t="b">
        <f>IF(Tabla13[[#This Row],[NOTA FINAL ESTUDIANTE]]&gt;=70,TRUE,FALSE)</f>
        <v>0</v>
      </c>
      <c r="N59" s="2" t="s">
        <v>22</v>
      </c>
    </row>
    <row r="60" spans="1:14" ht="24.6" customHeight="1" x14ac:dyDescent="0.25">
      <c r="A60" s="1" t="s">
        <v>84</v>
      </c>
      <c r="B60" s="2" t="s">
        <v>25</v>
      </c>
      <c r="C60" s="2">
        <v>68688</v>
      </c>
      <c r="D60" s="7" t="s">
        <v>16</v>
      </c>
      <c r="E60" s="7" t="s">
        <v>17</v>
      </c>
      <c r="F60" s="2">
        <v>2023</v>
      </c>
      <c r="G60" s="2">
        <v>2</v>
      </c>
      <c r="H60" s="2" t="s">
        <v>79</v>
      </c>
      <c r="I60" s="2">
        <v>70</v>
      </c>
      <c r="J60" s="8" t="s">
        <v>73</v>
      </c>
      <c r="K60" s="7" t="b">
        <f>+IF(Tabla13[[#This Row],[NOTA FINAL ESTUDIANTE]]&gt;=70.1,0)</f>
        <v>0</v>
      </c>
      <c r="L60" s="2">
        <v>2</v>
      </c>
      <c r="M60" s="2" t="b">
        <f>IF(Tabla13[[#This Row],[NOTA FINAL ESTUDIANTE]]&gt;=70,TRUE,FALSE)</f>
        <v>1</v>
      </c>
      <c r="N60" s="2" t="s">
        <v>22</v>
      </c>
    </row>
    <row r="61" spans="1:14" ht="24.6" customHeight="1" x14ac:dyDescent="0.25">
      <c r="A61" s="1" t="s">
        <v>85</v>
      </c>
      <c r="B61" s="2" t="s">
        <v>25</v>
      </c>
      <c r="C61" s="2">
        <v>36664</v>
      </c>
      <c r="D61" s="7" t="s">
        <v>16</v>
      </c>
      <c r="E61" s="7" t="s">
        <v>17</v>
      </c>
      <c r="F61" s="2">
        <v>2023</v>
      </c>
      <c r="G61" s="2">
        <v>2</v>
      </c>
      <c r="H61" s="2" t="s">
        <v>79</v>
      </c>
      <c r="I61" s="2">
        <v>74</v>
      </c>
      <c r="J61" s="8" t="s">
        <v>73</v>
      </c>
      <c r="K61" s="7">
        <f>+IF(Tabla13[[#This Row],[NOTA FINAL ESTUDIANTE]]&gt;=70.1,0)</f>
        <v>0</v>
      </c>
      <c r="L61" s="2">
        <v>2</v>
      </c>
      <c r="M61" s="2" t="b">
        <f>IF(Tabla13[[#This Row],[NOTA FINAL ESTUDIANTE]]&gt;=70,TRUE,FALSE)</f>
        <v>1</v>
      </c>
      <c r="N61" s="2" t="s">
        <v>22</v>
      </c>
    </row>
    <row r="62" spans="1:14" ht="24.6" customHeight="1" x14ac:dyDescent="0.25">
      <c r="A62" s="1" t="s">
        <v>86</v>
      </c>
      <c r="B62" s="2" t="s">
        <v>25</v>
      </c>
      <c r="C62" s="2">
        <v>33664</v>
      </c>
      <c r="D62" s="7" t="s">
        <v>16</v>
      </c>
      <c r="E62" s="7" t="s">
        <v>17</v>
      </c>
      <c r="F62" s="2">
        <v>2023</v>
      </c>
      <c r="G62" s="2">
        <v>2</v>
      </c>
      <c r="H62" s="2" t="s">
        <v>79</v>
      </c>
      <c r="I62" s="2">
        <v>53</v>
      </c>
      <c r="J62" s="8" t="s">
        <v>73</v>
      </c>
      <c r="K62" s="7" t="b">
        <f>+IF(Tabla13[[#This Row],[NOTA FINAL ESTUDIANTE]]&gt;=70.1,0)</f>
        <v>0</v>
      </c>
      <c r="L62" s="2">
        <v>2</v>
      </c>
      <c r="M62" s="2" t="b">
        <f>IF(Tabla13[[#This Row],[NOTA FINAL ESTUDIANTE]]&gt;=70,TRUE,FALSE)</f>
        <v>0</v>
      </c>
      <c r="N62" s="2" t="s">
        <v>22</v>
      </c>
    </row>
    <row r="63" spans="1:14" ht="24.6" customHeight="1" x14ac:dyDescent="0.25">
      <c r="A63" s="1" t="s">
        <v>87</v>
      </c>
      <c r="B63" s="2" t="s">
        <v>15</v>
      </c>
      <c r="C63" s="2">
        <v>66636</v>
      </c>
      <c r="D63" s="7" t="s">
        <v>16</v>
      </c>
      <c r="E63" s="7" t="s">
        <v>17</v>
      </c>
      <c r="F63" s="2">
        <v>2023</v>
      </c>
      <c r="G63" s="2">
        <v>2</v>
      </c>
      <c r="H63" s="2" t="s">
        <v>79</v>
      </c>
      <c r="I63" s="2">
        <v>100</v>
      </c>
      <c r="J63" s="8" t="s">
        <v>73</v>
      </c>
      <c r="K63" s="7">
        <f>+IF(Tabla13[[#This Row],[NOTA FINAL ESTUDIANTE]]&gt;=70.1,0)</f>
        <v>0</v>
      </c>
      <c r="L63" s="2">
        <v>2</v>
      </c>
      <c r="M63" s="2" t="b">
        <f>IF(Tabla13[[#This Row],[NOTA FINAL ESTUDIANTE]]&gt;=70,TRUE,FALSE)</f>
        <v>1</v>
      </c>
      <c r="N63" s="2" t="s">
        <v>20</v>
      </c>
    </row>
    <row r="64" spans="1:14" ht="24.6" customHeight="1" x14ac:dyDescent="0.25">
      <c r="A64" s="1" t="s">
        <v>88</v>
      </c>
      <c r="B64" s="2" t="s">
        <v>15</v>
      </c>
      <c r="C64" s="2">
        <v>69466</v>
      </c>
      <c r="D64" s="7" t="s">
        <v>16</v>
      </c>
      <c r="E64" s="7" t="s">
        <v>17</v>
      </c>
      <c r="F64" s="2">
        <v>2023</v>
      </c>
      <c r="G64" s="2">
        <v>2</v>
      </c>
      <c r="H64" s="2" t="s">
        <v>79</v>
      </c>
      <c r="I64" s="2">
        <v>77</v>
      </c>
      <c r="J64" s="8" t="s">
        <v>73</v>
      </c>
      <c r="K64" s="7">
        <f>+IF(Tabla13[[#This Row],[NOTA FINAL ESTUDIANTE]]&gt;=70.1,0)</f>
        <v>0</v>
      </c>
      <c r="L64" s="2">
        <v>2</v>
      </c>
      <c r="M64" s="2" t="b">
        <f>IF(Tabla13[[#This Row],[NOTA FINAL ESTUDIANTE]]&gt;=70,TRUE,FALSE)</f>
        <v>1</v>
      </c>
      <c r="N64" s="2" t="s">
        <v>22</v>
      </c>
    </row>
    <row r="65" spans="1:14" ht="24.6" customHeight="1" x14ac:dyDescent="0.25">
      <c r="A65" s="1" t="s">
        <v>89</v>
      </c>
      <c r="B65" s="2" t="s">
        <v>15</v>
      </c>
      <c r="C65" s="2">
        <v>69986</v>
      </c>
      <c r="D65" s="7" t="s">
        <v>16</v>
      </c>
      <c r="E65" s="7" t="s">
        <v>17</v>
      </c>
      <c r="F65" s="2">
        <v>2023</v>
      </c>
      <c r="G65" s="2">
        <v>2</v>
      </c>
      <c r="H65" s="2" t="s">
        <v>79</v>
      </c>
      <c r="I65" s="2">
        <v>80</v>
      </c>
      <c r="J65" s="8" t="s">
        <v>73</v>
      </c>
      <c r="K65" s="7">
        <f>+IF(Tabla13[[#This Row],[NOTA FINAL ESTUDIANTE]]&gt;=70.1,0)</f>
        <v>0</v>
      </c>
      <c r="L65" s="2">
        <v>2</v>
      </c>
      <c r="M65" s="2" t="b">
        <f>IF(Tabla13[[#This Row],[NOTA FINAL ESTUDIANTE]]&gt;=70,TRUE,FALSE)</f>
        <v>1</v>
      </c>
      <c r="N65" s="2" t="s">
        <v>22</v>
      </c>
    </row>
    <row r="66" spans="1:14" ht="24.6" customHeight="1" x14ac:dyDescent="0.25">
      <c r="A66" s="1" t="s">
        <v>90</v>
      </c>
      <c r="B66" s="2" t="s">
        <v>15</v>
      </c>
      <c r="C66" s="2">
        <v>69663</v>
      </c>
      <c r="D66" s="7" t="s">
        <v>16</v>
      </c>
      <c r="E66" s="7" t="s">
        <v>17</v>
      </c>
      <c r="F66" s="2">
        <v>2023</v>
      </c>
      <c r="G66" s="2">
        <v>2</v>
      </c>
      <c r="H66" s="2" t="s">
        <v>79</v>
      </c>
      <c r="I66" s="2">
        <v>76</v>
      </c>
      <c r="J66" s="8" t="s">
        <v>73</v>
      </c>
      <c r="K66" s="7">
        <f>+IF(Tabla13[[#This Row],[NOTA FINAL ESTUDIANTE]]&gt;=70.1,0)</f>
        <v>0</v>
      </c>
      <c r="L66" s="2">
        <v>2</v>
      </c>
      <c r="M66" s="2" t="b">
        <f>IF(Tabla13[[#This Row],[NOTA FINAL ESTUDIANTE]]&gt;=70,TRUE,FALSE)</f>
        <v>1</v>
      </c>
      <c r="N66" s="2" t="s">
        <v>22</v>
      </c>
    </row>
    <row r="67" spans="1:14" ht="24.6" customHeight="1" x14ac:dyDescent="0.25">
      <c r="A67" s="1" t="s">
        <v>91</v>
      </c>
      <c r="B67" s="2" t="s">
        <v>15</v>
      </c>
      <c r="C67" s="2">
        <v>33696</v>
      </c>
      <c r="D67" s="7" t="s">
        <v>92</v>
      </c>
      <c r="E67" s="7" t="s">
        <v>93</v>
      </c>
      <c r="F67" s="2">
        <v>2022</v>
      </c>
      <c r="G67" s="2">
        <v>1</v>
      </c>
      <c r="H67" s="2" t="s">
        <v>18</v>
      </c>
      <c r="I67" s="2">
        <v>50</v>
      </c>
      <c r="J67" s="8" t="s">
        <v>94</v>
      </c>
      <c r="K67" s="7" t="b">
        <f>+IF(Tabla13[[#This Row],[NOTA FINAL ESTUDIANTE]]&gt;=70.1,0)</f>
        <v>0</v>
      </c>
      <c r="L67" s="2">
        <v>3</v>
      </c>
      <c r="M67" s="2" t="b">
        <f>IF(Tabla13[[#This Row],[NOTA FINAL ESTUDIANTE]]&gt;=70,TRUE,FALSE)</f>
        <v>0</v>
      </c>
      <c r="N67" s="2" t="s">
        <v>20</v>
      </c>
    </row>
    <row r="68" spans="1:14" ht="24.6" customHeight="1" x14ac:dyDescent="0.25">
      <c r="A68" s="1" t="s">
        <v>95</v>
      </c>
      <c r="B68" s="2" t="s">
        <v>15</v>
      </c>
      <c r="C68" s="2">
        <v>68344</v>
      </c>
      <c r="D68" s="7" t="s">
        <v>92</v>
      </c>
      <c r="E68" s="7" t="s">
        <v>93</v>
      </c>
      <c r="F68" s="2">
        <v>2022</v>
      </c>
      <c r="G68" s="2">
        <v>1</v>
      </c>
      <c r="H68" s="2" t="s">
        <v>18</v>
      </c>
      <c r="I68" s="2">
        <v>58</v>
      </c>
      <c r="J68" s="8" t="s">
        <v>94</v>
      </c>
      <c r="K68" s="7" t="b">
        <f>+IF(Tabla13[[#This Row],[NOTA FINAL ESTUDIANTE]]&gt;=70.1,0)</f>
        <v>0</v>
      </c>
      <c r="L68" s="2">
        <v>3</v>
      </c>
      <c r="M68" s="2" t="b">
        <f>IF(Tabla13[[#This Row],[NOTA FINAL ESTUDIANTE]]&gt;=70,TRUE,FALSE)</f>
        <v>0</v>
      </c>
      <c r="N68" s="2" t="s">
        <v>20</v>
      </c>
    </row>
    <row r="69" spans="1:14" ht="24.6" customHeight="1" x14ac:dyDescent="0.25">
      <c r="A69" s="1" t="s">
        <v>96</v>
      </c>
      <c r="B69" s="2" t="s">
        <v>15</v>
      </c>
      <c r="C69" s="2">
        <v>69040</v>
      </c>
      <c r="D69" s="7" t="s">
        <v>92</v>
      </c>
      <c r="E69" s="7" t="s">
        <v>93</v>
      </c>
      <c r="F69" s="2">
        <v>2022</v>
      </c>
      <c r="G69" s="2">
        <v>1</v>
      </c>
      <c r="H69" s="2" t="s">
        <v>18</v>
      </c>
      <c r="I69" s="2">
        <v>50</v>
      </c>
      <c r="J69" s="8" t="s">
        <v>94</v>
      </c>
      <c r="K69" s="7" t="b">
        <f>+IF(Tabla13[[#This Row],[NOTA FINAL ESTUDIANTE]]&gt;=70.1,0)</f>
        <v>0</v>
      </c>
      <c r="L69" s="2">
        <v>3</v>
      </c>
      <c r="M69" s="2" t="b">
        <f>IF(Tabla13[[#This Row],[NOTA FINAL ESTUDIANTE]]&gt;=70,TRUE,FALSE)</f>
        <v>0</v>
      </c>
      <c r="N69" s="2" t="s">
        <v>20</v>
      </c>
    </row>
    <row r="70" spans="1:14" ht="24.6" customHeight="1" x14ac:dyDescent="0.25">
      <c r="A70" s="1" t="s">
        <v>97</v>
      </c>
      <c r="B70" s="2" t="s">
        <v>25</v>
      </c>
      <c r="C70" s="2">
        <v>36969</v>
      </c>
      <c r="D70" s="7" t="s">
        <v>92</v>
      </c>
      <c r="E70" s="7" t="s">
        <v>93</v>
      </c>
      <c r="F70" s="2">
        <v>2022</v>
      </c>
      <c r="G70" s="2">
        <v>1</v>
      </c>
      <c r="H70" s="2" t="s">
        <v>18</v>
      </c>
      <c r="I70" s="2">
        <v>83</v>
      </c>
      <c r="J70" s="8" t="s">
        <v>94</v>
      </c>
      <c r="K70" s="7">
        <f>+IF(Tabla13[[#This Row],[NOTA FINAL ESTUDIANTE]]&gt;=70.1,0)</f>
        <v>0</v>
      </c>
      <c r="L70" s="2">
        <v>3</v>
      </c>
      <c r="M70" s="2" t="b">
        <f>IF(Tabla13[[#This Row],[NOTA FINAL ESTUDIANTE]]&gt;=70,TRUE,FALSE)</f>
        <v>1</v>
      </c>
      <c r="N70" s="2" t="s">
        <v>20</v>
      </c>
    </row>
    <row r="71" spans="1:14" ht="24.6" customHeight="1" x14ac:dyDescent="0.25">
      <c r="A71" s="1" t="s">
        <v>98</v>
      </c>
      <c r="B71" s="2" t="s">
        <v>25</v>
      </c>
      <c r="C71" s="2">
        <v>36669</v>
      </c>
      <c r="D71" s="7" t="s">
        <v>92</v>
      </c>
      <c r="E71" s="7" t="s">
        <v>93</v>
      </c>
      <c r="F71" s="2">
        <v>2022</v>
      </c>
      <c r="G71" s="2">
        <v>1</v>
      </c>
      <c r="H71" s="2" t="s">
        <v>18</v>
      </c>
      <c r="I71" s="2">
        <v>86</v>
      </c>
      <c r="J71" s="8" t="s">
        <v>94</v>
      </c>
      <c r="K71" s="7">
        <f>+IF(Tabla13[[#This Row],[NOTA FINAL ESTUDIANTE]]&gt;=70.1,0)</f>
        <v>0</v>
      </c>
      <c r="L71" s="2">
        <v>3</v>
      </c>
      <c r="M71" s="2" t="b">
        <f>IF(Tabla13[[#This Row],[NOTA FINAL ESTUDIANTE]]&gt;=70,TRUE,FALSE)</f>
        <v>1</v>
      </c>
      <c r="N71" s="2" t="s">
        <v>20</v>
      </c>
    </row>
    <row r="72" spans="1:14" ht="24.6" customHeight="1" x14ac:dyDescent="0.25">
      <c r="A72" s="1" t="s">
        <v>99</v>
      </c>
      <c r="B72" s="2" t="s">
        <v>15</v>
      </c>
      <c r="C72" s="2">
        <v>33460</v>
      </c>
      <c r="D72" s="7" t="s">
        <v>92</v>
      </c>
      <c r="E72" s="7" t="s">
        <v>93</v>
      </c>
      <c r="F72" s="2">
        <v>2022</v>
      </c>
      <c r="G72" s="2">
        <v>1</v>
      </c>
      <c r="H72" s="2" t="s">
        <v>18</v>
      </c>
      <c r="I72" s="2">
        <v>78</v>
      </c>
      <c r="J72" s="8" t="s">
        <v>94</v>
      </c>
      <c r="K72" s="7">
        <f>+IF(Tabla13[[#This Row],[NOTA FINAL ESTUDIANTE]]&gt;=70.1,0)</f>
        <v>0</v>
      </c>
      <c r="L72" s="2">
        <v>3</v>
      </c>
      <c r="M72" s="2" t="b">
        <f>IF(Tabla13[[#This Row],[NOTA FINAL ESTUDIANTE]]&gt;=70,TRUE,FALSE)</f>
        <v>1</v>
      </c>
      <c r="N72" s="2" t="s">
        <v>20</v>
      </c>
    </row>
    <row r="73" spans="1:14" ht="24.6" customHeight="1" x14ac:dyDescent="0.25">
      <c r="A73" s="1" t="s">
        <v>100</v>
      </c>
      <c r="B73" s="2" t="s">
        <v>15</v>
      </c>
      <c r="C73" s="2">
        <v>33300</v>
      </c>
      <c r="D73" s="7" t="s">
        <v>92</v>
      </c>
      <c r="E73" s="7" t="s">
        <v>93</v>
      </c>
      <c r="F73" s="2">
        <v>2022</v>
      </c>
      <c r="G73" s="2">
        <v>1</v>
      </c>
      <c r="H73" s="2" t="s">
        <v>18</v>
      </c>
      <c r="I73" s="2">
        <v>66</v>
      </c>
      <c r="J73" s="8" t="s">
        <v>94</v>
      </c>
      <c r="K73" s="7" t="b">
        <f>+IF(Tabla13[[#This Row],[NOTA FINAL ESTUDIANTE]]&gt;=70.1,0)</f>
        <v>0</v>
      </c>
      <c r="L73" s="2">
        <v>3</v>
      </c>
      <c r="M73" s="2" t="b">
        <f>IF(Tabla13[[#This Row],[NOTA FINAL ESTUDIANTE]]&gt;=70,TRUE,FALSE)</f>
        <v>0</v>
      </c>
      <c r="N73" s="2" t="s">
        <v>20</v>
      </c>
    </row>
    <row r="74" spans="1:14" ht="24.6" customHeight="1" x14ac:dyDescent="0.25">
      <c r="A74" s="1" t="s">
        <v>101</v>
      </c>
      <c r="B74" s="2" t="s">
        <v>25</v>
      </c>
      <c r="C74" s="2">
        <v>36430</v>
      </c>
      <c r="D74" s="7" t="s">
        <v>92</v>
      </c>
      <c r="E74" s="7" t="s">
        <v>93</v>
      </c>
      <c r="F74" s="2">
        <v>2022</v>
      </c>
      <c r="G74" s="2">
        <v>1</v>
      </c>
      <c r="H74" s="2" t="s">
        <v>18</v>
      </c>
      <c r="I74" s="2">
        <v>69</v>
      </c>
      <c r="J74" s="8" t="s">
        <v>94</v>
      </c>
      <c r="K74" s="7" t="b">
        <f>+IF(Tabla13[[#This Row],[NOTA FINAL ESTUDIANTE]]&gt;=70.1,0)</f>
        <v>0</v>
      </c>
      <c r="L74" s="2">
        <v>3</v>
      </c>
      <c r="M74" s="2" t="b">
        <f>IF(Tabla13[[#This Row],[NOTA FINAL ESTUDIANTE]]&gt;=70,TRUE,FALSE)</f>
        <v>0</v>
      </c>
      <c r="N74" s="2" t="s">
        <v>20</v>
      </c>
    </row>
    <row r="75" spans="1:14" ht="24.6" customHeight="1" x14ac:dyDescent="0.25">
      <c r="A75" s="1" t="s">
        <v>102</v>
      </c>
      <c r="B75" s="2" t="s">
        <v>25</v>
      </c>
      <c r="C75" s="2">
        <v>36863</v>
      </c>
      <c r="D75" s="7" t="s">
        <v>92</v>
      </c>
      <c r="E75" s="7" t="s">
        <v>93</v>
      </c>
      <c r="F75" s="2">
        <v>2022</v>
      </c>
      <c r="G75" s="2">
        <v>1</v>
      </c>
      <c r="H75" s="2" t="s">
        <v>18</v>
      </c>
      <c r="I75" s="2">
        <v>58</v>
      </c>
      <c r="J75" s="8" t="s">
        <v>94</v>
      </c>
      <c r="K75" s="7" t="b">
        <f>+IF(Tabla13[[#This Row],[NOTA FINAL ESTUDIANTE]]&gt;=70.1,0)</f>
        <v>0</v>
      </c>
      <c r="L75" s="2">
        <v>3</v>
      </c>
      <c r="M75" s="2" t="b">
        <f>IF(Tabla13[[#This Row],[NOTA FINAL ESTUDIANTE]]&gt;=70,TRUE,FALSE)</f>
        <v>0</v>
      </c>
      <c r="N75" s="2" t="s">
        <v>20</v>
      </c>
    </row>
    <row r="76" spans="1:14" ht="24.6" customHeight="1" x14ac:dyDescent="0.25">
      <c r="A76" s="1" t="s">
        <v>103</v>
      </c>
      <c r="B76" s="2" t="s">
        <v>15</v>
      </c>
      <c r="C76" s="2">
        <v>68396</v>
      </c>
      <c r="D76" s="7" t="s">
        <v>92</v>
      </c>
      <c r="E76" s="7" t="s">
        <v>93</v>
      </c>
      <c r="F76" s="2">
        <v>2022</v>
      </c>
      <c r="G76" s="2">
        <v>1</v>
      </c>
      <c r="H76" s="2" t="s">
        <v>18</v>
      </c>
      <c r="I76" s="2">
        <v>56</v>
      </c>
      <c r="J76" s="8" t="s">
        <v>94</v>
      </c>
      <c r="K76" s="7" t="b">
        <f>+IF(Tabla13[[#This Row],[NOTA FINAL ESTUDIANTE]]&gt;=70.1,0)</f>
        <v>0</v>
      </c>
      <c r="L76" s="2">
        <v>3</v>
      </c>
      <c r="M76" s="2" t="b">
        <f>IF(Tabla13[[#This Row],[NOTA FINAL ESTUDIANTE]]&gt;=70,TRUE,FALSE)</f>
        <v>0</v>
      </c>
      <c r="N76" s="2" t="s">
        <v>20</v>
      </c>
    </row>
    <row r="77" spans="1:14" ht="24.6" customHeight="1" x14ac:dyDescent="0.25">
      <c r="A77" s="1" t="s">
        <v>104</v>
      </c>
      <c r="B77" s="2" t="s">
        <v>25</v>
      </c>
      <c r="C77" s="2">
        <v>68364</v>
      </c>
      <c r="D77" s="7" t="s">
        <v>92</v>
      </c>
      <c r="E77" s="7" t="s">
        <v>93</v>
      </c>
      <c r="F77" s="2">
        <v>2022</v>
      </c>
      <c r="G77" s="2">
        <v>1</v>
      </c>
      <c r="H77" s="2" t="s">
        <v>18</v>
      </c>
      <c r="I77" s="2">
        <v>63</v>
      </c>
      <c r="J77" s="8" t="s">
        <v>94</v>
      </c>
      <c r="K77" s="7" t="b">
        <f>+IF(Tabla13[[#This Row],[NOTA FINAL ESTUDIANTE]]&gt;=70.1,0)</f>
        <v>0</v>
      </c>
      <c r="L77" s="2">
        <v>3</v>
      </c>
      <c r="M77" s="2" t="b">
        <f>IF(Tabla13[[#This Row],[NOTA FINAL ESTUDIANTE]]&gt;=70,TRUE,FALSE)</f>
        <v>0</v>
      </c>
      <c r="N77" s="2" t="s">
        <v>20</v>
      </c>
    </row>
    <row r="78" spans="1:14" ht="24.6" customHeight="1" x14ac:dyDescent="0.25">
      <c r="A78" s="1" t="s">
        <v>105</v>
      </c>
      <c r="B78" s="2" t="s">
        <v>15</v>
      </c>
      <c r="C78" s="2">
        <v>69004</v>
      </c>
      <c r="D78" s="7" t="s">
        <v>92</v>
      </c>
      <c r="E78" s="7" t="s">
        <v>93</v>
      </c>
      <c r="F78" s="2">
        <v>2022</v>
      </c>
      <c r="G78" s="2">
        <v>2</v>
      </c>
      <c r="H78" s="2" t="s">
        <v>36</v>
      </c>
      <c r="I78" s="2">
        <v>80</v>
      </c>
      <c r="J78" s="8" t="s">
        <v>94</v>
      </c>
      <c r="K78" s="7">
        <f>+IF(Tabla13[[#This Row],[NOTA FINAL ESTUDIANTE]]&gt;=70.1,0)</f>
        <v>0</v>
      </c>
      <c r="L78" s="2">
        <v>3</v>
      </c>
      <c r="M78" s="2" t="b">
        <f>IF(Tabla13[[#This Row],[NOTA FINAL ESTUDIANTE]]&gt;=70,TRUE,FALSE)</f>
        <v>1</v>
      </c>
      <c r="N78" s="2" t="s">
        <v>20</v>
      </c>
    </row>
    <row r="79" spans="1:14" ht="24.6" customHeight="1" x14ac:dyDescent="0.25">
      <c r="A79" s="1" t="s">
        <v>106</v>
      </c>
      <c r="B79" s="2" t="s">
        <v>15</v>
      </c>
      <c r="C79" s="2">
        <v>68309</v>
      </c>
      <c r="D79" s="7" t="s">
        <v>92</v>
      </c>
      <c r="E79" s="7" t="s">
        <v>93</v>
      </c>
      <c r="F79" s="2">
        <v>2022</v>
      </c>
      <c r="G79" s="2">
        <v>2</v>
      </c>
      <c r="H79" s="2" t="s">
        <v>36</v>
      </c>
      <c r="I79" s="2">
        <v>47</v>
      </c>
      <c r="J79" s="8" t="s">
        <v>94</v>
      </c>
      <c r="K79" s="7" t="b">
        <f>+IF(Tabla13[[#This Row],[NOTA FINAL ESTUDIANTE]]&gt;=70.1,0)</f>
        <v>0</v>
      </c>
      <c r="L79" s="2">
        <v>3</v>
      </c>
      <c r="M79" s="2" t="b">
        <f>IF(Tabla13[[#This Row],[NOTA FINAL ESTUDIANTE]]&gt;=70,TRUE,FALSE)</f>
        <v>0</v>
      </c>
      <c r="N79" s="2" t="s">
        <v>20</v>
      </c>
    </row>
    <row r="80" spans="1:14" ht="24.6" customHeight="1" x14ac:dyDescent="0.25">
      <c r="A80" s="1" t="s">
        <v>107</v>
      </c>
      <c r="B80" s="2" t="s">
        <v>25</v>
      </c>
      <c r="C80" s="2">
        <v>68666</v>
      </c>
      <c r="D80" s="7" t="s">
        <v>92</v>
      </c>
      <c r="E80" s="7" t="s">
        <v>93</v>
      </c>
      <c r="F80" s="2">
        <v>2022</v>
      </c>
      <c r="G80" s="2">
        <v>2</v>
      </c>
      <c r="H80" s="2" t="s">
        <v>36</v>
      </c>
      <c r="I80" s="2">
        <v>69</v>
      </c>
      <c r="J80" s="8" t="s">
        <v>94</v>
      </c>
      <c r="K80" s="7" t="b">
        <f>+IF(Tabla13[[#This Row],[NOTA FINAL ESTUDIANTE]]&gt;=70.1,0)</f>
        <v>0</v>
      </c>
      <c r="L80" s="2">
        <v>3</v>
      </c>
      <c r="M80" s="2" t="b">
        <f>IF(Tabla13[[#This Row],[NOTA FINAL ESTUDIANTE]]&gt;=70,TRUE,FALSE)</f>
        <v>0</v>
      </c>
      <c r="N80" s="2" t="s">
        <v>20</v>
      </c>
    </row>
    <row r="81" spans="1:14" ht="24.6" customHeight="1" x14ac:dyDescent="0.25">
      <c r="A81" s="1" t="s">
        <v>108</v>
      </c>
      <c r="B81" s="2" t="s">
        <v>25</v>
      </c>
      <c r="C81" s="2">
        <v>36989</v>
      </c>
      <c r="D81" s="7" t="s">
        <v>92</v>
      </c>
      <c r="E81" s="7" t="s">
        <v>93</v>
      </c>
      <c r="F81" s="2">
        <v>2022</v>
      </c>
      <c r="G81" s="2">
        <v>2</v>
      </c>
      <c r="H81" s="2" t="s">
        <v>36</v>
      </c>
      <c r="I81" s="2">
        <v>85</v>
      </c>
      <c r="J81" s="8" t="s">
        <v>94</v>
      </c>
      <c r="K81" s="7">
        <f>+IF(Tabla13[[#This Row],[NOTA FINAL ESTUDIANTE]]&gt;=70.1,0)</f>
        <v>0</v>
      </c>
      <c r="L81" s="2">
        <v>3</v>
      </c>
      <c r="M81" s="2" t="b">
        <f>IF(Tabla13[[#This Row],[NOTA FINAL ESTUDIANTE]]&gt;=70,TRUE,FALSE)</f>
        <v>1</v>
      </c>
      <c r="N81" s="2" t="s">
        <v>20</v>
      </c>
    </row>
    <row r="82" spans="1:14" ht="24.6" customHeight="1" x14ac:dyDescent="0.25">
      <c r="A82" s="1" t="s">
        <v>109</v>
      </c>
      <c r="B82" s="2" t="s">
        <v>25</v>
      </c>
      <c r="C82" s="2">
        <v>36609</v>
      </c>
      <c r="D82" s="7" t="s">
        <v>92</v>
      </c>
      <c r="E82" s="7" t="s">
        <v>93</v>
      </c>
      <c r="F82" s="2">
        <v>2022</v>
      </c>
      <c r="G82" s="2">
        <v>2</v>
      </c>
      <c r="H82" s="2" t="s">
        <v>36</v>
      </c>
      <c r="I82" s="2">
        <v>87</v>
      </c>
      <c r="J82" s="8" t="s">
        <v>110</v>
      </c>
      <c r="K82" s="7">
        <f>+IF(Tabla13[[#This Row],[NOTA FINAL ESTUDIANTE]]&gt;=70.1,0)</f>
        <v>0</v>
      </c>
      <c r="L82" s="2">
        <v>3</v>
      </c>
      <c r="M82" s="2" t="b">
        <f>IF(Tabla13[[#This Row],[NOTA FINAL ESTUDIANTE]]&gt;=70,TRUE,FALSE)</f>
        <v>1</v>
      </c>
      <c r="N82" s="2" t="s">
        <v>20</v>
      </c>
    </row>
    <row r="83" spans="1:14" ht="24.6" customHeight="1" x14ac:dyDescent="0.25">
      <c r="A83" s="1" t="s">
        <v>111</v>
      </c>
      <c r="B83" s="2" t="s">
        <v>15</v>
      </c>
      <c r="C83" s="2">
        <v>36666</v>
      </c>
      <c r="D83" s="7" t="s">
        <v>92</v>
      </c>
      <c r="E83" s="7" t="s">
        <v>93</v>
      </c>
      <c r="F83" s="2">
        <v>2022</v>
      </c>
      <c r="G83" s="2">
        <v>2</v>
      </c>
      <c r="H83" s="2" t="s">
        <v>36</v>
      </c>
      <c r="I83" s="2">
        <v>71</v>
      </c>
      <c r="J83" s="8" t="s">
        <v>110</v>
      </c>
      <c r="K83" s="7">
        <f>+IF(Tabla13[[#This Row],[NOTA FINAL ESTUDIANTE]]&gt;=70.1,0)</f>
        <v>0</v>
      </c>
      <c r="L83" s="2">
        <v>3</v>
      </c>
      <c r="M83" s="2" t="b">
        <f>IF(Tabla13[[#This Row],[NOTA FINAL ESTUDIANTE]]&gt;=70,TRUE,FALSE)</f>
        <v>1</v>
      </c>
      <c r="N83" s="2" t="s">
        <v>20</v>
      </c>
    </row>
    <row r="84" spans="1:14" ht="24.6" customHeight="1" x14ac:dyDescent="0.25">
      <c r="A84" s="1" t="s">
        <v>112</v>
      </c>
      <c r="B84" s="2" t="s">
        <v>25</v>
      </c>
      <c r="C84" s="2">
        <v>6063</v>
      </c>
      <c r="D84" s="7" t="s">
        <v>92</v>
      </c>
      <c r="E84" s="7" t="s">
        <v>93</v>
      </c>
      <c r="F84" s="2">
        <v>2022</v>
      </c>
      <c r="G84" s="2">
        <v>2</v>
      </c>
      <c r="H84" s="2" t="s">
        <v>36</v>
      </c>
      <c r="I84" s="2">
        <v>77</v>
      </c>
      <c r="J84" s="8" t="s">
        <v>110</v>
      </c>
      <c r="K84" s="7">
        <f>+IF(Tabla13[[#This Row],[NOTA FINAL ESTUDIANTE]]&gt;=70.1,0)</f>
        <v>0</v>
      </c>
      <c r="L84" s="2">
        <v>3</v>
      </c>
      <c r="M84" s="2" t="b">
        <f>IF(Tabla13[[#This Row],[NOTA FINAL ESTUDIANTE]]&gt;=70,TRUE,FALSE)</f>
        <v>1</v>
      </c>
      <c r="N84" s="2" t="s">
        <v>20</v>
      </c>
    </row>
    <row r="85" spans="1:14" ht="24.6" customHeight="1" x14ac:dyDescent="0.25">
      <c r="A85" s="1" t="s">
        <v>113</v>
      </c>
      <c r="B85" s="2" t="s">
        <v>25</v>
      </c>
      <c r="C85" s="2">
        <v>9663</v>
      </c>
      <c r="D85" s="7" t="s">
        <v>92</v>
      </c>
      <c r="E85" s="7" t="s">
        <v>93</v>
      </c>
      <c r="F85" s="2">
        <v>2022</v>
      </c>
      <c r="G85" s="2">
        <v>2</v>
      </c>
      <c r="H85" s="2" t="s">
        <v>36</v>
      </c>
      <c r="I85" s="2">
        <v>67</v>
      </c>
      <c r="J85" s="8" t="s">
        <v>110</v>
      </c>
      <c r="K85" s="7" t="b">
        <f>+IF(Tabla13[[#This Row],[NOTA FINAL ESTUDIANTE]]&gt;=70.1,0)</f>
        <v>0</v>
      </c>
      <c r="L85" s="2">
        <v>3</v>
      </c>
      <c r="M85" s="2" t="b">
        <f>IF(Tabla13[[#This Row],[NOTA FINAL ESTUDIANTE]]&gt;=70,TRUE,FALSE)</f>
        <v>0</v>
      </c>
      <c r="N85" s="2" t="s">
        <v>20</v>
      </c>
    </row>
    <row r="86" spans="1:14" ht="24.6" customHeight="1" x14ac:dyDescent="0.25">
      <c r="A86" s="1" t="s">
        <v>114</v>
      </c>
      <c r="B86" s="2" t="s">
        <v>15</v>
      </c>
      <c r="C86" s="2">
        <v>68064</v>
      </c>
      <c r="D86" s="7" t="s">
        <v>92</v>
      </c>
      <c r="E86" s="7" t="s">
        <v>93</v>
      </c>
      <c r="F86" s="2">
        <v>2022</v>
      </c>
      <c r="G86" s="2">
        <v>2</v>
      </c>
      <c r="H86" s="2" t="s">
        <v>36</v>
      </c>
      <c r="I86" s="2">
        <v>73</v>
      </c>
      <c r="J86" s="8" t="s">
        <v>110</v>
      </c>
      <c r="K86" s="7">
        <f>+IF(Tabla13[[#This Row],[NOTA FINAL ESTUDIANTE]]&gt;=70.1,0)</f>
        <v>0</v>
      </c>
      <c r="L86" s="2">
        <v>3</v>
      </c>
      <c r="M86" s="2" t="b">
        <f>IF(Tabla13[[#This Row],[NOTA FINAL ESTUDIANTE]]&gt;=70,TRUE,FALSE)</f>
        <v>1</v>
      </c>
      <c r="N86" s="2" t="s">
        <v>20</v>
      </c>
    </row>
    <row r="87" spans="1:14" ht="24.6" customHeight="1" x14ac:dyDescent="0.25">
      <c r="A87" s="1" t="s">
        <v>115</v>
      </c>
      <c r="B87" s="2" t="s">
        <v>15</v>
      </c>
      <c r="C87" s="2">
        <v>33633</v>
      </c>
      <c r="D87" s="7" t="s">
        <v>92</v>
      </c>
      <c r="E87" s="7" t="s">
        <v>93</v>
      </c>
      <c r="F87" s="2">
        <v>2022</v>
      </c>
      <c r="G87" s="2">
        <v>2</v>
      </c>
      <c r="H87" s="2" t="s">
        <v>36</v>
      </c>
      <c r="I87" s="2">
        <v>54</v>
      </c>
      <c r="J87" s="8" t="s">
        <v>110</v>
      </c>
      <c r="K87" s="7" t="b">
        <f>+IF(Tabla13[[#This Row],[NOTA FINAL ESTUDIANTE]]&gt;=70.1,0)</f>
        <v>0</v>
      </c>
      <c r="L87" s="2">
        <v>3</v>
      </c>
      <c r="M87" s="2" t="b">
        <f>IF(Tabla13[[#This Row],[NOTA FINAL ESTUDIANTE]]&gt;=70,TRUE,FALSE)</f>
        <v>0</v>
      </c>
      <c r="N87" s="2" t="s">
        <v>20</v>
      </c>
    </row>
    <row r="88" spans="1:14" ht="24.6" customHeight="1" x14ac:dyDescent="0.25">
      <c r="A88" s="1" t="s">
        <v>116</v>
      </c>
      <c r="B88" s="2" t="s">
        <v>15</v>
      </c>
      <c r="C88" s="2">
        <v>36960</v>
      </c>
      <c r="D88" s="7" t="s">
        <v>92</v>
      </c>
      <c r="E88" s="7" t="s">
        <v>93</v>
      </c>
      <c r="F88" s="2">
        <v>2022</v>
      </c>
      <c r="G88" s="2">
        <v>2</v>
      </c>
      <c r="H88" s="2" t="s">
        <v>36</v>
      </c>
      <c r="I88" s="2">
        <v>56</v>
      </c>
      <c r="J88" s="8" t="s">
        <v>110</v>
      </c>
      <c r="K88" s="7" t="b">
        <f>+IF(Tabla13[[#This Row],[NOTA FINAL ESTUDIANTE]]&gt;=70.1,0)</f>
        <v>0</v>
      </c>
      <c r="L88" s="2">
        <v>3</v>
      </c>
      <c r="M88" s="2" t="b">
        <f>IF(Tabla13[[#This Row],[NOTA FINAL ESTUDIANTE]]&gt;=70,TRUE,FALSE)</f>
        <v>0</v>
      </c>
      <c r="N88" s="2" t="s">
        <v>20</v>
      </c>
    </row>
    <row r="89" spans="1:14" ht="24.6" customHeight="1" x14ac:dyDescent="0.25">
      <c r="A89" s="1" t="s">
        <v>117</v>
      </c>
      <c r="B89" s="2" t="s">
        <v>15</v>
      </c>
      <c r="C89" s="2">
        <v>36664</v>
      </c>
      <c r="D89" s="7" t="s">
        <v>92</v>
      </c>
      <c r="E89" s="7" t="s">
        <v>93</v>
      </c>
      <c r="F89" s="2">
        <v>2022</v>
      </c>
      <c r="G89" s="2">
        <v>2</v>
      </c>
      <c r="H89" s="2" t="s">
        <v>36</v>
      </c>
      <c r="I89" s="2">
        <v>28</v>
      </c>
      <c r="J89" s="8" t="s">
        <v>110</v>
      </c>
      <c r="K89" s="7" t="b">
        <f>+IF(Tabla13[[#This Row],[NOTA FINAL ESTUDIANTE]]&gt;=70.1,0)</f>
        <v>0</v>
      </c>
      <c r="L89" s="2">
        <v>3</v>
      </c>
      <c r="M89" s="2" t="b">
        <f>IF(Tabla13[[#This Row],[NOTA FINAL ESTUDIANTE]]&gt;=70,TRUE,FALSE)</f>
        <v>0</v>
      </c>
      <c r="N89" s="2" t="s">
        <v>20</v>
      </c>
    </row>
    <row r="90" spans="1:14" ht="24.6" customHeight="1" x14ac:dyDescent="0.25">
      <c r="A90" s="1" t="s">
        <v>118</v>
      </c>
      <c r="B90" s="2" t="s">
        <v>15</v>
      </c>
      <c r="C90" s="2">
        <v>36683</v>
      </c>
      <c r="D90" s="7" t="s">
        <v>92</v>
      </c>
      <c r="E90" s="7" t="s">
        <v>93</v>
      </c>
      <c r="F90" s="2">
        <v>2022</v>
      </c>
      <c r="G90" s="2">
        <v>3</v>
      </c>
      <c r="H90" s="2" t="s">
        <v>47</v>
      </c>
      <c r="I90" s="2">
        <v>80</v>
      </c>
      <c r="J90" s="8" t="s">
        <v>110</v>
      </c>
      <c r="K90" s="7">
        <f>+IF(Tabla13[[#This Row],[NOTA FINAL ESTUDIANTE]]&gt;=70.1,0)</f>
        <v>0</v>
      </c>
      <c r="L90" s="2">
        <v>3</v>
      </c>
      <c r="M90" s="2" t="b">
        <f>IF(Tabla13[[#This Row],[NOTA FINAL ESTUDIANTE]]&gt;=70,TRUE,FALSE)</f>
        <v>1</v>
      </c>
      <c r="N90" s="2" t="s">
        <v>20</v>
      </c>
    </row>
    <row r="91" spans="1:14" ht="24.6" customHeight="1" x14ac:dyDescent="0.25">
      <c r="A91" s="1" t="s">
        <v>119</v>
      </c>
      <c r="B91" s="2" t="s">
        <v>25</v>
      </c>
      <c r="C91" s="2">
        <v>63666</v>
      </c>
      <c r="D91" s="7" t="s">
        <v>92</v>
      </c>
      <c r="E91" s="7" t="s">
        <v>93</v>
      </c>
      <c r="F91" s="2">
        <v>2022</v>
      </c>
      <c r="G91" s="2">
        <v>3</v>
      </c>
      <c r="H91" s="2" t="s">
        <v>47</v>
      </c>
      <c r="I91" s="2">
        <v>64</v>
      </c>
      <c r="J91" s="8" t="s">
        <v>110</v>
      </c>
      <c r="K91" s="7" t="b">
        <f>+IF(Tabla13[[#This Row],[NOTA FINAL ESTUDIANTE]]&gt;=70.1,0)</f>
        <v>0</v>
      </c>
      <c r="L91" s="2">
        <v>3</v>
      </c>
      <c r="M91" s="2" t="b">
        <f>IF(Tabla13[[#This Row],[NOTA FINAL ESTUDIANTE]]&gt;=70,TRUE,FALSE)</f>
        <v>0</v>
      </c>
      <c r="N91" s="2" t="s">
        <v>20</v>
      </c>
    </row>
    <row r="92" spans="1:14" ht="24.6" customHeight="1" x14ac:dyDescent="0.25">
      <c r="A92" s="1" t="s">
        <v>120</v>
      </c>
      <c r="B92" s="2" t="s">
        <v>15</v>
      </c>
      <c r="C92" s="2">
        <v>36390</v>
      </c>
      <c r="D92" s="7" t="s">
        <v>92</v>
      </c>
      <c r="E92" s="7" t="s">
        <v>93</v>
      </c>
      <c r="F92" s="2">
        <v>2022</v>
      </c>
      <c r="G92" s="2">
        <v>3</v>
      </c>
      <c r="H92" s="2" t="s">
        <v>47</v>
      </c>
      <c r="I92" s="2">
        <v>69</v>
      </c>
      <c r="J92" s="8" t="s">
        <v>110</v>
      </c>
      <c r="K92" s="7" t="b">
        <f>+IF(Tabla13[[#This Row],[NOTA FINAL ESTUDIANTE]]&gt;=70.1,0)</f>
        <v>0</v>
      </c>
      <c r="L92" s="2">
        <v>3</v>
      </c>
      <c r="M92" s="2" t="b">
        <f>IF(Tabla13[[#This Row],[NOTA FINAL ESTUDIANTE]]&gt;=70,TRUE,FALSE)</f>
        <v>0</v>
      </c>
      <c r="N92" s="2" t="s">
        <v>20</v>
      </c>
    </row>
    <row r="93" spans="1:14" ht="24.6" customHeight="1" x14ac:dyDescent="0.25">
      <c r="A93" s="1" t="s">
        <v>121</v>
      </c>
      <c r="B93" s="2" t="s">
        <v>15</v>
      </c>
      <c r="C93" s="2">
        <v>68444</v>
      </c>
      <c r="D93" s="7" t="s">
        <v>92</v>
      </c>
      <c r="E93" s="7" t="s">
        <v>93</v>
      </c>
      <c r="F93" s="2">
        <v>2022</v>
      </c>
      <c r="G93" s="2">
        <v>3</v>
      </c>
      <c r="H93" s="2" t="s">
        <v>47</v>
      </c>
      <c r="I93" s="2">
        <v>66</v>
      </c>
      <c r="J93" s="8" t="s">
        <v>110</v>
      </c>
      <c r="K93" s="7" t="b">
        <f>+IF(Tabla13[[#This Row],[NOTA FINAL ESTUDIANTE]]&gt;=70.1,0)</f>
        <v>0</v>
      </c>
      <c r="L93" s="2">
        <v>3</v>
      </c>
      <c r="M93" s="2" t="b">
        <f>IF(Tabla13[[#This Row],[NOTA FINAL ESTUDIANTE]]&gt;=70,TRUE,FALSE)</f>
        <v>0</v>
      </c>
      <c r="N93" s="2" t="s">
        <v>20</v>
      </c>
    </row>
    <row r="94" spans="1:14" ht="24.6" customHeight="1" x14ac:dyDescent="0.25">
      <c r="A94" s="1" t="s">
        <v>122</v>
      </c>
      <c r="B94" s="2" t="s">
        <v>15</v>
      </c>
      <c r="C94" s="2">
        <v>63638</v>
      </c>
      <c r="D94" s="7" t="s">
        <v>92</v>
      </c>
      <c r="E94" s="7" t="s">
        <v>93</v>
      </c>
      <c r="F94" s="2">
        <v>2022</v>
      </c>
      <c r="G94" s="2">
        <v>3</v>
      </c>
      <c r="H94" s="2" t="s">
        <v>47</v>
      </c>
      <c r="I94" s="2">
        <v>45</v>
      </c>
      <c r="J94" s="8" t="s">
        <v>110</v>
      </c>
      <c r="K94" s="7" t="b">
        <f>+IF(Tabla13[[#This Row],[NOTA FINAL ESTUDIANTE]]&gt;=70.1,0)</f>
        <v>0</v>
      </c>
      <c r="L94" s="2">
        <v>3</v>
      </c>
      <c r="M94" s="2" t="b">
        <f>IF(Tabla13[[#This Row],[NOTA FINAL ESTUDIANTE]]&gt;=70,TRUE,FALSE)</f>
        <v>0</v>
      </c>
      <c r="N94" s="2" t="s">
        <v>20</v>
      </c>
    </row>
    <row r="95" spans="1:14" ht="24.6" customHeight="1" x14ac:dyDescent="0.25">
      <c r="A95" s="1" t="s">
        <v>123</v>
      </c>
      <c r="B95" s="2" t="s">
        <v>15</v>
      </c>
      <c r="C95" s="2">
        <v>66993</v>
      </c>
      <c r="D95" s="7" t="s">
        <v>92</v>
      </c>
      <c r="E95" s="7" t="s">
        <v>93</v>
      </c>
      <c r="F95" s="2">
        <v>2022</v>
      </c>
      <c r="G95" s="2">
        <v>3</v>
      </c>
      <c r="H95" s="2" t="s">
        <v>47</v>
      </c>
      <c r="I95" s="2">
        <v>58</v>
      </c>
      <c r="J95" s="8" t="s">
        <v>110</v>
      </c>
      <c r="K95" s="7" t="b">
        <f>+IF(Tabla13[[#This Row],[NOTA FINAL ESTUDIANTE]]&gt;=70.1,0)</f>
        <v>0</v>
      </c>
      <c r="L95" s="2">
        <v>3</v>
      </c>
      <c r="M95" s="2" t="b">
        <f>IF(Tabla13[[#This Row],[NOTA FINAL ESTUDIANTE]]&gt;=70,TRUE,FALSE)</f>
        <v>0</v>
      </c>
      <c r="N95" s="2" t="s">
        <v>20</v>
      </c>
    </row>
    <row r="96" spans="1:14" ht="24.6" customHeight="1" x14ac:dyDescent="0.25">
      <c r="A96" s="1" t="s">
        <v>124</v>
      </c>
      <c r="B96" s="2" t="s">
        <v>15</v>
      </c>
      <c r="C96" s="2">
        <v>68388</v>
      </c>
      <c r="D96" s="7" t="s">
        <v>92</v>
      </c>
      <c r="E96" s="7" t="s">
        <v>93</v>
      </c>
      <c r="F96" s="2">
        <v>2022</v>
      </c>
      <c r="G96" s="2">
        <v>3</v>
      </c>
      <c r="H96" s="2" t="s">
        <v>47</v>
      </c>
      <c r="I96" s="2">
        <v>60</v>
      </c>
      <c r="J96" s="8" t="s">
        <v>110</v>
      </c>
      <c r="K96" s="7" t="b">
        <f>+IF(Tabla13[[#This Row],[NOTA FINAL ESTUDIANTE]]&gt;=70.1,0)</f>
        <v>0</v>
      </c>
      <c r="L96" s="2">
        <v>3</v>
      </c>
      <c r="M96" s="2" t="b">
        <f>IF(Tabla13[[#This Row],[NOTA FINAL ESTUDIANTE]]&gt;=70,TRUE,FALSE)</f>
        <v>0</v>
      </c>
      <c r="N96" s="2" t="s">
        <v>20</v>
      </c>
    </row>
    <row r="97" spans="1:14" ht="24.6" customHeight="1" x14ac:dyDescent="0.25">
      <c r="A97" s="1" t="s">
        <v>125</v>
      </c>
      <c r="B97" s="2" t="s">
        <v>15</v>
      </c>
      <c r="C97" s="2">
        <v>68666</v>
      </c>
      <c r="D97" s="7" t="s">
        <v>92</v>
      </c>
      <c r="E97" s="7" t="s">
        <v>93</v>
      </c>
      <c r="F97" s="2">
        <v>2022</v>
      </c>
      <c r="G97" s="2">
        <v>3</v>
      </c>
      <c r="H97" s="2" t="s">
        <v>47</v>
      </c>
      <c r="I97" s="2">
        <v>64</v>
      </c>
      <c r="J97" s="8" t="s">
        <v>126</v>
      </c>
      <c r="K97" s="7" t="b">
        <f>+IF(Tabla13[[#This Row],[NOTA FINAL ESTUDIANTE]]&gt;=70.1,0)</f>
        <v>0</v>
      </c>
      <c r="L97" s="2">
        <v>2</v>
      </c>
      <c r="M97" s="2" t="b">
        <f>IF(Tabla13[[#This Row],[NOTA FINAL ESTUDIANTE]]&gt;=70,TRUE,FALSE)</f>
        <v>0</v>
      </c>
      <c r="N97" s="2" t="s">
        <v>20</v>
      </c>
    </row>
    <row r="98" spans="1:14" ht="24.6" customHeight="1" x14ac:dyDescent="0.25">
      <c r="A98" s="1" t="s">
        <v>127</v>
      </c>
      <c r="B98" s="2" t="s">
        <v>15</v>
      </c>
      <c r="C98" s="2">
        <v>6966</v>
      </c>
      <c r="D98" s="7" t="s">
        <v>92</v>
      </c>
      <c r="E98" s="7" t="s">
        <v>93</v>
      </c>
      <c r="F98" s="2">
        <v>2022</v>
      </c>
      <c r="G98" s="2">
        <v>3</v>
      </c>
      <c r="H98" s="2" t="s">
        <v>47</v>
      </c>
      <c r="I98" s="2">
        <v>37</v>
      </c>
      <c r="J98" s="8" t="s">
        <v>126</v>
      </c>
      <c r="K98" s="7" t="b">
        <f>+IF(Tabla13[[#This Row],[NOTA FINAL ESTUDIANTE]]&gt;=70.1,0)</f>
        <v>0</v>
      </c>
      <c r="L98" s="2">
        <v>2</v>
      </c>
      <c r="M98" s="2" t="b">
        <f>IF(Tabla13[[#This Row],[NOTA FINAL ESTUDIANTE]]&gt;=70,TRUE,FALSE)</f>
        <v>0</v>
      </c>
      <c r="N98" s="2" t="s">
        <v>20</v>
      </c>
    </row>
    <row r="99" spans="1:14" ht="24.6" customHeight="1" x14ac:dyDescent="0.25">
      <c r="A99" s="1" t="s">
        <v>128</v>
      </c>
      <c r="B99" s="2" t="s">
        <v>15</v>
      </c>
      <c r="C99" s="2">
        <v>33348</v>
      </c>
      <c r="D99" s="7" t="s">
        <v>92</v>
      </c>
      <c r="E99" s="7" t="s">
        <v>93</v>
      </c>
      <c r="F99" s="2">
        <v>2023</v>
      </c>
      <c r="G99" s="2">
        <v>1</v>
      </c>
      <c r="H99" s="2" t="s">
        <v>58</v>
      </c>
      <c r="I99" s="2">
        <v>66</v>
      </c>
      <c r="J99" s="8" t="s">
        <v>126</v>
      </c>
      <c r="K99" s="7" t="b">
        <f>+IF(Tabla13[[#This Row],[NOTA FINAL ESTUDIANTE]]&gt;=70.1,0)</f>
        <v>0</v>
      </c>
      <c r="L99" s="2">
        <v>2</v>
      </c>
      <c r="M99" s="2" t="b">
        <f>IF(Tabla13[[#This Row],[NOTA FINAL ESTUDIANTE]]&gt;=70,TRUE,FALSE)</f>
        <v>0</v>
      </c>
      <c r="N99" s="2" t="s">
        <v>20</v>
      </c>
    </row>
    <row r="100" spans="1:14" ht="24.6" customHeight="1" x14ac:dyDescent="0.25">
      <c r="A100" s="1" t="s">
        <v>129</v>
      </c>
      <c r="B100" s="2" t="s">
        <v>15</v>
      </c>
      <c r="C100" s="2">
        <v>33633</v>
      </c>
      <c r="D100" s="7" t="s">
        <v>92</v>
      </c>
      <c r="E100" s="7" t="s">
        <v>93</v>
      </c>
      <c r="F100" s="2">
        <v>2023</v>
      </c>
      <c r="G100" s="2">
        <v>1</v>
      </c>
      <c r="H100" s="2" t="s">
        <v>58</v>
      </c>
      <c r="I100" s="2">
        <v>65</v>
      </c>
      <c r="J100" s="8" t="s">
        <v>126</v>
      </c>
      <c r="K100" s="7" t="b">
        <f>+IF(Tabla13[[#This Row],[NOTA FINAL ESTUDIANTE]]&gt;=70.1,0)</f>
        <v>0</v>
      </c>
      <c r="L100" s="2">
        <v>2</v>
      </c>
      <c r="M100" s="2" t="b">
        <f>IF(Tabla13[[#This Row],[NOTA FINAL ESTUDIANTE]]&gt;=70,TRUE,FALSE)</f>
        <v>0</v>
      </c>
      <c r="N100" s="2" t="s">
        <v>20</v>
      </c>
    </row>
    <row r="101" spans="1:14" ht="24.6" customHeight="1" x14ac:dyDescent="0.25">
      <c r="A101" s="1" t="s">
        <v>130</v>
      </c>
      <c r="B101" s="2" t="s">
        <v>15</v>
      </c>
      <c r="C101" s="2">
        <v>66883</v>
      </c>
      <c r="D101" s="7" t="s">
        <v>92</v>
      </c>
      <c r="E101" s="7" t="s">
        <v>93</v>
      </c>
      <c r="F101" s="2">
        <v>2023</v>
      </c>
      <c r="G101" s="2">
        <v>1</v>
      </c>
      <c r="H101" s="2" t="s">
        <v>58</v>
      </c>
      <c r="I101" s="2">
        <v>57</v>
      </c>
      <c r="J101" s="8" t="s">
        <v>126</v>
      </c>
      <c r="K101" s="7" t="b">
        <f>+IF(Tabla13[[#This Row],[NOTA FINAL ESTUDIANTE]]&gt;=70.1,0)</f>
        <v>0</v>
      </c>
      <c r="L101" s="2">
        <v>2</v>
      </c>
      <c r="M101" s="2" t="b">
        <f>IF(Tabla13[[#This Row],[NOTA FINAL ESTUDIANTE]]&gt;=70,TRUE,FALSE)</f>
        <v>0</v>
      </c>
      <c r="N101" s="2" t="s">
        <v>20</v>
      </c>
    </row>
    <row r="102" spans="1:14" ht="24.6" customHeight="1" x14ac:dyDescent="0.25">
      <c r="A102" s="1" t="s">
        <v>131</v>
      </c>
      <c r="B102" s="2" t="s">
        <v>15</v>
      </c>
      <c r="C102" s="2">
        <v>68966</v>
      </c>
      <c r="D102" s="7" t="s">
        <v>92</v>
      </c>
      <c r="E102" s="7" t="s">
        <v>93</v>
      </c>
      <c r="F102" s="2">
        <v>2023</v>
      </c>
      <c r="G102" s="2">
        <v>1</v>
      </c>
      <c r="H102" s="2" t="s">
        <v>58</v>
      </c>
      <c r="I102" s="2">
        <v>64</v>
      </c>
      <c r="J102" s="8" t="s">
        <v>126</v>
      </c>
      <c r="K102" s="7" t="b">
        <f>+IF(Tabla13[[#This Row],[NOTA FINAL ESTUDIANTE]]&gt;=70.1,0)</f>
        <v>0</v>
      </c>
      <c r="L102" s="2">
        <v>2</v>
      </c>
      <c r="M102" s="2" t="b">
        <f>IF(Tabla13[[#This Row],[NOTA FINAL ESTUDIANTE]]&gt;=70,TRUE,FALSE)</f>
        <v>0</v>
      </c>
      <c r="N102" s="2" t="s">
        <v>20</v>
      </c>
    </row>
    <row r="103" spans="1:14" ht="24.6" customHeight="1" x14ac:dyDescent="0.25">
      <c r="A103" s="1" t="s">
        <v>132</v>
      </c>
      <c r="B103" s="2" t="s">
        <v>25</v>
      </c>
      <c r="C103" s="2">
        <v>66494</v>
      </c>
      <c r="D103" s="7" t="s">
        <v>92</v>
      </c>
      <c r="E103" s="7" t="s">
        <v>93</v>
      </c>
      <c r="F103" s="2">
        <v>2023</v>
      </c>
      <c r="G103" s="2">
        <v>1</v>
      </c>
      <c r="H103" s="2" t="s">
        <v>58</v>
      </c>
      <c r="I103" s="2">
        <v>64</v>
      </c>
      <c r="J103" s="8" t="s">
        <v>126</v>
      </c>
      <c r="K103" s="7" t="b">
        <f>+IF(Tabla13[[#This Row],[NOTA FINAL ESTUDIANTE]]&gt;=70.1,0)</f>
        <v>0</v>
      </c>
      <c r="L103" s="2">
        <v>2</v>
      </c>
      <c r="M103" s="2" t="b">
        <f>IF(Tabla13[[#This Row],[NOTA FINAL ESTUDIANTE]]&gt;=70,TRUE,FALSE)</f>
        <v>0</v>
      </c>
      <c r="N103" s="2" t="s">
        <v>20</v>
      </c>
    </row>
    <row r="104" spans="1:14" ht="24.6" customHeight="1" x14ac:dyDescent="0.25">
      <c r="A104" s="1" t="s">
        <v>133</v>
      </c>
      <c r="B104" s="2" t="s">
        <v>15</v>
      </c>
      <c r="C104" s="2">
        <v>63660</v>
      </c>
      <c r="D104" s="7" t="s">
        <v>92</v>
      </c>
      <c r="E104" s="7" t="s">
        <v>93</v>
      </c>
      <c r="F104" s="2">
        <v>2023</v>
      </c>
      <c r="G104" s="2">
        <v>1</v>
      </c>
      <c r="H104" s="2" t="s">
        <v>58</v>
      </c>
      <c r="I104" s="2">
        <v>40</v>
      </c>
      <c r="J104" s="8" t="s">
        <v>126</v>
      </c>
      <c r="K104" s="7" t="b">
        <f>+IF(Tabla13[[#This Row],[NOTA FINAL ESTUDIANTE]]&gt;=70.1,0)</f>
        <v>0</v>
      </c>
      <c r="L104" s="2">
        <v>2</v>
      </c>
      <c r="M104" s="2" t="b">
        <f>IF(Tabla13[[#This Row],[NOTA FINAL ESTUDIANTE]]&gt;=70,TRUE,FALSE)</f>
        <v>0</v>
      </c>
      <c r="N104" s="2" t="s">
        <v>20</v>
      </c>
    </row>
    <row r="105" spans="1:14" ht="24.6" customHeight="1" x14ac:dyDescent="0.25">
      <c r="A105" s="1" t="s">
        <v>134</v>
      </c>
      <c r="B105" s="2" t="s">
        <v>15</v>
      </c>
      <c r="C105" s="2">
        <v>36303</v>
      </c>
      <c r="D105" s="7" t="s">
        <v>92</v>
      </c>
      <c r="E105" s="7" t="s">
        <v>93</v>
      </c>
      <c r="F105" s="2">
        <v>2023</v>
      </c>
      <c r="G105" s="2">
        <v>1</v>
      </c>
      <c r="H105" s="2" t="s">
        <v>58</v>
      </c>
      <c r="I105" s="2">
        <v>60</v>
      </c>
      <c r="J105" s="8" t="s">
        <v>126</v>
      </c>
      <c r="K105" s="7" t="b">
        <f>+IF(Tabla13[[#This Row],[NOTA FINAL ESTUDIANTE]]&gt;=70.1,0)</f>
        <v>0</v>
      </c>
      <c r="L105" s="2">
        <v>2</v>
      </c>
      <c r="M105" s="2" t="b">
        <f>IF(Tabla13[[#This Row],[NOTA FINAL ESTUDIANTE]]&gt;=70,TRUE,FALSE)</f>
        <v>0</v>
      </c>
      <c r="N105" s="2" t="s">
        <v>20</v>
      </c>
    </row>
    <row r="106" spans="1:14" ht="24.6" customHeight="1" x14ac:dyDescent="0.25">
      <c r="A106" s="1" t="s">
        <v>135</v>
      </c>
      <c r="B106" s="2" t="s">
        <v>15</v>
      </c>
      <c r="C106" s="2">
        <v>33343</v>
      </c>
      <c r="D106" s="7" t="s">
        <v>92</v>
      </c>
      <c r="E106" s="7" t="s">
        <v>93</v>
      </c>
      <c r="F106" s="2">
        <v>2023</v>
      </c>
      <c r="G106" s="2">
        <v>1</v>
      </c>
      <c r="H106" s="2" t="s">
        <v>58</v>
      </c>
      <c r="I106" s="2">
        <v>48</v>
      </c>
      <c r="J106" s="8" t="s">
        <v>126</v>
      </c>
      <c r="K106" s="7" t="b">
        <f>+IF(Tabla13[[#This Row],[NOTA FINAL ESTUDIANTE]]&gt;=70.1,0)</f>
        <v>0</v>
      </c>
      <c r="L106" s="2">
        <v>2</v>
      </c>
      <c r="M106" s="2" t="b">
        <f>IF(Tabla13[[#This Row],[NOTA FINAL ESTUDIANTE]]&gt;=70,TRUE,FALSE)</f>
        <v>0</v>
      </c>
      <c r="N106" s="2" t="s">
        <v>20</v>
      </c>
    </row>
    <row r="107" spans="1:14" ht="24.6" customHeight="1" x14ac:dyDescent="0.25">
      <c r="A107" s="1" t="s">
        <v>136</v>
      </c>
      <c r="B107" s="2" t="s">
        <v>15</v>
      </c>
      <c r="C107" s="2">
        <v>36048</v>
      </c>
      <c r="D107" s="7" t="s">
        <v>92</v>
      </c>
      <c r="E107" s="7" t="s">
        <v>93</v>
      </c>
      <c r="F107" s="2">
        <v>2023</v>
      </c>
      <c r="G107" s="2">
        <v>1</v>
      </c>
      <c r="H107" s="2" t="s">
        <v>58</v>
      </c>
      <c r="I107" s="2">
        <v>66</v>
      </c>
      <c r="J107" s="8" t="s">
        <v>126</v>
      </c>
      <c r="K107" s="7" t="b">
        <f>+IF(Tabla13[[#This Row],[NOTA FINAL ESTUDIANTE]]&gt;=70.1,0)</f>
        <v>0</v>
      </c>
      <c r="L107" s="2">
        <v>2</v>
      </c>
      <c r="M107" s="2" t="b">
        <f>IF(Tabla13[[#This Row],[NOTA FINAL ESTUDIANTE]]&gt;=70,TRUE,FALSE)</f>
        <v>0</v>
      </c>
      <c r="N107" s="2" t="s">
        <v>20</v>
      </c>
    </row>
    <row r="108" spans="1:14" ht="24.6" customHeight="1" x14ac:dyDescent="0.25">
      <c r="A108" s="1" t="s">
        <v>137</v>
      </c>
      <c r="B108" s="2" t="s">
        <v>15</v>
      </c>
      <c r="C108" s="2">
        <v>69004</v>
      </c>
      <c r="D108" s="7" t="s">
        <v>92</v>
      </c>
      <c r="E108" s="7" t="s">
        <v>93</v>
      </c>
      <c r="F108" s="2">
        <v>2023</v>
      </c>
      <c r="G108" s="2">
        <v>1</v>
      </c>
      <c r="H108" s="2" t="s">
        <v>58</v>
      </c>
      <c r="I108" s="2">
        <v>56</v>
      </c>
      <c r="J108" s="8" t="s">
        <v>126</v>
      </c>
      <c r="K108" s="7" t="b">
        <f>+IF(Tabla13[[#This Row],[NOTA FINAL ESTUDIANTE]]&gt;=70.1,0)</f>
        <v>0</v>
      </c>
      <c r="L108" s="2">
        <v>2</v>
      </c>
      <c r="M108" s="2" t="b">
        <f>IF(Tabla13[[#This Row],[NOTA FINAL ESTUDIANTE]]&gt;=70,TRUE,FALSE)</f>
        <v>0</v>
      </c>
      <c r="N108" s="2" t="s">
        <v>20</v>
      </c>
    </row>
    <row r="109" spans="1:14" ht="24.6" customHeight="1" x14ac:dyDescent="0.25">
      <c r="A109" s="1" t="s">
        <v>138</v>
      </c>
      <c r="B109" s="2" t="s">
        <v>15</v>
      </c>
      <c r="C109" s="2">
        <v>69884</v>
      </c>
      <c r="D109" s="7" t="s">
        <v>92</v>
      </c>
      <c r="E109" s="7" t="s">
        <v>93</v>
      </c>
      <c r="F109" s="2">
        <v>2023</v>
      </c>
      <c r="G109" s="2">
        <v>1</v>
      </c>
      <c r="H109" s="2" t="s">
        <v>58</v>
      </c>
      <c r="I109" s="2">
        <v>56</v>
      </c>
      <c r="J109" s="8" t="s">
        <v>126</v>
      </c>
      <c r="K109" s="7" t="b">
        <f>+IF(Tabla13[[#This Row],[NOTA FINAL ESTUDIANTE]]&gt;=70.1,0)</f>
        <v>0</v>
      </c>
      <c r="L109" s="2">
        <v>2</v>
      </c>
      <c r="M109" s="2" t="b">
        <f>IF(Tabla13[[#This Row],[NOTA FINAL ESTUDIANTE]]&gt;=70,TRUE,FALSE)</f>
        <v>0</v>
      </c>
      <c r="N109" s="2" t="s">
        <v>20</v>
      </c>
    </row>
    <row r="110" spans="1:14" ht="24.6" customHeight="1" x14ac:dyDescent="0.25">
      <c r="A110" s="1" t="s">
        <v>139</v>
      </c>
      <c r="B110" s="2" t="s">
        <v>15</v>
      </c>
      <c r="C110" s="2">
        <v>36064</v>
      </c>
      <c r="D110" s="7" t="s">
        <v>92</v>
      </c>
      <c r="E110" s="7" t="s">
        <v>93</v>
      </c>
      <c r="F110" s="2">
        <v>2023</v>
      </c>
      <c r="G110" s="2">
        <v>1</v>
      </c>
      <c r="H110" s="2" t="s">
        <v>58</v>
      </c>
      <c r="I110" s="2">
        <v>41</v>
      </c>
      <c r="J110" s="8" t="s">
        <v>126</v>
      </c>
      <c r="K110" s="7" t="b">
        <f>+IF(Tabla13[[#This Row],[NOTA FINAL ESTUDIANTE]]&gt;=70.1,0)</f>
        <v>0</v>
      </c>
      <c r="L110" s="2">
        <v>2</v>
      </c>
      <c r="M110" s="2" t="b">
        <f>IF(Tabla13[[#This Row],[NOTA FINAL ESTUDIANTE]]&gt;=70,TRUE,FALSE)</f>
        <v>0</v>
      </c>
      <c r="N110" s="2" t="s">
        <v>20</v>
      </c>
    </row>
    <row r="111" spans="1:14" ht="24.6" customHeight="1" x14ac:dyDescent="0.25">
      <c r="A111" s="1" t="s">
        <v>140</v>
      </c>
      <c r="B111" s="2" t="s">
        <v>15</v>
      </c>
      <c r="C111" s="2">
        <v>66949</v>
      </c>
      <c r="D111" s="7" t="s">
        <v>92</v>
      </c>
      <c r="E111" s="7" t="s">
        <v>93</v>
      </c>
      <c r="F111" s="2">
        <v>2023</v>
      </c>
      <c r="G111" s="2">
        <v>1</v>
      </c>
      <c r="H111" s="2" t="s">
        <v>58</v>
      </c>
      <c r="I111" s="2">
        <v>48</v>
      </c>
      <c r="J111" s="8" t="s">
        <v>126</v>
      </c>
      <c r="K111" s="7" t="b">
        <f>+IF(Tabla13[[#This Row],[NOTA FINAL ESTUDIANTE]]&gt;=70.1,0)</f>
        <v>0</v>
      </c>
      <c r="L111" s="2">
        <v>2</v>
      </c>
      <c r="M111" s="2" t="b">
        <f>IF(Tabla13[[#This Row],[NOTA FINAL ESTUDIANTE]]&gt;=70,TRUE,FALSE)</f>
        <v>0</v>
      </c>
      <c r="N111" s="2" t="s">
        <v>20</v>
      </c>
    </row>
    <row r="112" spans="1:14" ht="24.6" customHeight="1" x14ac:dyDescent="0.25">
      <c r="A112" s="1" t="s">
        <v>141</v>
      </c>
      <c r="B112" s="2" t="s">
        <v>15</v>
      </c>
      <c r="C112" s="2">
        <v>6666</v>
      </c>
      <c r="D112" s="7" t="s">
        <v>92</v>
      </c>
      <c r="E112" s="7" t="s">
        <v>93</v>
      </c>
      <c r="F112" s="2">
        <v>2023</v>
      </c>
      <c r="G112" s="2">
        <v>2</v>
      </c>
      <c r="H112" s="2" t="s">
        <v>79</v>
      </c>
      <c r="I112" s="2">
        <v>92</v>
      </c>
      <c r="J112" s="8" t="s">
        <v>142</v>
      </c>
      <c r="K112" s="7">
        <f>+IF(Tabla13[[#This Row],[NOTA FINAL ESTUDIANTE]]&gt;=70.1,0)</f>
        <v>0</v>
      </c>
      <c r="L112" s="2">
        <v>1</v>
      </c>
      <c r="M112" s="2" t="b">
        <f>IF(Tabla13[[#This Row],[NOTA FINAL ESTUDIANTE]]&gt;=70,TRUE,FALSE)</f>
        <v>1</v>
      </c>
      <c r="N112" s="2" t="s">
        <v>20</v>
      </c>
    </row>
    <row r="113" spans="1:14" ht="24.6" customHeight="1" x14ac:dyDescent="0.25">
      <c r="A113" s="1" t="s">
        <v>143</v>
      </c>
      <c r="B113" s="2" t="s">
        <v>15</v>
      </c>
      <c r="C113" s="2">
        <v>36434</v>
      </c>
      <c r="D113" s="7" t="s">
        <v>92</v>
      </c>
      <c r="E113" s="7" t="s">
        <v>93</v>
      </c>
      <c r="F113" s="2">
        <v>2023</v>
      </c>
      <c r="G113" s="2">
        <v>2</v>
      </c>
      <c r="H113" s="2" t="s">
        <v>79</v>
      </c>
      <c r="I113" s="2">
        <v>100</v>
      </c>
      <c r="J113" s="8" t="s">
        <v>142</v>
      </c>
      <c r="K113" s="7">
        <f>+IF(Tabla13[[#This Row],[NOTA FINAL ESTUDIANTE]]&gt;=70.1,0)</f>
        <v>0</v>
      </c>
      <c r="L113" s="2">
        <v>1</v>
      </c>
      <c r="M113" s="2" t="b">
        <f>IF(Tabla13[[#This Row],[NOTA FINAL ESTUDIANTE]]&gt;=70,TRUE,FALSE)</f>
        <v>1</v>
      </c>
      <c r="N113" s="2" t="s">
        <v>20</v>
      </c>
    </row>
    <row r="114" spans="1:14" ht="24.6" customHeight="1" x14ac:dyDescent="0.25">
      <c r="A114" s="1" t="s">
        <v>144</v>
      </c>
      <c r="B114" s="2" t="s">
        <v>25</v>
      </c>
      <c r="C114" s="2">
        <v>68366</v>
      </c>
      <c r="D114" s="7" t="s">
        <v>92</v>
      </c>
      <c r="E114" s="7" t="s">
        <v>93</v>
      </c>
      <c r="F114" s="2">
        <v>2023</v>
      </c>
      <c r="G114" s="2">
        <v>2</v>
      </c>
      <c r="H114" s="2" t="s">
        <v>79</v>
      </c>
      <c r="I114" s="2">
        <v>42</v>
      </c>
      <c r="J114" s="8" t="s">
        <v>142</v>
      </c>
      <c r="K114" s="7" t="b">
        <f>+IF(Tabla13[[#This Row],[NOTA FINAL ESTUDIANTE]]&gt;=70.1,0)</f>
        <v>0</v>
      </c>
      <c r="L114" s="2">
        <v>1</v>
      </c>
      <c r="M114" s="2" t="b">
        <f>IF(Tabla13[[#This Row],[NOTA FINAL ESTUDIANTE]]&gt;=70,TRUE,FALSE)</f>
        <v>0</v>
      </c>
      <c r="N114" s="2" t="s">
        <v>20</v>
      </c>
    </row>
    <row r="115" spans="1:14" ht="24.6" customHeight="1" x14ac:dyDescent="0.25">
      <c r="A115" s="1" t="s">
        <v>145</v>
      </c>
      <c r="B115" s="2" t="s">
        <v>15</v>
      </c>
      <c r="C115" s="2">
        <v>63386</v>
      </c>
      <c r="D115" s="7" t="s">
        <v>92</v>
      </c>
      <c r="E115" s="7" t="s">
        <v>93</v>
      </c>
      <c r="F115" s="2">
        <v>2023</v>
      </c>
      <c r="G115" s="2">
        <v>2</v>
      </c>
      <c r="H115" s="2" t="s">
        <v>79</v>
      </c>
      <c r="I115" s="2">
        <v>60</v>
      </c>
      <c r="J115" s="8" t="s">
        <v>142</v>
      </c>
      <c r="K115" s="7" t="b">
        <f>+IF(Tabla13[[#This Row],[NOTA FINAL ESTUDIANTE]]&gt;=70.1,0)</f>
        <v>0</v>
      </c>
      <c r="L115" s="2">
        <v>1</v>
      </c>
      <c r="M115" s="2" t="b">
        <f>IF(Tabla13[[#This Row],[NOTA FINAL ESTUDIANTE]]&gt;=70,TRUE,FALSE)</f>
        <v>0</v>
      </c>
      <c r="N115" s="2" t="s">
        <v>20</v>
      </c>
    </row>
    <row r="116" spans="1:14" ht="24.6" customHeight="1" x14ac:dyDescent="0.25">
      <c r="A116" s="1" t="s">
        <v>146</v>
      </c>
      <c r="B116" s="2" t="s">
        <v>15</v>
      </c>
      <c r="C116" s="2">
        <v>68364</v>
      </c>
      <c r="D116" s="7" t="s">
        <v>92</v>
      </c>
      <c r="E116" s="7" t="s">
        <v>93</v>
      </c>
      <c r="F116" s="2">
        <v>2023</v>
      </c>
      <c r="G116" s="2">
        <v>2</v>
      </c>
      <c r="H116" s="2" t="s">
        <v>79</v>
      </c>
      <c r="I116" s="2">
        <v>35</v>
      </c>
      <c r="J116" s="8" t="s">
        <v>142</v>
      </c>
      <c r="K116" s="7" t="b">
        <f>+IF(Tabla13[[#This Row],[NOTA FINAL ESTUDIANTE]]&gt;=70.1,0)</f>
        <v>0</v>
      </c>
      <c r="L116" s="2">
        <v>1</v>
      </c>
      <c r="M116" s="2" t="b">
        <f>IF(Tabla13[[#This Row],[NOTA FINAL ESTUDIANTE]]&gt;=70,TRUE,FALSE)</f>
        <v>0</v>
      </c>
      <c r="N116" s="2" t="s">
        <v>20</v>
      </c>
    </row>
    <row r="117" spans="1:14" ht="24.6" customHeight="1" x14ac:dyDescent="0.25">
      <c r="A117" s="1" t="s">
        <v>147</v>
      </c>
      <c r="B117" s="2" t="s">
        <v>15</v>
      </c>
      <c r="C117" s="2">
        <v>68436</v>
      </c>
      <c r="D117" s="7" t="s">
        <v>92</v>
      </c>
      <c r="E117" s="7" t="s">
        <v>93</v>
      </c>
      <c r="F117" s="2">
        <v>2023</v>
      </c>
      <c r="G117" s="2">
        <v>2</v>
      </c>
      <c r="H117" s="2" t="s">
        <v>79</v>
      </c>
      <c r="I117" s="2">
        <v>65</v>
      </c>
      <c r="J117" s="8" t="s">
        <v>142</v>
      </c>
      <c r="K117" s="7" t="b">
        <f>+IF(Tabla13[[#This Row],[NOTA FINAL ESTUDIANTE]]&gt;=70.1,0)</f>
        <v>0</v>
      </c>
      <c r="L117" s="2">
        <v>1</v>
      </c>
      <c r="M117" s="2" t="b">
        <f>IF(Tabla13[[#This Row],[NOTA FINAL ESTUDIANTE]]&gt;=70,TRUE,FALSE)</f>
        <v>0</v>
      </c>
      <c r="N117" s="2" t="s">
        <v>20</v>
      </c>
    </row>
    <row r="118" spans="1:14" ht="24.6" customHeight="1" x14ac:dyDescent="0.25">
      <c r="A118" s="1" t="s">
        <v>148</v>
      </c>
      <c r="B118" s="2" t="s">
        <v>15</v>
      </c>
      <c r="C118" s="2">
        <v>36494</v>
      </c>
      <c r="D118" s="7" t="s">
        <v>92</v>
      </c>
      <c r="E118" s="7" t="s">
        <v>93</v>
      </c>
      <c r="F118" s="2">
        <v>2023</v>
      </c>
      <c r="G118" s="2">
        <v>2</v>
      </c>
      <c r="H118" s="2" t="s">
        <v>79</v>
      </c>
      <c r="I118" s="2">
        <v>71</v>
      </c>
      <c r="J118" s="8" t="s">
        <v>142</v>
      </c>
      <c r="K118" s="7">
        <f>+IF(Tabla13[[#This Row],[NOTA FINAL ESTUDIANTE]]&gt;=70.1,0)</f>
        <v>0</v>
      </c>
      <c r="L118" s="2">
        <v>1</v>
      </c>
      <c r="M118" s="2" t="b">
        <f>IF(Tabla13[[#This Row],[NOTA FINAL ESTUDIANTE]]&gt;=70,TRUE,FALSE)</f>
        <v>1</v>
      </c>
      <c r="N118" s="2" t="s">
        <v>20</v>
      </c>
    </row>
    <row r="119" spans="1:14" ht="24.6" customHeight="1" x14ac:dyDescent="0.25">
      <c r="A119" s="1" t="s">
        <v>149</v>
      </c>
      <c r="B119" s="2" t="s">
        <v>15</v>
      </c>
      <c r="C119" s="2">
        <v>68690</v>
      </c>
      <c r="D119" s="7" t="s">
        <v>92</v>
      </c>
      <c r="E119" s="7" t="s">
        <v>93</v>
      </c>
      <c r="F119" s="2">
        <v>2023</v>
      </c>
      <c r="G119" s="2">
        <v>2</v>
      </c>
      <c r="H119" s="2" t="s">
        <v>79</v>
      </c>
      <c r="I119" s="2">
        <v>69</v>
      </c>
      <c r="J119" s="8" t="s">
        <v>142</v>
      </c>
      <c r="K119" s="7" t="b">
        <f>+IF(Tabla13[[#This Row],[NOTA FINAL ESTUDIANTE]]&gt;=70.1,0)</f>
        <v>0</v>
      </c>
      <c r="L119" s="2">
        <v>1</v>
      </c>
      <c r="M119" s="2" t="b">
        <f>IF(Tabla13[[#This Row],[NOTA FINAL ESTUDIANTE]]&gt;=70,TRUE,FALSE)</f>
        <v>0</v>
      </c>
      <c r="N119" s="2" t="s">
        <v>20</v>
      </c>
    </row>
    <row r="120" spans="1:14" ht="24.6" customHeight="1" x14ac:dyDescent="0.25">
      <c r="A120" s="1" t="s">
        <v>150</v>
      </c>
      <c r="B120" s="2" t="s">
        <v>25</v>
      </c>
      <c r="C120" s="2">
        <v>36666</v>
      </c>
      <c r="D120" s="7" t="s">
        <v>92</v>
      </c>
      <c r="E120" s="7" t="s">
        <v>93</v>
      </c>
      <c r="F120" s="2">
        <v>2023</v>
      </c>
      <c r="G120" s="2">
        <v>2</v>
      </c>
      <c r="H120" s="2" t="s">
        <v>79</v>
      </c>
      <c r="I120" s="2">
        <v>55</v>
      </c>
      <c r="J120" s="8" t="s">
        <v>142</v>
      </c>
      <c r="K120" s="7" t="b">
        <f>+IF(Tabla13[[#This Row],[NOTA FINAL ESTUDIANTE]]&gt;=70.1,0)</f>
        <v>0</v>
      </c>
      <c r="L120" s="2">
        <v>1</v>
      </c>
      <c r="M120" s="2" t="b">
        <f>IF(Tabla13[[#This Row],[NOTA FINAL ESTUDIANTE]]&gt;=70,TRUE,FALSE)</f>
        <v>0</v>
      </c>
      <c r="N120" s="2" t="s">
        <v>20</v>
      </c>
    </row>
    <row r="121" spans="1:14" ht="24.6" customHeight="1" x14ac:dyDescent="0.25">
      <c r="A121" s="1" t="s">
        <v>151</v>
      </c>
      <c r="B121" s="2" t="s">
        <v>15</v>
      </c>
      <c r="C121" s="2">
        <v>36699</v>
      </c>
      <c r="D121" s="7" t="s">
        <v>92</v>
      </c>
      <c r="E121" s="7" t="s">
        <v>93</v>
      </c>
      <c r="F121" s="2">
        <v>2023</v>
      </c>
      <c r="G121" s="2">
        <v>2</v>
      </c>
      <c r="H121" s="2" t="s">
        <v>79</v>
      </c>
      <c r="I121" s="2">
        <v>60</v>
      </c>
      <c r="J121" s="8" t="s">
        <v>142</v>
      </c>
      <c r="K121" s="7" t="b">
        <f>+IF(Tabla13[[#This Row],[NOTA FINAL ESTUDIANTE]]&gt;=70.1,0)</f>
        <v>0</v>
      </c>
      <c r="L121" s="2">
        <v>1</v>
      </c>
      <c r="M121" s="2" t="b">
        <f>IF(Tabla13[[#This Row],[NOTA FINAL ESTUDIANTE]]&gt;=70,TRUE,FALSE)</f>
        <v>0</v>
      </c>
      <c r="N121" s="2" t="s">
        <v>20</v>
      </c>
    </row>
    <row r="122" spans="1:14" ht="24.6" customHeight="1" x14ac:dyDescent="0.25">
      <c r="A122" s="1" t="s">
        <v>152</v>
      </c>
      <c r="B122" s="2" t="s">
        <v>15</v>
      </c>
      <c r="C122" s="2">
        <v>68463</v>
      </c>
      <c r="D122" s="7" t="s">
        <v>92</v>
      </c>
      <c r="E122" s="7" t="s">
        <v>93</v>
      </c>
      <c r="F122" s="2">
        <v>2023</v>
      </c>
      <c r="G122" s="2">
        <v>2</v>
      </c>
      <c r="H122" s="2" t="s">
        <v>79</v>
      </c>
      <c r="I122" s="2">
        <v>50</v>
      </c>
      <c r="J122" s="8" t="s">
        <v>142</v>
      </c>
      <c r="K122" s="7" t="b">
        <f>+IF(Tabla13[[#This Row],[NOTA FINAL ESTUDIANTE]]&gt;=70.1,0)</f>
        <v>0</v>
      </c>
      <c r="L122" s="2">
        <v>1</v>
      </c>
      <c r="M122" s="2" t="b">
        <f>IF(Tabla13[[#This Row],[NOTA FINAL ESTUDIANTE]]&gt;=70,TRUE,FALSE)</f>
        <v>0</v>
      </c>
      <c r="N122" s="2" t="s">
        <v>20</v>
      </c>
    </row>
    <row r="123" spans="1:14" ht="24.6" customHeight="1" x14ac:dyDescent="0.25">
      <c r="A123" s="1" t="s">
        <v>153</v>
      </c>
      <c r="B123" s="2" t="s">
        <v>15</v>
      </c>
      <c r="C123" s="2">
        <v>33664</v>
      </c>
      <c r="D123" s="7" t="s">
        <v>92</v>
      </c>
      <c r="E123" s="7" t="s">
        <v>93</v>
      </c>
      <c r="F123" s="2">
        <v>2023</v>
      </c>
      <c r="G123" s="2">
        <v>2</v>
      </c>
      <c r="H123" s="2" t="s">
        <v>79</v>
      </c>
      <c r="I123" s="2">
        <v>60</v>
      </c>
      <c r="J123" s="8" t="s">
        <v>142</v>
      </c>
      <c r="K123" s="7" t="b">
        <f>+IF(Tabla13[[#This Row],[NOTA FINAL ESTUDIANTE]]&gt;=70.1,0)</f>
        <v>0</v>
      </c>
      <c r="L123" s="2">
        <v>1</v>
      </c>
      <c r="M123" s="2" t="b">
        <f>IF(Tabla13[[#This Row],[NOTA FINAL ESTUDIANTE]]&gt;=70,TRUE,FALSE)</f>
        <v>0</v>
      </c>
      <c r="N123" s="2" t="s">
        <v>20</v>
      </c>
    </row>
    <row r="124" spans="1:14" ht="24.6" customHeight="1" x14ac:dyDescent="0.25">
      <c r="A124" s="1" t="s">
        <v>154</v>
      </c>
      <c r="B124" s="2" t="s">
        <v>15</v>
      </c>
      <c r="C124" s="2">
        <v>68393</v>
      </c>
      <c r="D124" s="7" t="s">
        <v>92</v>
      </c>
      <c r="E124" s="7" t="s">
        <v>93</v>
      </c>
      <c r="F124" s="2">
        <v>2023</v>
      </c>
      <c r="G124" s="2">
        <v>2</v>
      </c>
      <c r="H124" s="2" t="s">
        <v>79</v>
      </c>
      <c r="I124" s="2">
        <v>78</v>
      </c>
      <c r="J124" s="8" t="s">
        <v>142</v>
      </c>
      <c r="K124" s="7">
        <f>+IF(Tabla13[[#This Row],[NOTA FINAL ESTUDIANTE]]&gt;=70.1,0)</f>
        <v>0</v>
      </c>
      <c r="L124" s="2">
        <v>1</v>
      </c>
      <c r="M124" s="2" t="b">
        <f>IF(Tabla13[[#This Row],[NOTA FINAL ESTUDIANTE]]&gt;=70,TRUE,FALSE)</f>
        <v>1</v>
      </c>
      <c r="N124" s="2" t="s">
        <v>20</v>
      </c>
    </row>
    <row r="125" spans="1:14" ht="24.6" customHeight="1" x14ac:dyDescent="0.25">
      <c r="A125" s="1" t="s">
        <v>155</v>
      </c>
      <c r="B125" s="2" t="s">
        <v>15</v>
      </c>
      <c r="C125" s="2">
        <v>68046</v>
      </c>
      <c r="D125" s="7" t="s">
        <v>92</v>
      </c>
      <c r="E125" s="7" t="s">
        <v>93</v>
      </c>
      <c r="F125" s="2">
        <v>2023</v>
      </c>
      <c r="G125" s="2">
        <v>2</v>
      </c>
      <c r="H125" s="2" t="s">
        <v>79</v>
      </c>
      <c r="I125" s="2">
        <v>56</v>
      </c>
      <c r="J125" s="8" t="s">
        <v>142</v>
      </c>
      <c r="K125" s="7" t="b">
        <f>+IF(Tabla13[[#This Row],[NOTA FINAL ESTUDIANTE]]&gt;=70.1,0)</f>
        <v>0</v>
      </c>
      <c r="L125" s="2">
        <v>1</v>
      </c>
      <c r="M125" s="2" t="b">
        <f>IF(Tabla13[[#This Row],[NOTA FINAL ESTUDIANTE]]&gt;=70,TRUE,FALSE)</f>
        <v>0</v>
      </c>
      <c r="N125" s="2" t="s">
        <v>20</v>
      </c>
    </row>
    <row r="126" spans="1:14" ht="24.6" customHeight="1" x14ac:dyDescent="0.25">
      <c r="A126" s="1" t="s">
        <v>156</v>
      </c>
      <c r="B126" s="2" t="s">
        <v>25</v>
      </c>
      <c r="C126" s="2">
        <v>68346</v>
      </c>
      <c r="D126" s="7" t="s">
        <v>157</v>
      </c>
      <c r="E126" s="7" t="s">
        <v>158</v>
      </c>
      <c r="F126" s="2">
        <v>2022</v>
      </c>
      <c r="G126" s="2">
        <v>1</v>
      </c>
      <c r="H126" s="2" t="s">
        <v>18</v>
      </c>
      <c r="I126" s="2">
        <v>78</v>
      </c>
      <c r="J126" s="8" t="s">
        <v>94</v>
      </c>
      <c r="K126" s="7">
        <f>+IF(Tabla13[[#This Row],[NOTA FINAL ESTUDIANTE]]&gt;=70.1,0)</f>
        <v>0</v>
      </c>
      <c r="L126" s="2">
        <v>3</v>
      </c>
      <c r="M126" s="2" t="b">
        <f>IF(Tabla13[[#This Row],[NOTA FINAL ESTUDIANTE]]&gt;=70,TRUE,FALSE)</f>
        <v>1</v>
      </c>
      <c r="N126" s="2" t="s">
        <v>20</v>
      </c>
    </row>
    <row r="127" spans="1:14" ht="24.6" customHeight="1" x14ac:dyDescent="0.25">
      <c r="A127" s="1" t="s">
        <v>159</v>
      </c>
      <c r="B127" s="2" t="s">
        <v>25</v>
      </c>
      <c r="C127" s="2">
        <v>63394</v>
      </c>
      <c r="D127" s="7" t="s">
        <v>157</v>
      </c>
      <c r="E127" s="7" t="s">
        <v>158</v>
      </c>
      <c r="F127" s="2">
        <v>2022</v>
      </c>
      <c r="G127" s="2">
        <v>1</v>
      </c>
      <c r="H127" s="2" t="s">
        <v>18</v>
      </c>
      <c r="I127" s="2">
        <v>77</v>
      </c>
      <c r="J127" s="8" t="s">
        <v>94</v>
      </c>
      <c r="K127" s="7">
        <f>+IF(Tabla13[[#This Row],[NOTA FINAL ESTUDIANTE]]&gt;=70.1,0)</f>
        <v>0</v>
      </c>
      <c r="L127" s="2">
        <v>3</v>
      </c>
      <c r="M127" s="2" t="b">
        <f>IF(Tabla13[[#This Row],[NOTA FINAL ESTUDIANTE]]&gt;=70,TRUE,FALSE)</f>
        <v>1</v>
      </c>
      <c r="N127" s="2" t="s">
        <v>20</v>
      </c>
    </row>
    <row r="128" spans="1:14" ht="24.6" customHeight="1" x14ac:dyDescent="0.25">
      <c r="A128" s="1" t="s">
        <v>160</v>
      </c>
      <c r="B128" s="2" t="s">
        <v>15</v>
      </c>
      <c r="C128" s="2">
        <v>69646</v>
      </c>
      <c r="D128" s="7" t="s">
        <v>157</v>
      </c>
      <c r="E128" s="7" t="s">
        <v>158</v>
      </c>
      <c r="F128" s="2">
        <v>2022</v>
      </c>
      <c r="G128" s="2">
        <v>1</v>
      </c>
      <c r="H128" s="2" t="s">
        <v>18</v>
      </c>
      <c r="I128" s="2">
        <v>56</v>
      </c>
      <c r="J128" s="8" t="s">
        <v>94</v>
      </c>
      <c r="K128" s="7" t="b">
        <f>+IF(Tabla13[[#This Row],[NOTA FINAL ESTUDIANTE]]&gt;=70.1,0)</f>
        <v>0</v>
      </c>
      <c r="L128" s="2">
        <v>3</v>
      </c>
      <c r="M128" s="2" t="b">
        <f>IF(Tabla13[[#This Row],[NOTA FINAL ESTUDIANTE]]&gt;=70,TRUE,FALSE)</f>
        <v>0</v>
      </c>
      <c r="N128" s="2" t="s">
        <v>20</v>
      </c>
    </row>
    <row r="129" spans="1:14" ht="24.6" customHeight="1" x14ac:dyDescent="0.25">
      <c r="A129" s="1" t="s">
        <v>161</v>
      </c>
      <c r="B129" s="2" t="s">
        <v>15</v>
      </c>
      <c r="C129" s="2">
        <v>68630</v>
      </c>
      <c r="D129" s="7" t="s">
        <v>157</v>
      </c>
      <c r="E129" s="7" t="s">
        <v>158</v>
      </c>
      <c r="F129" s="2">
        <v>2022</v>
      </c>
      <c r="G129" s="2">
        <v>1</v>
      </c>
      <c r="H129" s="2" t="s">
        <v>18</v>
      </c>
      <c r="I129" s="2">
        <v>56</v>
      </c>
      <c r="J129" s="8" t="s">
        <v>94</v>
      </c>
      <c r="K129" s="7" t="b">
        <f>+IF(Tabla13[[#This Row],[NOTA FINAL ESTUDIANTE]]&gt;=70.1,0)</f>
        <v>0</v>
      </c>
      <c r="L129" s="2">
        <v>3</v>
      </c>
      <c r="M129" s="2" t="b">
        <f>IF(Tabla13[[#This Row],[NOTA FINAL ESTUDIANTE]]&gt;=70,TRUE,FALSE)</f>
        <v>0</v>
      </c>
      <c r="N129" s="2" t="s">
        <v>20</v>
      </c>
    </row>
    <row r="130" spans="1:14" ht="24.6" customHeight="1" x14ac:dyDescent="0.25">
      <c r="A130" s="1" t="s">
        <v>162</v>
      </c>
      <c r="B130" s="2" t="s">
        <v>15</v>
      </c>
      <c r="C130" s="2">
        <v>36668</v>
      </c>
      <c r="D130" s="7" t="s">
        <v>157</v>
      </c>
      <c r="E130" s="7" t="s">
        <v>158</v>
      </c>
      <c r="F130" s="2">
        <v>2022</v>
      </c>
      <c r="G130" s="2">
        <v>1</v>
      </c>
      <c r="H130" s="2" t="s">
        <v>18</v>
      </c>
      <c r="I130" s="2">
        <v>50</v>
      </c>
      <c r="J130" s="8" t="s">
        <v>94</v>
      </c>
      <c r="K130" s="7" t="b">
        <f>+IF(Tabla13[[#This Row],[NOTA FINAL ESTUDIANTE]]&gt;=70.1,0)</f>
        <v>0</v>
      </c>
      <c r="L130" s="2">
        <v>3</v>
      </c>
      <c r="M130" s="2" t="b">
        <f>IF(Tabla13[[#This Row],[NOTA FINAL ESTUDIANTE]]&gt;=70,TRUE,FALSE)</f>
        <v>0</v>
      </c>
      <c r="N130" s="2" t="s">
        <v>20</v>
      </c>
    </row>
    <row r="131" spans="1:14" ht="24.6" customHeight="1" x14ac:dyDescent="0.25">
      <c r="A131" s="1" t="s">
        <v>163</v>
      </c>
      <c r="B131" s="2" t="s">
        <v>25</v>
      </c>
      <c r="C131" s="2">
        <v>36663</v>
      </c>
      <c r="D131" s="7" t="s">
        <v>157</v>
      </c>
      <c r="E131" s="7" t="s">
        <v>158</v>
      </c>
      <c r="F131" s="2">
        <v>2022</v>
      </c>
      <c r="G131" s="2">
        <v>1</v>
      </c>
      <c r="H131" s="2" t="s">
        <v>18</v>
      </c>
      <c r="I131" s="2">
        <v>97</v>
      </c>
      <c r="J131" s="8" t="s">
        <v>94</v>
      </c>
      <c r="K131" s="7">
        <f>+IF(Tabla13[[#This Row],[NOTA FINAL ESTUDIANTE]]&gt;=70.1,0)</f>
        <v>0</v>
      </c>
      <c r="L131" s="2">
        <v>3</v>
      </c>
      <c r="M131" s="2" t="b">
        <f>IF(Tabla13[[#This Row],[NOTA FINAL ESTUDIANTE]]&gt;=70,TRUE,FALSE)</f>
        <v>1</v>
      </c>
      <c r="N131" s="2" t="s">
        <v>20</v>
      </c>
    </row>
    <row r="132" spans="1:14" ht="24.6" customHeight="1" x14ac:dyDescent="0.25">
      <c r="A132" s="1" t="s">
        <v>164</v>
      </c>
      <c r="B132" s="2" t="s">
        <v>15</v>
      </c>
      <c r="C132" s="2">
        <v>68068</v>
      </c>
      <c r="D132" s="7" t="s">
        <v>157</v>
      </c>
      <c r="E132" s="7" t="s">
        <v>158</v>
      </c>
      <c r="F132" s="2">
        <v>2022</v>
      </c>
      <c r="G132" s="2">
        <v>2</v>
      </c>
      <c r="H132" s="2" t="s">
        <v>36</v>
      </c>
      <c r="I132" s="2">
        <v>92</v>
      </c>
      <c r="J132" s="8" t="s">
        <v>94</v>
      </c>
      <c r="K132" s="7">
        <f>+IF(Tabla13[[#This Row],[NOTA FINAL ESTUDIANTE]]&gt;=70.1,0)</f>
        <v>0</v>
      </c>
      <c r="L132" s="2">
        <v>3</v>
      </c>
      <c r="M132" s="2" t="b">
        <f>IF(Tabla13[[#This Row],[NOTA FINAL ESTUDIANTE]]&gt;=70,TRUE,FALSE)</f>
        <v>1</v>
      </c>
      <c r="N132" s="2" t="s">
        <v>20</v>
      </c>
    </row>
    <row r="133" spans="1:14" ht="24.6" customHeight="1" x14ac:dyDescent="0.25">
      <c r="A133" s="1" t="s">
        <v>165</v>
      </c>
      <c r="B133" s="2" t="s">
        <v>15</v>
      </c>
      <c r="C133" s="2">
        <v>6686</v>
      </c>
      <c r="D133" s="7" t="s">
        <v>157</v>
      </c>
      <c r="E133" s="7" t="s">
        <v>158</v>
      </c>
      <c r="F133" s="2">
        <v>2022</v>
      </c>
      <c r="G133" s="2">
        <v>2</v>
      </c>
      <c r="H133" s="2" t="s">
        <v>36</v>
      </c>
      <c r="I133" s="2">
        <v>80</v>
      </c>
      <c r="J133" s="8" t="s">
        <v>94</v>
      </c>
      <c r="K133" s="7">
        <f>+IF(Tabla13[[#This Row],[NOTA FINAL ESTUDIANTE]]&gt;=70.1,0)</f>
        <v>0</v>
      </c>
      <c r="L133" s="2">
        <v>3</v>
      </c>
      <c r="M133" s="2" t="b">
        <f>IF(Tabla13[[#This Row],[NOTA FINAL ESTUDIANTE]]&gt;=70,TRUE,FALSE)</f>
        <v>1</v>
      </c>
      <c r="N133" s="2" t="s">
        <v>20</v>
      </c>
    </row>
    <row r="134" spans="1:14" ht="24.6" customHeight="1" x14ac:dyDescent="0.25">
      <c r="A134" s="1" t="s">
        <v>166</v>
      </c>
      <c r="B134" s="2" t="s">
        <v>15</v>
      </c>
      <c r="C134" s="2">
        <v>36633</v>
      </c>
      <c r="D134" s="7" t="s">
        <v>157</v>
      </c>
      <c r="E134" s="7" t="s">
        <v>158</v>
      </c>
      <c r="F134" s="2">
        <v>2022</v>
      </c>
      <c r="G134" s="2">
        <v>2</v>
      </c>
      <c r="H134" s="2" t="s">
        <v>36</v>
      </c>
      <c r="I134" s="2">
        <v>75</v>
      </c>
      <c r="J134" s="8" t="s">
        <v>94</v>
      </c>
      <c r="K134" s="7">
        <f>+IF(Tabla13[[#This Row],[NOTA FINAL ESTUDIANTE]]&gt;=70.1,0)</f>
        <v>0</v>
      </c>
      <c r="L134" s="2">
        <v>3</v>
      </c>
      <c r="M134" s="2" t="b">
        <f>IF(Tabla13[[#This Row],[NOTA FINAL ESTUDIANTE]]&gt;=70,TRUE,FALSE)</f>
        <v>1</v>
      </c>
      <c r="N134" s="2" t="s">
        <v>20</v>
      </c>
    </row>
    <row r="135" spans="1:14" ht="24.6" customHeight="1" x14ac:dyDescent="0.25">
      <c r="A135" s="1" t="s">
        <v>167</v>
      </c>
      <c r="B135" s="2" t="s">
        <v>25</v>
      </c>
      <c r="C135" s="2">
        <v>36686</v>
      </c>
      <c r="D135" s="7" t="s">
        <v>157</v>
      </c>
      <c r="E135" s="7" t="s">
        <v>158</v>
      </c>
      <c r="F135" s="2">
        <v>2022</v>
      </c>
      <c r="G135" s="2">
        <v>2</v>
      </c>
      <c r="H135" s="2" t="s">
        <v>36</v>
      </c>
      <c r="I135" s="2">
        <v>70</v>
      </c>
      <c r="J135" s="8" t="s">
        <v>94</v>
      </c>
      <c r="K135" s="7" t="b">
        <f>+IF(Tabla13[[#This Row],[NOTA FINAL ESTUDIANTE]]&gt;=70.1,0)</f>
        <v>0</v>
      </c>
      <c r="L135" s="2">
        <v>3</v>
      </c>
      <c r="M135" s="2" t="b">
        <f>IF(Tabla13[[#This Row],[NOTA FINAL ESTUDIANTE]]&gt;=70,TRUE,FALSE)</f>
        <v>1</v>
      </c>
      <c r="N135" s="2" t="s">
        <v>20</v>
      </c>
    </row>
    <row r="136" spans="1:14" ht="24.6" customHeight="1" x14ac:dyDescent="0.25">
      <c r="A136" s="1" t="s">
        <v>168</v>
      </c>
      <c r="B136" s="2" t="s">
        <v>15</v>
      </c>
      <c r="C136" s="2">
        <v>36466</v>
      </c>
      <c r="D136" s="7" t="s">
        <v>157</v>
      </c>
      <c r="E136" s="7" t="s">
        <v>158</v>
      </c>
      <c r="F136" s="2">
        <v>2022</v>
      </c>
      <c r="G136" s="2">
        <v>2</v>
      </c>
      <c r="H136" s="2" t="s">
        <v>36</v>
      </c>
      <c r="I136" s="2">
        <v>55</v>
      </c>
      <c r="J136" s="8" t="s">
        <v>94</v>
      </c>
      <c r="K136" s="7" t="b">
        <f>+IF(Tabla13[[#This Row],[NOTA FINAL ESTUDIANTE]]&gt;=70.1,0)</f>
        <v>0</v>
      </c>
      <c r="L136" s="2">
        <v>3</v>
      </c>
      <c r="M136" s="2" t="b">
        <f>IF(Tabla13[[#This Row],[NOTA FINAL ESTUDIANTE]]&gt;=70,TRUE,FALSE)</f>
        <v>0</v>
      </c>
      <c r="N136" s="2" t="s">
        <v>20</v>
      </c>
    </row>
    <row r="137" spans="1:14" ht="24.6" customHeight="1" x14ac:dyDescent="0.25">
      <c r="A137" s="1" t="s">
        <v>169</v>
      </c>
      <c r="B137" s="2" t="s">
        <v>15</v>
      </c>
      <c r="C137" s="2">
        <v>64336</v>
      </c>
      <c r="D137" s="7" t="s">
        <v>157</v>
      </c>
      <c r="E137" s="7" t="s">
        <v>158</v>
      </c>
      <c r="F137" s="2">
        <v>2022</v>
      </c>
      <c r="G137" s="2">
        <v>2</v>
      </c>
      <c r="H137" s="2" t="s">
        <v>36</v>
      </c>
      <c r="I137" s="2">
        <v>52</v>
      </c>
      <c r="J137" s="8" t="s">
        <v>94</v>
      </c>
      <c r="K137" s="7" t="b">
        <f>+IF(Tabla13[[#This Row],[NOTA FINAL ESTUDIANTE]]&gt;=70.1,0)</f>
        <v>0</v>
      </c>
      <c r="L137" s="2">
        <v>3</v>
      </c>
      <c r="M137" s="2" t="b">
        <f>IF(Tabla13[[#This Row],[NOTA FINAL ESTUDIANTE]]&gt;=70,TRUE,FALSE)</f>
        <v>0</v>
      </c>
      <c r="N137" s="2" t="s">
        <v>20</v>
      </c>
    </row>
    <row r="138" spans="1:14" ht="24.6" customHeight="1" x14ac:dyDescent="0.25">
      <c r="A138" s="1" t="s">
        <v>170</v>
      </c>
      <c r="B138" s="2" t="s">
        <v>15</v>
      </c>
      <c r="C138" s="2">
        <v>33600</v>
      </c>
      <c r="D138" s="7" t="s">
        <v>157</v>
      </c>
      <c r="E138" s="7" t="s">
        <v>158</v>
      </c>
      <c r="F138" s="2">
        <v>2022</v>
      </c>
      <c r="G138" s="2">
        <v>3</v>
      </c>
      <c r="H138" s="2" t="s">
        <v>47</v>
      </c>
      <c r="I138" s="2">
        <v>88</v>
      </c>
      <c r="J138" s="8" t="s">
        <v>94</v>
      </c>
      <c r="K138" s="7">
        <f>+IF(Tabla13[[#This Row],[NOTA FINAL ESTUDIANTE]]&gt;=70.1,0)</f>
        <v>0</v>
      </c>
      <c r="L138" s="2">
        <v>3</v>
      </c>
      <c r="M138" s="2" t="b">
        <f>IF(Tabla13[[#This Row],[NOTA FINAL ESTUDIANTE]]&gt;=70,TRUE,FALSE)</f>
        <v>1</v>
      </c>
      <c r="N138" s="2" t="s">
        <v>20</v>
      </c>
    </row>
    <row r="139" spans="1:14" ht="24.6" customHeight="1" x14ac:dyDescent="0.25">
      <c r="A139" s="1" t="s">
        <v>171</v>
      </c>
      <c r="B139" s="2" t="s">
        <v>15</v>
      </c>
      <c r="C139" s="2">
        <v>68990</v>
      </c>
      <c r="D139" s="7" t="s">
        <v>157</v>
      </c>
      <c r="E139" s="7" t="s">
        <v>158</v>
      </c>
      <c r="F139" s="2">
        <v>2022</v>
      </c>
      <c r="G139" s="2">
        <v>3</v>
      </c>
      <c r="H139" s="2" t="s">
        <v>47</v>
      </c>
      <c r="I139" s="2">
        <v>88</v>
      </c>
      <c r="J139" s="8" t="s">
        <v>94</v>
      </c>
      <c r="K139" s="7">
        <f>+IF(Tabla13[[#This Row],[NOTA FINAL ESTUDIANTE]]&gt;=70.1,0)</f>
        <v>0</v>
      </c>
      <c r="L139" s="2">
        <v>3</v>
      </c>
      <c r="M139" s="2" t="b">
        <f>IF(Tabla13[[#This Row],[NOTA FINAL ESTUDIANTE]]&gt;=70,TRUE,FALSE)</f>
        <v>1</v>
      </c>
      <c r="N139" s="2" t="s">
        <v>20</v>
      </c>
    </row>
    <row r="140" spans="1:14" ht="24.6" customHeight="1" x14ac:dyDescent="0.25">
      <c r="A140" s="1" t="s">
        <v>172</v>
      </c>
      <c r="B140" s="2" t="s">
        <v>15</v>
      </c>
      <c r="C140" s="2">
        <v>36460</v>
      </c>
      <c r="D140" s="7" t="s">
        <v>157</v>
      </c>
      <c r="E140" s="7" t="s">
        <v>158</v>
      </c>
      <c r="F140" s="2">
        <v>2022</v>
      </c>
      <c r="G140" s="2">
        <v>3</v>
      </c>
      <c r="H140" s="2" t="s">
        <v>47</v>
      </c>
      <c r="I140" s="2">
        <v>84</v>
      </c>
      <c r="J140" s="8" t="s">
        <v>110</v>
      </c>
      <c r="K140" s="7">
        <f>+IF(Tabla13[[#This Row],[NOTA FINAL ESTUDIANTE]]&gt;=70.1,0)</f>
        <v>0</v>
      </c>
      <c r="L140" s="2">
        <v>3</v>
      </c>
      <c r="M140" s="2" t="b">
        <f>IF(Tabla13[[#This Row],[NOTA FINAL ESTUDIANTE]]&gt;=70,TRUE,FALSE)</f>
        <v>1</v>
      </c>
      <c r="N140" s="2" t="s">
        <v>20</v>
      </c>
    </row>
    <row r="141" spans="1:14" ht="24.6" customHeight="1" x14ac:dyDescent="0.25">
      <c r="A141" s="1" t="s">
        <v>173</v>
      </c>
      <c r="B141" s="2" t="s">
        <v>15</v>
      </c>
      <c r="C141" s="2">
        <v>36693</v>
      </c>
      <c r="D141" s="7" t="s">
        <v>157</v>
      </c>
      <c r="E141" s="7" t="s">
        <v>158</v>
      </c>
      <c r="F141" s="2">
        <v>2022</v>
      </c>
      <c r="G141" s="2">
        <v>3</v>
      </c>
      <c r="H141" s="2" t="s">
        <v>47</v>
      </c>
      <c r="I141" s="2">
        <v>80</v>
      </c>
      <c r="J141" s="8" t="s">
        <v>110</v>
      </c>
      <c r="K141" s="7">
        <f>+IF(Tabla13[[#This Row],[NOTA FINAL ESTUDIANTE]]&gt;=70.1,0)</f>
        <v>0</v>
      </c>
      <c r="L141" s="2">
        <v>3</v>
      </c>
      <c r="M141" s="2" t="b">
        <f>IF(Tabla13[[#This Row],[NOTA FINAL ESTUDIANTE]]&gt;=70,TRUE,FALSE)</f>
        <v>1</v>
      </c>
      <c r="N141" s="2" t="s">
        <v>20</v>
      </c>
    </row>
    <row r="142" spans="1:14" ht="24.6" customHeight="1" x14ac:dyDescent="0.25">
      <c r="A142" s="1" t="s">
        <v>174</v>
      </c>
      <c r="B142" s="2" t="s">
        <v>15</v>
      </c>
      <c r="C142" s="2">
        <v>69033</v>
      </c>
      <c r="D142" s="7" t="s">
        <v>157</v>
      </c>
      <c r="E142" s="7" t="s">
        <v>158</v>
      </c>
      <c r="F142" s="2">
        <v>2022</v>
      </c>
      <c r="G142" s="2">
        <v>3</v>
      </c>
      <c r="H142" s="2" t="s">
        <v>47</v>
      </c>
      <c r="I142" s="2">
        <v>78</v>
      </c>
      <c r="J142" s="8" t="s">
        <v>110</v>
      </c>
      <c r="K142" s="7">
        <f>+IF(Tabla13[[#This Row],[NOTA FINAL ESTUDIANTE]]&gt;=70.1,0)</f>
        <v>0</v>
      </c>
      <c r="L142" s="2">
        <v>3</v>
      </c>
      <c r="M142" s="2" t="b">
        <f>IF(Tabla13[[#This Row],[NOTA FINAL ESTUDIANTE]]&gt;=70,TRUE,FALSE)</f>
        <v>1</v>
      </c>
      <c r="N142" s="2" t="s">
        <v>20</v>
      </c>
    </row>
    <row r="143" spans="1:14" ht="24.6" customHeight="1" x14ac:dyDescent="0.25">
      <c r="A143" s="1" t="s">
        <v>175</v>
      </c>
      <c r="B143" s="2" t="s">
        <v>15</v>
      </c>
      <c r="C143" s="2">
        <v>63308</v>
      </c>
      <c r="D143" s="7" t="s">
        <v>157</v>
      </c>
      <c r="E143" s="7" t="s">
        <v>158</v>
      </c>
      <c r="F143" s="2">
        <v>2022</v>
      </c>
      <c r="G143" s="2">
        <v>3</v>
      </c>
      <c r="H143" s="2" t="s">
        <v>47</v>
      </c>
      <c r="I143" s="2">
        <v>78</v>
      </c>
      <c r="J143" s="8" t="s">
        <v>110</v>
      </c>
      <c r="K143" s="7">
        <f>+IF(Tabla13[[#This Row],[NOTA FINAL ESTUDIANTE]]&gt;=70.1,0)</f>
        <v>0</v>
      </c>
      <c r="L143" s="2">
        <v>3</v>
      </c>
      <c r="M143" s="2" t="b">
        <f>IF(Tabla13[[#This Row],[NOTA FINAL ESTUDIANTE]]&gt;=70,TRUE,FALSE)</f>
        <v>1</v>
      </c>
      <c r="N143" s="2" t="s">
        <v>20</v>
      </c>
    </row>
    <row r="144" spans="1:14" ht="24.6" customHeight="1" x14ac:dyDescent="0.25">
      <c r="A144" s="1" t="s">
        <v>176</v>
      </c>
      <c r="B144" s="2" t="s">
        <v>25</v>
      </c>
      <c r="C144" s="2">
        <v>66863</v>
      </c>
      <c r="D144" s="7" t="s">
        <v>157</v>
      </c>
      <c r="E144" s="7" t="s">
        <v>158</v>
      </c>
      <c r="F144" s="2">
        <v>2022</v>
      </c>
      <c r="G144" s="2">
        <v>3</v>
      </c>
      <c r="H144" s="2" t="s">
        <v>47</v>
      </c>
      <c r="I144" s="2">
        <v>68</v>
      </c>
      <c r="J144" s="8" t="s">
        <v>110</v>
      </c>
      <c r="K144" s="7" t="b">
        <f>+IF(Tabla13[[#This Row],[NOTA FINAL ESTUDIANTE]]&gt;=70.1,0)</f>
        <v>0</v>
      </c>
      <c r="L144" s="2">
        <v>3</v>
      </c>
      <c r="M144" s="2" t="b">
        <f>IF(Tabla13[[#This Row],[NOTA FINAL ESTUDIANTE]]&gt;=70,TRUE,FALSE)</f>
        <v>0</v>
      </c>
      <c r="N144" s="2" t="s">
        <v>20</v>
      </c>
    </row>
    <row r="145" spans="1:14" ht="24.6" customHeight="1" x14ac:dyDescent="0.25">
      <c r="A145" s="1" t="s">
        <v>177</v>
      </c>
      <c r="B145" s="2" t="s">
        <v>15</v>
      </c>
      <c r="C145" s="2">
        <v>63646</v>
      </c>
      <c r="D145" s="7" t="s">
        <v>157</v>
      </c>
      <c r="E145" s="7" t="s">
        <v>158</v>
      </c>
      <c r="F145" s="2">
        <v>2022</v>
      </c>
      <c r="G145" s="2">
        <v>3</v>
      </c>
      <c r="H145" s="2" t="s">
        <v>47</v>
      </c>
      <c r="I145" s="2">
        <v>61</v>
      </c>
      <c r="J145" s="8" t="s">
        <v>110</v>
      </c>
      <c r="K145" s="7" t="b">
        <f>+IF(Tabla13[[#This Row],[NOTA FINAL ESTUDIANTE]]&gt;=70.1,0)</f>
        <v>0</v>
      </c>
      <c r="L145" s="2">
        <v>3</v>
      </c>
      <c r="M145" s="2" t="b">
        <f>IF(Tabla13[[#This Row],[NOTA FINAL ESTUDIANTE]]&gt;=70,TRUE,FALSE)</f>
        <v>0</v>
      </c>
      <c r="N145" s="2" t="s">
        <v>20</v>
      </c>
    </row>
    <row r="146" spans="1:14" ht="24.6" customHeight="1" x14ac:dyDescent="0.25">
      <c r="A146" s="1" t="s">
        <v>178</v>
      </c>
      <c r="B146" s="2" t="s">
        <v>15</v>
      </c>
      <c r="C146" s="2">
        <v>36449</v>
      </c>
      <c r="D146" s="7" t="s">
        <v>157</v>
      </c>
      <c r="E146" s="7" t="s">
        <v>158</v>
      </c>
      <c r="F146" s="2">
        <v>2023</v>
      </c>
      <c r="G146" s="2">
        <v>1</v>
      </c>
      <c r="H146" s="2" t="s">
        <v>58</v>
      </c>
      <c r="I146" s="2">
        <v>58</v>
      </c>
      <c r="J146" s="8" t="s">
        <v>110</v>
      </c>
      <c r="K146" s="7" t="b">
        <f>+IF(Tabla13[[#This Row],[NOTA FINAL ESTUDIANTE]]&gt;=70.1,0)</f>
        <v>0</v>
      </c>
      <c r="L146" s="2">
        <v>3</v>
      </c>
      <c r="M146" s="2" t="b">
        <f>IF(Tabla13[[#This Row],[NOTA FINAL ESTUDIANTE]]&gt;=70,TRUE,FALSE)</f>
        <v>0</v>
      </c>
      <c r="N146" s="2" t="s">
        <v>20</v>
      </c>
    </row>
    <row r="147" spans="1:14" ht="24.6" customHeight="1" x14ac:dyDescent="0.25">
      <c r="A147" s="1" t="s">
        <v>179</v>
      </c>
      <c r="B147" s="2" t="s">
        <v>15</v>
      </c>
      <c r="C147" s="2">
        <v>36466</v>
      </c>
      <c r="D147" s="7" t="s">
        <v>157</v>
      </c>
      <c r="E147" s="7" t="s">
        <v>158</v>
      </c>
      <c r="F147" s="2">
        <v>2023</v>
      </c>
      <c r="G147" s="2">
        <v>1</v>
      </c>
      <c r="H147" s="2" t="s">
        <v>58</v>
      </c>
      <c r="I147" s="2">
        <v>66</v>
      </c>
      <c r="J147" s="8" t="s">
        <v>110</v>
      </c>
      <c r="K147" s="7" t="b">
        <f>+IF(Tabla13[[#This Row],[NOTA FINAL ESTUDIANTE]]&gt;=70.1,0)</f>
        <v>0</v>
      </c>
      <c r="L147" s="2">
        <v>3</v>
      </c>
      <c r="M147" s="2" t="b">
        <f>IF(Tabla13[[#This Row],[NOTA FINAL ESTUDIANTE]]&gt;=70,TRUE,FALSE)</f>
        <v>0</v>
      </c>
      <c r="N147" s="2" t="s">
        <v>20</v>
      </c>
    </row>
    <row r="148" spans="1:14" ht="24.6" customHeight="1" x14ac:dyDescent="0.25">
      <c r="A148" s="1" t="s">
        <v>180</v>
      </c>
      <c r="B148" s="2" t="s">
        <v>25</v>
      </c>
      <c r="C148" s="2">
        <v>36368</v>
      </c>
      <c r="D148" s="7" t="s">
        <v>157</v>
      </c>
      <c r="E148" s="7" t="s">
        <v>158</v>
      </c>
      <c r="F148" s="2">
        <v>2023</v>
      </c>
      <c r="G148" s="2">
        <v>1</v>
      </c>
      <c r="H148" s="2" t="s">
        <v>58</v>
      </c>
      <c r="I148" s="2">
        <v>68</v>
      </c>
      <c r="J148" s="8" t="s">
        <v>110</v>
      </c>
      <c r="K148" s="7" t="b">
        <f>+IF(Tabla13[[#This Row],[NOTA FINAL ESTUDIANTE]]&gt;=70.1,0)</f>
        <v>0</v>
      </c>
      <c r="L148" s="2">
        <v>3</v>
      </c>
      <c r="M148" s="2" t="b">
        <f>IF(Tabla13[[#This Row],[NOTA FINAL ESTUDIANTE]]&gt;=70,TRUE,FALSE)</f>
        <v>0</v>
      </c>
      <c r="N148" s="2" t="s">
        <v>20</v>
      </c>
    </row>
    <row r="149" spans="1:14" ht="24.6" customHeight="1" x14ac:dyDescent="0.25">
      <c r="A149" s="1" t="s">
        <v>181</v>
      </c>
      <c r="B149" s="2" t="s">
        <v>15</v>
      </c>
      <c r="C149" s="2">
        <v>36466</v>
      </c>
      <c r="D149" s="7" t="s">
        <v>157</v>
      </c>
      <c r="E149" s="7" t="s">
        <v>158</v>
      </c>
      <c r="F149" s="2">
        <v>2023</v>
      </c>
      <c r="G149" s="2">
        <v>1</v>
      </c>
      <c r="H149" s="2" t="s">
        <v>58</v>
      </c>
      <c r="I149" s="2">
        <v>80</v>
      </c>
      <c r="J149" s="8" t="s">
        <v>110</v>
      </c>
      <c r="K149" s="7">
        <f>+IF(Tabla13[[#This Row],[NOTA FINAL ESTUDIANTE]]&gt;=70.1,0)</f>
        <v>0</v>
      </c>
      <c r="L149" s="2">
        <v>3</v>
      </c>
      <c r="M149" s="2" t="b">
        <f>IF(Tabla13[[#This Row],[NOTA FINAL ESTUDIANTE]]&gt;=70,TRUE,FALSE)</f>
        <v>1</v>
      </c>
      <c r="N149" s="2" t="s">
        <v>20</v>
      </c>
    </row>
    <row r="150" spans="1:14" ht="24.6" customHeight="1" x14ac:dyDescent="0.25">
      <c r="A150" s="1" t="s">
        <v>182</v>
      </c>
      <c r="B150" s="2" t="s">
        <v>25</v>
      </c>
      <c r="C150" s="2">
        <v>68633</v>
      </c>
      <c r="D150" s="7" t="s">
        <v>157</v>
      </c>
      <c r="E150" s="7" t="s">
        <v>158</v>
      </c>
      <c r="F150" s="2">
        <v>2023</v>
      </c>
      <c r="G150" s="2">
        <v>1</v>
      </c>
      <c r="H150" s="2" t="s">
        <v>58</v>
      </c>
      <c r="I150" s="2">
        <v>66</v>
      </c>
      <c r="J150" s="8" t="s">
        <v>110</v>
      </c>
      <c r="K150" s="7" t="b">
        <f>+IF(Tabla13[[#This Row],[NOTA FINAL ESTUDIANTE]]&gt;=70.1,0)</f>
        <v>0</v>
      </c>
      <c r="L150" s="2">
        <v>3</v>
      </c>
      <c r="M150" s="2" t="b">
        <f>IF(Tabla13[[#This Row],[NOTA FINAL ESTUDIANTE]]&gt;=70,TRUE,FALSE)</f>
        <v>0</v>
      </c>
      <c r="N150" s="2" t="s">
        <v>20</v>
      </c>
    </row>
    <row r="151" spans="1:14" ht="24.6" customHeight="1" x14ac:dyDescent="0.25">
      <c r="A151" s="1" t="s">
        <v>183</v>
      </c>
      <c r="B151" s="2" t="s">
        <v>15</v>
      </c>
      <c r="C151" s="2">
        <v>68409</v>
      </c>
      <c r="D151" s="7" t="s">
        <v>157</v>
      </c>
      <c r="E151" s="7" t="s">
        <v>158</v>
      </c>
      <c r="F151" s="2">
        <v>2023</v>
      </c>
      <c r="G151" s="2">
        <v>1</v>
      </c>
      <c r="H151" s="2" t="s">
        <v>58</v>
      </c>
      <c r="I151" s="2">
        <v>57</v>
      </c>
      <c r="J151" s="8" t="s">
        <v>110</v>
      </c>
      <c r="K151" s="7" t="b">
        <f>+IF(Tabla13[[#This Row],[NOTA FINAL ESTUDIANTE]]&gt;=70.1,0)</f>
        <v>0</v>
      </c>
      <c r="L151" s="2">
        <v>3</v>
      </c>
      <c r="M151" s="2" t="b">
        <f>IF(Tabla13[[#This Row],[NOTA FINAL ESTUDIANTE]]&gt;=70,TRUE,FALSE)</f>
        <v>0</v>
      </c>
      <c r="N151" s="2" t="s">
        <v>20</v>
      </c>
    </row>
    <row r="152" spans="1:14" ht="24.6" customHeight="1" x14ac:dyDescent="0.25">
      <c r="A152" s="1" t="s">
        <v>184</v>
      </c>
      <c r="B152" s="2" t="s">
        <v>15</v>
      </c>
      <c r="C152" s="2">
        <v>33666</v>
      </c>
      <c r="D152" s="7" t="s">
        <v>157</v>
      </c>
      <c r="E152" s="7" t="s">
        <v>158</v>
      </c>
      <c r="F152" s="2">
        <v>2023</v>
      </c>
      <c r="G152" s="2">
        <v>1</v>
      </c>
      <c r="H152" s="2" t="s">
        <v>58</v>
      </c>
      <c r="I152" s="2">
        <v>62</v>
      </c>
      <c r="J152" s="8" t="s">
        <v>185</v>
      </c>
      <c r="K152" s="7" t="b">
        <f>+IF(Tabla13[[#This Row],[NOTA FINAL ESTUDIANTE]]&gt;=70.1,0)</f>
        <v>0</v>
      </c>
      <c r="L152" s="2">
        <v>2</v>
      </c>
      <c r="M152" s="2" t="b">
        <f>IF(Tabla13[[#This Row],[NOTA FINAL ESTUDIANTE]]&gt;=70,TRUE,FALSE)</f>
        <v>0</v>
      </c>
      <c r="N152" s="2" t="s">
        <v>20</v>
      </c>
    </row>
    <row r="153" spans="1:14" ht="24.6" customHeight="1" x14ac:dyDescent="0.25">
      <c r="A153" s="1" t="s">
        <v>186</v>
      </c>
      <c r="B153" s="2" t="s">
        <v>15</v>
      </c>
      <c r="C153" s="2">
        <v>69043</v>
      </c>
      <c r="D153" s="7" t="s">
        <v>157</v>
      </c>
      <c r="E153" s="7" t="s">
        <v>158</v>
      </c>
      <c r="F153" s="2">
        <v>2023</v>
      </c>
      <c r="G153" s="2">
        <v>1</v>
      </c>
      <c r="H153" s="2" t="s">
        <v>58</v>
      </c>
      <c r="I153" s="2">
        <v>45</v>
      </c>
      <c r="J153" s="8" t="s">
        <v>185</v>
      </c>
      <c r="K153" s="7" t="b">
        <f>+IF(Tabla13[[#This Row],[NOTA FINAL ESTUDIANTE]]&gt;=70.1,0)</f>
        <v>0</v>
      </c>
      <c r="L153" s="2">
        <v>2</v>
      </c>
      <c r="M153" s="2" t="b">
        <f>IF(Tabla13[[#This Row],[NOTA FINAL ESTUDIANTE]]&gt;=70,TRUE,FALSE)</f>
        <v>0</v>
      </c>
      <c r="N153" s="2" t="s">
        <v>20</v>
      </c>
    </row>
    <row r="154" spans="1:14" ht="24.6" customHeight="1" x14ac:dyDescent="0.25">
      <c r="A154" s="1" t="s">
        <v>187</v>
      </c>
      <c r="B154" s="2" t="s">
        <v>15</v>
      </c>
      <c r="C154" s="2">
        <v>68396</v>
      </c>
      <c r="D154" s="7" t="s">
        <v>157</v>
      </c>
      <c r="E154" s="7" t="s">
        <v>158</v>
      </c>
      <c r="F154" s="2">
        <v>2023</v>
      </c>
      <c r="G154" s="2">
        <v>1</v>
      </c>
      <c r="H154" s="2" t="s">
        <v>58</v>
      </c>
      <c r="I154" s="2">
        <v>100</v>
      </c>
      <c r="J154" s="8" t="s">
        <v>185</v>
      </c>
      <c r="K154" s="7">
        <f>+IF(Tabla13[[#This Row],[NOTA FINAL ESTUDIANTE]]&gt;=70.1,0)</f>
        <v>0</v>
      </c>
      <c r="L154" s="2">
        <v>2</v>
      </c>
      <c r="M154" s="2" t="b">
        <f>IF(Tabla13[[#This Row],[NOTA FINAL ESTUDIANTE]]&gt;=70,TRUE,FALSE)</f>
        <v>1</v>
      </c>
      <c r="N154" s="2" t="s">
        <v>20</v>
      </c>
    </row>
    <row r="155" spans="1:14" ht="24.6" customHeight="1" x14ac:dyDescent="0.25">
      <c r="A155" s="1" t="s">
        <v>188</v>
      </c>
      <c r="B155" s="2" t="s">
        <v>25</v>
      </c>
      <c r="C155" s="2">
        <v>68096</v>
      </c>
      <c r="D155" s="7" t="s">
        <v>157</v>
      </c>
      <c r="E155" s="7" t="s">
        <v>158</v>
      </c>
      <c r="F155" s="2">
        <v>2023</v>
      </c>
      <c r="G155" s="2">
        <v>2</v>
      </c>
      <c r="H155" s="2" t="s">
        <v>79</v>
      </c>
      <c r="I155" s="2">
        <v>90</v>
      </c>
      <c r="J155" s="8" t="s">
        <v>185</v>
      </c>
      <c r="K155" s="7">
        <f>+IF(Tabla13[[#This Row],[NOTA FINAL ESTUDIANTE]]&gt;=70.1,0)</f>
        <v>0</v>
      </c>
      <c r="L155" s="2">
        <v>2</v>
      </c>
      <c r="M155" s="2" t="b">
        <f>IF(Tabla13[[#This Row],[NOTA FINAL ESTUDIANTE]]&gt;=70,TRUE,FALSE)</f>
        <v>1</v>
      </c>
      <c r="N155" s="2" t="s">
        <v>20</v>
      </c>
    </row>
    <row r="156" spans="1:14" ht="24.6" customHeight="1" x14ac:dyDescent="0.25">
      <c r="A156" s="1" t="s">
        <v>189</v>
      </c>
      <c r="B156" s="2" t="s">
        <v>15</v>
      </c>
      <c r="C156" s="2">
        <v>36663</v>
      </c>
      <c r="D156" s="7" t="s">
        <v>157</v>
      </c>
      <c r="E156" s="7" t="s">
        <v>158</v>
      </c>
      <c r="F156" s="2">
        <v>2023</v>
      </c>
      <c r="G156" s="2">
        <v>2</v>
      </c>
      <c r="H156" s="2" t="s">
        <v>79</v>
      </c>
      <c r="I156" s="2">
        <v>78</v>
      </c>
      <c r="J156" s="8" t="s">
        <v>185</v>
      </c>
      <c r="K156" s="7">
        <f>+IF(Tabla13[[#This Row],[NOTA FINAL ESTUDIANTE]]&gt;=70.1,0)</f>
        <v>0</v>
      </c>
      <c r="L156" s="2">
        <v>2</v>
      </c>
      <c r="M156" s="2" t="b">
        <f>IF(Tabla13[[#This Row],[NOTA FINAL ESTUDIANTE]]&gt;=70,TRUE,FALSE)</f>
        <v>1</v>
      </c>
      <c r="N156" s="2" t="s">
        <v>20</v>
      </c>
    </row>
    <row r="157" spans="1:14" ht="24.6" customHeight="1" x14ac:dyDescent="0.25">
      <c r="A157" s="1" t="s">
        <v>190</v>
      </c>
      <c r="B157" s="2" t="s">
        <v>25</v>
      </c>
      <c r="C157" s="2">
        <v>33866</v>
      </c>
      <c r="D157" s="7" t="s">
        <v>157</v>
      </c>
      <c r="E157" s="7" t="s">
        <v>158</v>
      </c>
      <c r="F157" s="2">
        <v>2023</v>
      </c>
      <c r="G157" s="2">
        <v>2</v>
      </c>
      <c r="H157" s="2" t="s">
        <v>79</v>
      </c>
      <c r="I157" s="2">
        <v>70</v>
      </c>
      <c r="J157" s="8" t="s">
        <v>185</v>
      </c>
      <c r="K157" s="7" t="b">
        <f>+IF(Tabla13[[#This Row],[NOTA FINAL ESTUDIANTE]]&gt;=70.1,0)</f>
        <v>0</v>
      </c>
      <c r="L157" s="2">
        <v>2</v>
      </c>
      <c r="M157" s="2" t="b">
        <f>IF(Tabla13[[#This Row],[NOTA FINAL ESTUDIANTE]]&gt;=70,TRUE,FALSE)</f>
        <v>1</v>
      </c>
      <c r="N157" s="2" t="s">
        <v>20</v>
      </c>
    </row>
    <row r="158" spans="1:14" ht="24.6" customHeight="1" x14ac:dyDescent="0.25">
      <c r="A158" s="1" t="s">
        <v>191</v>
      </c>
      <c r="B158" s="2" t="s">
        <v>15</v>
      </c>
      <c r="C158" s="2">
        <v>68403</v>
      </c>
      <c r="D158" s="7" t="s">
        <v>157</v>
      </c>
      <c r="E158" s="7" t="s">
        <v>158</v>
      </c>
      <c r="F158" s="2">
        <v>2023</v>
      </c>
      <c r="G158" s="2">
        <v>2</v>
      </c>
      <c r="H158" s="2" t="s">
        <v>79</v>
      </c>
      <c r="I158" s="2">
        <v>76</v>
      </c>
      <c r="J158" s="8" t="s">
        <v>185</v>
      </c>
      <c r="K158" s="7">
        <f>+IF(Tabla13[[#This Row],[NOTA FINAL ESTUDIANTE]]&gt;=70.1,0)</f>
        <v>0</v>
      </c>
      <c r="L158" s="2">
        <v>2</v>
      </c>
      <c r="M158" s="2" t="b">
        <f>IF(Tabla13[[#This Row],[NOTA FINAL ESTUDIANTE]]&gt;=70,TRUE,FALSE)</f>
        <v>1</v>
      </c>
      <c r="N158" s="2" t="s">
        <v>20</v>
      </c>
    </row>
    <row r="159" spans="1:14" ht="24.6" customHeight="1" x14ac:dyDescent="0.25">
      <c r="A159" s="1" t="s">
        <v>192</v>
      </c>
      <c r="B159" s="2" t="s">
        <v>25</v>
      </c>
      <c r="C159" s="2">
        <v>68086</v>
      </c>
      <c r="D159" s="7" t="s">
        <v>157</v>
      </c>
      <c r="E159" s="7" t="s">
        <v>158</v>
      </c>
      <c r="F159" s="2">
        <v>2023</v>
      </c>
      <c r="G159" s="2">
        <v>2</v>
      </c>
      <c r="H159" s="2" t="s">
        <v>79</v>
      </c>
      <c r="I159" s="2">
        <v>79</v>
      </c>
      <c r="J159" s="8" t="s">
        <v>185</v>
      </c>
      <c r="K159" s="7">
        <f>+IF(Tabla13[[#This Row],[NOTA FINAL ESTUDIANTE]]&gt;=70.1,0)</f>
        <v>0</v>
      </c>
      <c r="L159" s="2">
        <v>2</v>
      </c>
      <c r="M159" s="2" t="b">
        <f>IF(Tabla13[[#This Row],[NOTA FINAL ESTUDIANTE]]&gt;=70,TRUE,FALSE)</f>
        <v>1</v>
      </c>
      <c r="N159" s="2" t="s">
        <v>20</v>
      </c>
    </row>
    <row r="160" spans="1:14" ht="24.6" customHeight="1" x14ac:dyDescent="0.25">
      <c r="A160" s="1" t="s">
        <v>193</v>
      </c>
      <c r="B160" s="2" t="s">
        <v>15</v>
      </c>
      <c r="C160" s="2">
        <v>68466</v>
      </c>
      <c r="D160" s="7" t="s">
        <v>157</v>
      </c>
      <c r="E160" s="7" t="s">
        <v>158</v>
      </c>
      <c r="F160" s="2">
        <v>2023</v>
      </c>
      <c r="G160" s="2">
        <v>2</v>
      </c>
      <c r="H160" s="2" t="s">
        <v>79</v>
      </c>
      <c r="I160" s="2">
        <v>77</v>
      </c>
      <c r="J160" s="8" t="s">
        <v>185</v>
      </c>
      <c r="K160" s="7">
        <f>+IF(Tabla13[[#This Row],[NOTA FINAL ESTUDIANTE]]&gt;=70.1,0)</f>
        <v>0</v>
      </c>
      <c r="L160" s="2">
        <v>2</v>
      </c>
      <c r="M160" s="2" t="b">
        <f>IF(Tabla13[[#This Row],[NOTA FINAL ESTUDIANTE]]&gt;=70,TRUE,FALSE)</f>
        <v>1</v>
      </c>
      <c r="N160" s="2" t="s">
        <v>20</v>
      </c>
    </row>
    <row r="161" spans="1:14" ht="24.6" customHeight="1" x14ac:dyDescent="0.25">
      <c r="A161" s="1" t="s">
        <v>194</v>
      </c>
      <c r="B161" s="2" t="s">
        <v>25</v>
      </c>
      <c r="C161" s="2">
        <v>30360</v>
      </c>
      <c r="D161" s="7" t="s">
        <v>157</v>
      </c>
      <c r="E161" s="7" t="s">
        <v>158</v>
      </c>
      <c r="F161" s="2">
        <v>2023</v>
      </c>
      <c r="G161" s="2">
        <v>2</v>
      </c>
      <c r="H161" s="2" t="s">
        <v>79</v>
      </c>
      <c r="I161" s="2">
        <v>93</v>
      </c>
      <c r="J161" s="8" t="s">
        <v>185</v>
      </c>
      <c r="K161" s="7">
        <f>+IF(Tabla13[[#This Row],[NOTA FINAL ESTUDIANTE]]&gt;=70.1,0)</f>
        <v>0</v>
      </c>
      <c r="L161" s="2">
        <v>2</v>
      </c>
      <c r="M161" s="2" t="b">
        <f>IF(Tabla13[[#This Row],[NOTA FINAL ESTUDIANTE]]&gt;=70,TRUE,FALSE)</f>
        <v>1</v>
      </c>
      <c r="N161" s="2" t="s">
        <v>20</v>
      </c>
    </row>
    <row r="162" spans="1:14" ht="24.6" customHeight="1" x14ac:dyDescent="0.25">
      <c r="A162" s="1" t="s">
        <v>195</v>
      </c>
      <c r="B162" s="2" t="s">
        <v>15</v>
      </c>
      <c r="C162" s="2">
        <v>36696</v>
      </c>
      <c r="D162" s="7" t="s">
        <v>157</v>
      </c>
      <c r="E162" s="7" t="s">
        <v>158</v>
      </c>
      <c r="F162" s="2">
        <v>2023</v>
      </c>
      <c r="G162" s="2">
        <v>2</v>
      </c>
      <c r="H162" s="2" t="s">
        <v>79</v>
      </c>
      <c r="I162" s="2">
        <v>71</v>
      </c>
      <c r="J162" s="8" t="s">
        <v>185</v>
      </c>
      <c r="K162" s="7">
        <f>+IF(Tabla13[[#This Row],[NOTA FINAL ESTUDIANTE]]&gt;=70.1,0)</f>
        <v>0</v>
      </c>
      <c r="L162" s="2">
        <v>2</v>
      </c>
      <c r="M162" s="2" t="b">
        <f>IF(Tabla13[[#This Row],[NOTA FINAL ESTUDIANTE]]&gt;=70,TRUE,FALSE)</f>
        <v>1</v>
      </c>
      <c r="N162" s="2" t="s">
        <v>20</v>
      </c>
    </row>
    <row r="163" spans="1:14" ht="24.6" customHeight="1" x14ac:dyDescent="0.25">
      <c r="A163" s="1" t="s">
        <v>196</v>
      </c>
      <c r="B163" s="2" t="s">
        <v>15</v>
      </c>
      <c r="C163" s="2">
        <v>36000</v>
      </c>
      <c r="D163" s="7" t="s">
        <v>197</v>
      </c>
      <c r="E163" s="7" t="s">
        <v>198</v>
      </c>
      <c r="F163" s="2">
        <v>2022</v>
      </c>
      <c r="G163" s="2">
        <v>1</v>
      </c>
      <c r="H163" s="2" t="s">
        <v>18</v>
      </c>
      <c r="I163" s="2">
        <v>84</v>
      </c>
      <c r="J163" s="8" t="s">
        <v>199</v>
      </c>
      <c r="K163" s="7">
        <f>+IF(Tabla13[[#This Row],[NOTA FINAL ESTUDIANTE]]&gt;=70.1,0)</f>
        <v>0</v>
      </c>
      <c r="L163" s="2">
        <v>3</v>
      </c>
      <c r="M163" s="2" t="b">
        <f>IF(Tabla13[[#This Row],[NOTA FINAL ESTUDIANTE]]&gt;=70,TRUE,FALSE)</f>
        <v>1</v>
      </c>
      <c r="N163" s="2" t="s">
        <v>22</v>
      </c>
    </row>
    <row r="164" spans="1:14" ht="24.6" customHeight="1" x14ac:dyDescent="0.25">
      <c r="A164" s="1" t="s">
        <v>200</v>
      </c>
      <c r="B164" s="2" t="s">
        <v>25</v>
      </c>
      <c r="C164" s="2">
        <v>63640</v>
      </c>
      <c r="D164" s="7" t="s">
        <v>197</v>
      </c>
      <c r="E164" s="7" t="s">
        <v>198</v>
      </c>
      <c r="F164" s="2">
        <v>2022</v>
      </c>
      <c r="G164" s="2">
        <v>1</v>
      </c>
      <c r="H164" s="2" t="s">
        <v>18</v>
      </c>
      <c r="I164" s="2">
        <v>80</v>
      </c>
      <c r="J164" s="8" t="s">
        <v>199</v>
      </c>
      <c r="K164" s="7">
        <f>+IF(Tabla13[[#This Row],[NOTA FINAL ESTUDIANTE]]&gt;=70.1,0)</f>
        <v>0</v>
      </c>
      <c r="L164" s="2">
        <v>3</v>
      </c>
      <c r="M164" s="2" t="b">
        <f>IF(Tabla13[[#This Row],[NOTA FINAL ESTUDIANTE]]&gt;=70,TRUE,FALSE)</f>
        <v>1</v>
      </c>
      <c r="N164" s="2" t="s">
        <v>22</v>
      </c>
    </row>
    <row r="165" spans="1:14" ht="24.6" customHeight="1" x14ac:dyDescent="0.25">
      <c r="A165" s="1" t="s">
        <v>201</v>
      </c>
      <c r="B165" s="2" t="s">
        <v>25</v>
      </c>
      <c r="C165" s="2">
        <v>68966</v>
      </c>
      <c r="D165" s="7" t="s">
        <v>197</v>
      </c>
      <c r="E165" s="7" t="s">
        <v>198</v>
      </c>
      <c r="F165" s="2">
        <v>2022</v>
      </c>
      <c r="G165" s="2">
        <v>1</v>
      </c>
      <c r="H165" s="2" t="s">
        <v>18</v>
      </c>
      <c r="I165" s="2">
        <v>84</v>
      </c>
      <c r="J165" s="8" t="s">
        <v>199</v>
      </c>
      <c r="K165" s="7">
        <f>+IF(Tabla13[[#This Row],[NOTA FINAL ESTUDIANTE]]&gt;=70.1,0)</f>
        <v>0</v>
      </c>
      <c r="L165" s="2">
        <v>3</v>
      </c>
      <c r="M165" s="2" t="b">
        <f>IF(Tabla13[[#This Row],[NOTA FINAL ESTUDIANTE]]&gt;=70,TRUE,FALSE)</f>
        <v>1</v>
      </c>
      <c r="N165" s="2" t="s">
        <v>22</v>
      </c>
    </row>
    <row r="166" spans="1:14" ht="24.6" customHeight="1" x14ac:dyDescent="0.25">
      <c r="A166" s="1" t="s">
        <v>202</v>
      </c>
      <c r="B166" s="2" t="s">
        <v>15</v>
      </c>
      <c r="C166" s="2">
        <v>30040</v>
      </c>
      <c r="D166" s="7" t="s">
        <v>197</v>
      </c>
      <c r="E166" s="7" t="s">
        <v>198</v>
      </c>
      <c r="F166" s="2">
        <v>2022</v>
      </c>
      <c r="G166" s="2">
        <v>1</v>
      </c>
      <c r="H166" s="2" t="s">
        <v>18</v>
      </c>
      <c r="I166" s="2">
        <v>83</v>
      </c>
      <c r="J166" s="8" t="s">
        <v>199</v>
      </c>
      <c r="K166" s="7">
        <f>+IF(Tabla13[[#This Row],[NOTA FINAL ESTUDIANTE]]&gt;=70.1,0)</f>
        <v>0</v>
      </c>
      <c r="L166" s="2">
        <v>3</v>
      </c>
      <c r="M166" s="2" t="b">
        <f>IF(Tabla13[[#This Row],[NOTA FINAL ESTUDIANTE]]&gt;=70,TRUE,FALSE)</f>
        <v>1</v>
      </c>
      <c r="N166" s="2" t="s">
        <v>22</v>
      </c>
    </row>
    <row r="167" spans="1:14" ht="24.6" customHeight="1" x14ac:dyDescent="0.25">
      <c r="A167" s="1" t="s">
        <v>203</v>
      </c>
      <c r="B167" s="2" t="s">
        <v>15</v>
      </c>
      <c r="C167" s="2">
        <v>69663</v>
      </c>
      <c r="D167" s="7" t="s">
        <v>197</v>
      </c>
      <c r="E167" s="7" t="s">
        <v>198</v>
      </c>
      <c r="F167" s="2">
        <v>2022</v>
      </c>
      <c r="G167" s="2">
        <v>1</v>
      </c>
      <c r="H167" s="2" t="s">
        <v>18</v>
      </c>
      <c r="I167" s="2">
        <v>96</v>
      </c>
      <c r="J167" s="8" t="s">
        <v>199</v>
      </c>
      <c r="K167" s="7">
        <f>+IF(Tabla13[[#This Row],[NOTA FINAL ESTUDIANTE]]&gt;=70.1,0)</f>
        <v>0</v>
      </c>
      <c r="L167" s="2">
        <v>3</v>
      </c>
      <c r="M167" s="2" t="b">
        <f>IF(Tabla13[[#This Row],[NOTA FINAL ESTUDIANTE]]&gt;=70,TRUE,FALSE)</f>
        <v>1</v>
      </c>
      <c r="N167" s="2" t="s">
        <v>22</v>
      </c>
    </row>
    <row r="168" spans="1:14" ht="24.6" customHeight="1" x14ac:dyDescent="0.25">
      <c r="A168" s="1" t="s">
        <v>204</v>
      </c>
      <c r="B168" s="2" t="s">
        <v>15</v>
      </c>
      <c r="C168" s="2">
        <v>69663</v>
      </c>
      <c r="D168" s="7" t="s">
        <v>197</v>
      </c>
      <c r="E168" s="7" t="s">
        <v>198</v>
      </c>
      <c r="F168" s="2">
        <v>2022</v>
      </c>
      <c r="G168" s="2">
        <v>1</v>
      </c>
      <c r="H168" s="2" t="s">
        <v>18</v>
      </c>
      <c r="I168" s="2">
        <v>100</v>
      </c>
      <c r="J168" s="8" t="s">
        <v>199</v>
      </c>
      <c r="K168" s="7">
        <f>+IF(Tabla13[[#This Row],[NOTA FINAL ESTUDIANTE]]&gt;=70.1,0)</f>
        <v>0</v>
      </c>
      <c r="L168" s="2">
        <v>3</v>
      </c>
      <c r="M168" s="2" t="b">
        <f>IF(Tabla13[[#This Row],[NOTA FINAL ESTUDIANTE]]&gt;=70,TRUE,FALSE)</f>
        <v>1</v>
      </c>
      <c r="N168" s="2" t="s">
        <v>20</v>
      </c>
    </row>
    <row r="169" spans="1:14" ht="24.6" customHeight="1" x14ac:dyDescent="0.25">
      <c r="A169" s="1" t="s">
        <v>205</v>
      </c>
      <c r="B169" s="2" t="s">
        <v>25</v>
      </c>
      <c r="C169" s="2">
        <v>36660</v>
      </c>
      <c r="D169" s="7" t="s">
        <v>197</v>
      </c>
      <c r="E169" s="7" t="s">
        <v>198</v>
      </c>
      <c r="F169" s="2">
        <v>2022</v>
      </c>
      <c r="G169" s="2">
        <v>2</v>
      </c>
      <c r="H169" s="2" t="s">
        <v>36</v>
      </c>
      <c r="I169" s="2">
        <v>84</v>
      </c>
      <c r="J169" s="8" t="s">
        <v>199</v>
      </c>
      <c r="K169" s="7">
        <f>+IF(Tabla13[[#This Row],[NOTA FINAL ESTUDIANTE]]&gt;=70.1,0)</f>
        <v>0</v>
      </c>
      <c r="L169" s="2">
        <v>3</v>
      </c>
      <c r="M169" s="2" t="b">
        <f>IF(Tabla13[[#This Row],[NOTA FINAL ESTUDIANTE]]&gt;=70,TRUE,FALSE)</f>
        <v>1</v>
      </c>
      <c r="N169" s="2" t="s">
        <v>22</v>
      </c>
    </row>
    <row r="170" spans="1:14" ht="24.6" customHeight="1" x14ac:dyDescent="0.25">
      <c r="A170" s="1" t="s">
        <v>206</v>
      </c>
      <c r="B170" s="2" t="s">
        <v>25</v>
      </c>
      <c r="C170" s="2">
        <v>68044</v>
      </c>
      <c r="D170" s="7" t="s">
        <v>197</v>
      </c>
      <c r="E170" s="7" t="s">
        <v>198</v>
      </c>
      <c r="F170" s="2">
        <v>2022</v>
      </c>
      <c r="G170" s="2">
        <v>2</v>
      </c>
      <c r="H170" s="2" t="s">
        <v>36</v>
      </c>
      <c r="I170" s="2">
        <v>84</v>
      </c>
      <c r="J170" s="8" t="s">
        <v>199</v>
      </c>
      <c r="K170" s="7">
        <f>+IF(Tabla13[[#This Row],[NOTA FINAL ESTUDIANTE]]&gt;=70.1,0)</f>
        <v>0</v>
      </c>
      <c r="L170" s="2">
        <v>3</v>
      </c>
      <c r="M170" s="2" t="b">
        <f>IF(Tabla13[[#This Row],[NOTA FINAL ESTUDIANTE]]&gt;=70,TRUE,FALSE)</f>
        <v>1</v>
      </c>
      <c r="N170" s="2" t="s">
        <v>22</v>
      </c>
    </row>
    <row r="171" spans="1:14" ht="24.6" customHeight="1" x14ac:dyDescent="0.25">
      <c r="A171" s="1" t="s">
        <v>207</v>
      </c>
      <c r="B171" s="2" t="s">
        <v>15</v>
      </c>
      <c r="C171" s="2">
        <v>36648</v>
      </c>
      <c r="D171" s="7" t="s">
        <v>197</v>
      </c>
      <c r="E171" s="7" t="s">
        <v>198</v>
      </c>
      <c r="F171" s="2">
        <v>2022</v>
      </c>
      <c r="G171" s="2">
        <v>2</v>
      </c>
      <c r="H171" s="2" t="s">
        <v>36</v>
      </c>
      <c r="I171" s="2">
        <v>81</v>
      </c>
      <c r="J171" s="8" t="s">
        <v>199</v>
      </c>
      <c r="K171" s="7">
        <f>+IF(Tabla13[[#This Row],[NOTA FINAL ESTUDIANTE]]&gt;=70.1,0)</f>
        <v>0</v>
      </c>
      <c r="L171" s="2">
        <v>3</v>
      </c>
      <c r="M171" s="2" t="b">
        <f>IF(Tabla13[[#This Row],[NOTA FINAL ESTUDIANTE]]&gt;=70,TRUE,FALSE)</f>
        <v>1</v>
      </c>
      <c r="N171" s="2" t="s">
        <v>22</v>
      </c>
    </row>
    <row r="172" spans="1:14" ht="24.6" customHeight="1" x14ac:dyDescent="0.25">
      <c r="A172" s="1" t="s">
        <v>208</v>
      </c>
      <c r="B172" s="2" t="s">
        <v>25</v>
      </c>
      <c r="C172" s="2">
        <v>34646</v>
      </c>
      <c r="D172" s="7" t="s">
        <v>197</v>
      </c>
      <c r="E172" s="7" t="s">
        <v>198</v>
      </c>
      <c r="F172" s="2">
        <v>2022</v>
      </c>
      <c r="G172" s="2">
        <v>2</v>
      </c>
      <c r="H172" s="2" t="s">
        <v>36</v>
      </c>
      <c r="I172" s="2">
        <v>75</v>
      </c>
      <c r="J172" s="8" t="s">
        <v>199</v>
      </c>
      <c r="K172" s="7">
        <f>+IF(Tabla13[[#This Row],[NOTA FINAL ESTUDIANTE]]&gt;=70.1,0)</f>
        <v>0</v>
      </c>
      <c r="L172" s="2">
        <v>3</v>
      </c>
      <c r="M172" s="2" t="b">
        <f>IF(Tabla13[[#This Row],[NOTA FINAL ESTUDIANTE]]&gt;=70,TRUE,FALSE)</f>
        <v>1</v>
      </c>
      <c r="N172" s="2" t="s">
        <v>20</v>
      </c>
    </row>
    <row r="173" spans="1:14" ht="24.6" customHeight="1" x14ac:dyDescent="0.25">
      <c r="A173" s="1" t="s">
        <v>209</v>
      </c>
      <c r="B173" s="2" t="s">
        <v>25</v>
      </c>
      <c r="C173" s="2">
        <v>36966</v>
      </c>
      <c r="D173" s="7" t="s">
        <v>197</v>
      </c>
      <c r="E173" s="7" t="s">
        <v>198</v>
      </c>
      <c r="F173" s="2">
        <v>2022</v>
      </c>
      <c r="G173" s="2">
        <v>3</v>
      </c>
      <c r="H173" s="2" t="s">
        <v>47</v>
      </c>
      <c r="I173" s="2">
        <v>71</v>
      </c>
      <c r="J173" s="8" t="s">
        <v>199</v>
      </c>
      <c r="K173" s="7">
        <f>+IF(Tabla13[[#This Row],[NOTA FINAL ESTUDIANTE]]&gt;=70.1,0)</f>
        <v>0</v>
      </c>
      <c r="L173" s="2">
        <v>3</v>
      </c>
      <c r="M173" s="2" t="b">
        <f>IF(Tabla13[[#This Row],[NOTA FINAL ESTUDIANTE]]&gt;=70,TRUE,FALSE)</f>
        <v>1</v>
      </c>
      <c r="N173" s="2" t="s">
        <v>22</v>
      </c>
    </row>
    <row r="174" spans="1:14" ht="24.6" customHeight="1" x14ac:dyDescent="0.25">
      <c r="A174" s="1" t="s">
        <v>210</v>
      </c>
      <c r="B174" s="2" t="s">
        <v>25</v>
      </c>
      <c r="C174" s="2">
        <v>33896</v>
      </c>
      <c r="D174" s="7" t="s">
        <v>197</v>
      </c>
      <c r="E174" s="7" t="s">
        <v>198</v>
      </c>
      <c r="F174" s="2">
        <v>2022</v>
      </c>
      <c r="G174" s="2">
        <v>3</v>
      </c>
      <c r="H174" s="2" t="s">
        <v>47</v>
      </c>
      <c r="I174" s="2">
        <v>77</v>
      </c>
      <c r="J174" s="8" t="s">
        <v>199</v>
      </c>
      <c r="K174" s="7">
        <f>+IF(Tabla13[[#This Row],[NOTA FINAL ESTUDIANTE]]&gt;=70.1,0)</f>
        <v>0</v>
      </c>
      <c r="L174" s="2">
        <v>3</v>
      </c>
      <c r="M174" s="2" t="b">
        <f>IF(Tabla13[[#This Row],[NOTA FINAL ESTUDIANTE]]&gt;=70,TRUE,FALSE)</f>
        <v>1</v>
      </c>
      <c r="N174" s="2" t="s">
        <v>22</v>
      </c>
    </row>
    <row r="175" spans="1:14" ht="24.6" customHeight="1" x14ac:dyDescent="0.25">
      <c r="A175" s="1" t="s">
        <v>211</v>
      </c>
      <c r="B175" s="2" t="s">
        <v>25</v>
      </c>
      <c r="C175" s="2">
        <v>36604</v>
      </c>
      <c r="D175" s="7" t="s">
        <v>197</v>
      </c>
      <c r="E175" s="7" t="s">
        <v>198</v>
      </c>
      <c r="F175" s="2">
        <v>2022</v>
      </c>
      <c r="G175" s="2">
        <v>3</v>
      </c>
      <c r="H175" s="2" t="s">
        <v>47</v>
      </c>
      <c r="I175" s="2">
        <v>79</v>
      </c>
      <c r="J175" s="8" t="s">
        <v>212</v>
      </c>
      <c r="K175" s="7">
        <f>+IF(Tabla13[[#This Row],[NOTA FINAL ESTUDIANTE]]&gt;=70.1,0)</f>
        <v>0</v>
      </c>
      <c r="L175" s="2">
        <v>3</v>
      </c>
      <c r="M175" s="2" t="b">
        <f>IF(Tabla13[[#This Row],[NOTA FINAL ESTUDIANTE]]&gt;=70,TRUE,FALSE)</f>
        <v>1</v>
      </c>
      <c r="N175" s="2" t="s">
        <v>22</v>
      </c>
    </row>
    <row r="176" spans="1:14" ht="24.6" customHeight="1" x14ac:dyDescent="0.25">
      <c r="A176" s="1" t="s">
        <v>213</v>
      </c>
      <c r="B176" s="2" t="s">
        <v>15</v>
      </c>
      <c r="C176" s="2">
        <v>33843</v>
      </c>
      <c r="D176" s="7" t="s">
        <v>197</v>
      </c>
      <c r="E176" s="7" t="s">
        <v>198</v>
      </c>
      <c r="F176" s="2">
        <v>2022</v>
      </c>
      <c r="G176" s="2">
        <v>3</v>
      </c>
      <c r="H176" s="2" t="s">
        <v>47</v>
      </c>
      <c r="I176" s="2">
        <v>91</v>
      </c>
      <c r="J176" s="8" t="s">
        <v>212</v>
      </c>
      <c r="K176" s="7">
        <f>+IF(Tabla13[[#This Row],[NOTA FINAL ESTUDIANTE]]&gt;=70.1,0)</f>
        <v>0</v>
      </c>
      <c r="L176" s="2">
        <v>3</v>
      </c>
      <c r="M176" s="2" t="b">
        <f>IF(Tabla13[[#This Row],[NOTA FINAL ESTUDIANTE]]&gt;=70,TRUE,FALSE)</f>
        <v>1</v>
      </c>
      <c r="N176" s="2" t="s">
        <v>22</v>
      </c>
    </row>
    <row r="177" spans="1:14" ht="24.6" customHeight="1" x14ac:dyDescent="0.25">
      <c r="A177" s="1" t="s">
        <v>214</v>
      </c>
      <c r="B177" s="2" t="s">
        <v>15</v>
      </c>
      <c r="C177" s="2">
        <v>68660</v>
      </c>
      <c r="D177" s="7" t="s">
        <v>197</v>
      </c>
      <c r="E177" s="7" t="s">
        <v>198</v>
      </c>
      <c r="F177" s="2">
        <v>2023</v>
      </c>
      <c r="G177" s="2">
        <v>1</v>
      </c>
      <c r="H177" s="2" t="s">
        <v>58</v>
      </c>
      <c r="I177" s="2">
        <v>77</v>
      </c>
      <c r="J177" s="8" t="s">
        <v>212</v>
      </c>
      <c r="K177" s="7">
        <f>+IF(Tabla13[[#This Row],[NOTA FINAL ESTUDIANTE]]&gt;=70.1,0)</f>
        <v>0</v>
      </c>
      <c r="L177" s="2">
        <v>3</v>
      </c>
      <c r="M177" s="2" t="b">
        <f>IF(Tabla13[[#This Row],[NOTA FINAL ESTUDIANTE]]&gt;=70,TRUE,FALSE)</f>
        <v>1</v>
      </c>
      <c r="N177" s="2" t="s">
        <v>22</v>
      </c>
    </row>
    <row r="178" spans="1:14" ht="24.6" customHeight="1" x14ac:dyDescent="0.25">
      <c r="A178" s="1" t="s">
        <v>215</v>
      </c>
      <c r="B178" s="2" t="s">
        <v>15</v>
      </c>
      <c r="C178" s="2">
        <v>68686</v>
      </c>
      <c r="D178" s="7" t="s">
        <v>197</v>
      </c>
      <c r="E178" s="7" t="s">
        <v>198</v>
      </c>
      <c r="F178" s="2">
        <v>2023</v>
      </c>
      <c r="G178" s="2">
        <v>1</v>
      </c>
      <c r="H178" s="2" t="s">
        <v>58</v>
      </c>
      <c r="I178" s="2">
        <v>75</v>
      </c>
      <c r="J178" s="8" t="s">
        <v>212</v>
      </c>
      <c r="K178" s="7">
        <f>+IF(Tabla13[[#This Row],[NOTA FINAL ESTUDIANTE]]&gt;=70.1,0)</f>
        <v>0</v>
      </c>
      <c r="L178" s="2">
        <v>3</v>
      </c>
      <c r="M178" s="2" t="b">
        <f>IF(Tabla13[[#This Row],[NOTA FINAL ESTUDIANTE]]&gt;=70,TRUE,FALSE)</f>
        <v>1</v>
      </c>
      <c r="N178" s="2" t="s">
        <v>22</v>
      </c>
    </row>
    <row r="179" spans="1:14" ht="24.6" customHeight="1" x14ac:dyDescent="0.25">
      <c r="A179" s="1" t="s">
        <v>216</v>
      </c>
      <c r="B179" s="2" t="s">
        <v>15</v>
      </c>
      <c r="C179" s="2">
        <v>64960</v>
      </c>
      <c r="D179" s="7" t="s">
        <v>197</v>
      </c>
      <c r="E179" s="7" t="s">
        <v>198</v>
      </c>
      <c r="F179" s="2">
        <v>2023</v>
      </c>
      <c r="G179" s="2">
        <v>1</v>
      </c>
      <c r="H179" s="2" t="s">
        <v>58</v>
      </c>
      <c r="I179" s="2">
        <v>85</v>
      </c>
      <c r="J179" s="8" t="s">
        <v>212</v>
      </c>
      <c r="K179" s="7">
        <f>+IF(Tabla13[[#This Row],[NOTA FINAL ESTUDIANTE]]&gt;=70.1,0)</f>
        <v>0</v>
      </c>
      <c r="L179" s="2">
        <v>3</v>
      </c>
      <c r="M179" s="2" t="b">
        <f>IF(Tabla13[[#This Row],[NOTA FINAL ESTUDIANTE]]&gt;=70,TRUE,FALSE)</f>
        <v>1</v>
      </c>
      <c r="N179" s="2" t="s">
        <v>22</v>
      </c>
    </row>
    <row r="180" spans="1:14" ht="24.6" customHeight="1" x14ac:dyDescent="0.25">
      <c r="A180" s="1" t="s">
        <v>217</v>
      </c>
      <c r="B180" s="2" t="s">
        <v>15</v>
      </c>
      <c r="C180" s="2">
        <v>6660</v>
      </c>
      <c r="D180" s="7" t="s">
        <v>197</v>
      </c>
      <c r="E180" s="7" t="s">
        <v>198</v>
      </c>
      <c r="F180" s="2">
        <v>2023</v>
      </c>
      <c r="G180" s="2">
        <v>1</v>
      </c>
      <c r="H180" s="2" t="s">
        <v>58</v>
      </c>
      <c r="I180" s="2">
        <v>85</v>
      </c>
      <c r="J180" s="8" t="s">
        <v>212</v>
      </c>
      <c r="K180" s="7">
        <f>+IF(Tabla13[[#This Row],[NOTA FINAL ESTUDIANTE]]&gt;=70.1,0)</f>
        <v>0</v>
      </c>
      <c r="L180" s="2">
        <v>3</v>
      </c>
      <c r="M180" s="2" t="b">
        <f>IF(Tabla13[[#This Row],[NOTA FINAL ESTUDIANTE]]&gt;=70,TRUE,FALSE)</f>
        <v>1</v>
      </c>
      <c r="N180" s="2" t="s">
        <v>22</v>
      </c>
    </row>
    <row r="181" spans="1:14" ht="24.6" customHeight="1" x14ac:dyDescent="0.25">
      <c r="A181" s="1" t="s">
        <v>218</v>
      </c>
      <c r="B181" s="2" t="s">
        <v>15</v>
      </c>
      <c r="C181" s="2">
        <v>36668</v>
      </c>
      <c r="D181" s="7" t="s">
        <v>197</v>
      </c>
      <c r="E181" s="7" t="s">
        <v>198</v>
      </c>
      <c r="F181" s="2">
        <v>2023</v>
      </c>
      <c r="G181" s="2">
        <v>1</v>
      </c>
      <c r="H181" s="2" t="s">
        <v>58</v>
      </c>
      <c r="I181" s="2">
        <v>92</v>
      </c>
      <c r="J181" s="8" t="s">
        <v>212</v>
      </c>
      <c r="K181" s="7">
        <f>+IF(Tabla13[[#This Row],[NOTA FINAL ESTUDIANTE]]&gt;=70.1,0)</f>
        <v>0</v>
      </c>
      <c r="L181" s="2">
        <v>3</v>
      </c>
      <c r="M181" s="2" t="b">
        <f>IF(Tabla13[[#This Row],[NOTA FINAL ESTUDIANTE]]&gt;=70,TRUE,FALSE)</f>
        <v>1</v>
      </c>
      <c r="N181" s="2" t="s">
        <v>20</v>
      </c>
    </row>
    <row r="182" spans="1:14" ht="24.6" customHeight="1" x14ac:dyDescent="0.25">
      <c r="A182" s="1" t="s">
        <v>219</v>
      </c>
      <c r="B182" s="2" t="s">
        <v>25</v>
      </c>
      <c r="C182" s="2">
        <v>69606</v>
      </c>
      <c r="D182" s="7" t="s">
        <v>197</v>
      </c>
      <c r="E182" s="7" t="s">
        <v>198</v>
      </c>
      <c r="F182" s="2">
        <v>2023</v>
      </c>
      <c r="G182" s="2">
        <v>1</v>
      </c>
      <c r="H182" s="2" t="s">
        <v>58</v>
      </c>
      <c r="I182" s="2">
        <v>72</v>
      </c>
      <c r="J182" s="8" t="s">
        <v>212</v>
      </c>
      <c r="K182" s="7">
        <f>+IF(Tabla13[[#This Row],[NOTA FINAL ESTUDIANTE]]&gt;=70.1,0)</f>
        <v>0</v>
      </c>
      <c r="L182" s="2">
        <v>3</v>
      </c>
      <c r="M182" s="2" t="b">
        <f>IF(Tabla13[[#This Row],[NOTA FINAL ESTUDIANTE]]&gt;=70,TRUE,FALSE)</f>
        <v>1</v>
      </c>
      <c r="N182" s="2" t="s">
        <v>20</v>
      </c>
    </row>
    <row r="183" spans="1:14" ht="24.6" customHeight="1" x14ac:dyDescent="0.25">
      <c r="A183" s="1" t="s">
        <v>220</v>
      </c>
      <c r="B183" s="2" t="s">
        <v>15</v>
      </c>
      <c r="C183" s="2">
        <v>69898</v>
      </c>
      <c r="D183" s="7" t="s">
        <v>197</v>
      </c>
      <c r="E183" s="7" t="s">
        <v>198</v>
      </c>
      <c r="F183" s="2">
        <v>2023</v>
      </c>
      <c r="G183" s="2">
        <v>1</v>
      </c>
      <c r="H183" s="2" t="s">
        <v>58</v>
      </c>
      <c r="I183" s="2">
        <v>73</v>
      </c>
      <c r="J183" s="8" t="s">
        <v>212</v>
      </c>
      <c r="K183" s="7">
        <f>+IF(Tabla13[[#This Row],[NOTA FINAL ESTUDIANTE]]&gt;=70.1,0)</f>
        <v>0</v>
      </c>
      <c r="L183" s="2">
        <v>3</v>
      </c>
      <c r="M183" s="2" t="b">
        <f>IF(Tabla13[[#This Row],[NOTA FINAL ESTUDIANTE]]&gt;=70,TRUE,FALSE)</f>
        <v>1</v>
      </c>
      <c r="N183" s="2" t="s">
        <v>20</v>
      </c>
    </row>
    <row r="184" spans="1:14" ht="24.6" customHeight="1" x14ac:dyDescent="0.25">
      <c r="A184" s="1" t="s">
        <v>221</v>
      </c>
      <c r="B184" s="2" t="s">
        <v>25</v>
      </c>
      <c r="C184" s="2">
        <v>36093</v>
      </c>
      <c r="D184" s="7" t="s">
        <v>197</v>
      </c>
      <c r="E184" s="7" t="s">
        <v>198</v>
      </c>
      <c r="F184" s="2">
        <v>2023</v>
      </c>
      <c r="G184" s="2">
        <v>2</v>
      </c>
      <c r="H184" s="2" t="s">
        <v>79</v>
      </c>
      <c r="I184" s="2">
        <v>85</v>
      </c>
      <c r="J184" s="8" t="s">
        <v>212</v>
      </c>
      <c r="K184" s="7">
        <f>+IF(Tabla13[[#This Row],[NOTA FINAL ESTUDIANTE]]&gt;=70.1,0)</f>
        <v>0</v>
      </c>
      <c r="L184" s="2">
        <v>3</v>
      </c>
      <c r="M184" s="2" t="b">
        <f>IF(Tabla13[[#This Row],[NOTA FINAL ESTUDIANTE]]&gt;=70,TRUE,FALSE)</f>
        <v>1</v>
      </c>
      <c r="N184" s="2" t="s">
        <v>22</v>
      </c>
    </row>
    <row r="185" spans="1:14" ht="24.6" customHeight="1" x14ac:dyDescent="0.25">
      <c r="A185" s="1" t="s">
        <v>222</v>
      </c>
      <c r="B185" s="2" t="s">
        <v>15</v>
      </c>
      <c r="C185" s="2">
        <v>30693</v>
      </c>
      <c r="D185" s="7" t="s">
        <v>197</v>
      </c>
      <c r="E185" s="7" t="s">
        <v>198</v>
      </c>
      <c r="F185" s="2">
        <v>2023</v>
      </c>
      <c r="G185" s="2">
        <v>2</v>
      </c>
      <c r="H185" s="2" t="s">
        <v>79</v>
      </c>
      <c r="I185" s="2">
        <v>74</v>
      </c>
      <c r="J185" s="8" t="s">
        <v>212</v>
      </c>
      <c r="K185" s="7">
        <f>+IF(Tabla13[[#This Row],[NOTA FINAL ESTUDIANTE]]&gt;=70.1,0)</f>
        <v>0</v>
      </c>
      <c r="L185" s="2">
        <v>3</v>
      </c>
      <c r="M185" s="2" t="b">
        <f>IF(Tabla13[[#This Row],[NOTA FINAL ESTUDIANTE]]&gt;=70,TRUE,FALSE)</f>
        <v>1</v>
      </c>
      <c r="N185" s="2" t="s">
        <v>22</v>
      </c>
    </row>
    <row r="186" spans="1:14" ht="24.6" customHeight="1" x14ac:dyDescent="0.25">
      <c r="A186" s="1" t="s">
        <v>223</v>
      </c>
      <c r="B186" s="2" t="s">
        <v>25</v>
      </c>
      <c r="C186" s="2">
        <v>36686</v>
      </c>
      <c r="D186" s="7" t="s">
        <v>197</v>
      </c>
      <c r="E186" s="7" t="s">
        <v>198</v>
      </c>
      <c r="F186" s="2">
        <v>2023</v>
      </c>
      <c r="G186" s="2">
        <v>2</v>
      </c>
      <c r="H186" s="2" t="s">
        <v>79</v>
      </c>
      <c r="I186" s="2">
        <v>75</v>
      </c>
      <c r="J186" s="8" t="s">
        <v>212</v>
      </c>
      <c r="K186" s="7">
        <f>+IF(Tabla13[[#This Row],[NOTA FINAL ESTUDIANTE]]&gt;=70.1,0)</f>
        <v>0</v>
      </c>
      <c r="L186" s="2">
        <v>3</v>
      </c>
      <c r="M186" s="2" t="b">
        <f>IF(Tabla13[[#This Row],[NOTA FINAL ESTUDIANTE]]&gt;=70,TRUE,FALSE)</f>
        <v>1</v>
      </c>
      <c r="N186" s="2" t="s">
        <v>22</v>
      </c>
    </row>
    <row r="187" spans="1:14" ht="24.6" customHeight="1" x14ac:dyDescent="0.25">
      <c r="A187" s="1" t="s">
        <v>224</v>
      </c>
      <c r="B187" s="2" t="s">
        <v>15</v>
      </c>
      <c r="C187" s="2">
        <v>68483</v>
      </c>
      <c r="D187" s="7" t="s">
        <v>225</v>
      </c>
      <c r="E187" s="7" t="s">
        <v>226</v>
      </c>
      <c r="F187" s="2">
        <v>2022</v>
      </c>
      <c r="G187" s="2">
        <v>1</v>
      </c>
      <c r="H187" s="2" t="s">
        <v>18</v>
      </c>
      <c r="I187" s="2">
        <v>63</v>
      </c>
      <c r="J187" s="8" t="s">
        <v>227</v>
      </c>
      <c r="K187" s="7" t="b">
        <f>+IF(Tabla13[[#This Row],[NOTA FINAL ESTUDIANTE]]&gt;=70.1,0)</f>
        <v>0</v>
      </c>
      <c r="L187" s="2">
        <v>2</v>
      </c>
      <c r="M187" s="2" t="b">
        <f>IF(Tabla13[[#This Row],[NOTA FINAL ESTUDIANTE]]&gt;=70,TRUE,FALSE)</f>
        <v>0</v>
      </c>
      <c r="N187" s="2" t="s">
        <v>20</v>
      </c>
    </row>
    <row r="188" spans="1:14" ht="24.6" customHeight="1" x14ac:dyDescent="0.25">
      <c r="A188" s="1" t="s">
        <v>228</v>
      </c>
      <c r="B188" s="2" t="s">
        <v>15</v>
      </c>
      <c r="C188" s="2">
        <v>33696</v>
      </c>
      <c r="D188" s="7" t="s">
        <v>225</v>
      </c>
      <c r="E188" s="7" t="s">
        <v>226</v>
      </c>
      <c r="F188" s="2">
        <v>2022</v>
      </c>
      <c r="G188" s="2">
        <v>1</v>
      </c>
      <c r="H188" s="2" t="s">
        <v>18</v>
      </c>
      <c r="I188" s="2">
        <v>63</v>
      </c>
      <c r="J188" s="8" t="s">
        <v>227</v>
      </c>
      <c r="K188" s="7" t="b">
        <f>+IF(Tabla13[[#This Row],[NOTA FINAL ESTUDIANTE]]&gt;=70.1,0)</f>
        <v>0</v>
      </c>
      <c r="L188" s="2">
        <v>2</v>
      </c>
      <c r="M188" s="2" t="b">
        <f>IF(Tabla13[[#This Row],[NOTA FINAL ESTUDIANTE]]&gt;=70,TRUE,FALSE)</f>
        <v>0</v>
      </c>
      <c r="N188" s="2" t="s">
        <v>20</v>
      </c>
    </row>
    <row r="189" spans="1:14" ht="24.6" customHeight="1" x14ac:dyDescent="0.25">
      <c r="A189" s="1" t="s">
        <v>229</v>
      </c>
      <c r="B189" s="2" t="s">
        <v>25</v>
      </c>
      <c r="C189" s="2">
        <v>36899</v>
      </c>
      <c r="D189" s="7" t="s">
        <v>225</v>
      </c>
      <c r="E189" s="7" t="s">
        <v>226</v>
      </c>
      <c r="F189" s="2">
        <v>2022</v>
      </c>
      <c r="G189" s="2">
        <v>1</v>
      </c>
      <c r="H189" s="2" t="s">
        <v>18</v>
      </c>
      <c r="I189" s="2">
        <v>66</v>
      </c>
      <c r="J189" s="8" t="s">
        <v>227</v>
      </c>
      <c r="K189" s="7" t="b">
        <f>+IF(Tabla13[[#This Row],[NOTA FINAL ESTUDIANTE]]&gt;=70.1,0)</f>
        <v>0</v>
      </c>
      <c r="L189" s="2">
        <v>2</v>
      </c>
      <c r="M189" s="2" t="b">
        <f>IF(Tabla13[[#This Row],[NOTA FINAL ESTUDIANTE]]&gt;=70,TRUE,FALSE)</f>
        <v>0</v>
      </c>
      <c r="N189" s="2" t="s">
        <v>20</v>
      </c>
    </row>
    <row r="190" spans="1:14" ht="24.6" customHeight="1" x14ac:dyDescent="0.25">
      <c r="A190" s="1" t="s">
        <v>230</v>
      </c>
      <c r="B190" s="2" t="s">
        <v>25</v>
      </c>
      <c r="C190" s="2">
        <v>68663</v>
      </c>
      <c r="D190" s="7" t="s">
        <v>225</v>
      </c>
      <c r="E190" s="7" t="s">
        <v>226</v>
      </c>
      <c r="F190" s="2">
        <v>2022</v>
      </c>
      <c r="G190" s="2">
        <v>1</v>
      </c>
      <c r="H190" s="2" t="s">
        <v>18</v>
      </c>
      <c r="I190" s="2">
        <v>62</v>
      </c>
      <c r="J190" s="8" t="s">
        <v>227</v>
      </c>
      <c r="K190" s="7" t="b">
        <f>+IF(Tabla13[[#This Row],[NOTA FINAL ESTUDIANTE]]&gt;=70.1,0)</f>
        <v>0</v>
      </c>
      <c r="L190" s="2">
        <v>2</v>
      </c>
      <c r="M190" s="2" t="b">
        <f>IF(Tabla13[[#This Row],[NOTA FINAL ESTUDIANTE]]&gt;=70,TRUE,FALSE)</f>
        <v>0</v>
      </c>
      <c r="N190" s="2" t="s">
        <v>20</v>
      </c>
    </row>
    <row r="191" spans="1:14" ht="24.6" customHeight="1" x14ac:dyDescent="0.25">
      <c r="A191" s="1" t="s">
        <v>231</v>
      </c>
      <c r="B191" s="2" t="s">
        <v>25</v>
      </c>
      <c r="C191" s="2">
        <v>33800</v>
      </c>
      <c r="D191" s="7" t="s">
        <v>225</v>
      </c>
      <c r="E191" s="7" t="s">
        <v>226</v>
      </c>
      <c r="F191" s="2">
        <v>2022</v>
      </c>
      <c r="G191" s="2">
        <v>1</v>
      </c>
      <c r="H191" s="2" t="s">
        <v>18</v>
      </c>
      <c r="I191" s="2">
        <v>30</v>
      </c>
      <c r="J191" s="8" t="s">
        <v>227</v>
      </c>
      <c r="K191" s="7" t="b">
        <f>+IF(Tabla13[[#This Row],[NOTA FINAL ESTUDIANTE]]&gt;=70.1,0)</f>
        <v>0</v>
      </c>
      <c r="L191" s="2">
        <v>2</v>
      </c>
      <c r="M191" s="2" t="b">
        <f>IF(Tabla13[[#This Row],[NOTA FINAL ESTUDIANTE]]&gt;=70,TRUE,FALSE)</f>
        <v>0</v>
      </c>
      <c r="N191" s="2" t="s">
        <v>20</v>
      </c>
    </row>
    <row r="192" spans="1:14" ht="24.6" customHeight="1" x14ac:dyDescent="0.25">
      <c r="A192" s="1" t="s">
        <v>232</v>
      </c>
      <c r="B192" s="2" t="s">
        <v>15</v>
      </c>
      <c r="C192" s="2">
        <v>6660</v>
      </c>
      <c r="D192" s="7" t="s">
        <v>225</v>
      </c>
      <c r="E192" s="7" t="s">
        <v>226</v>
      </c>
      <c r="F192" s="2">
        <v>2022</v>
      </c>
      <c r="G192" s="2">
        <v>1</v>
      </c>
      <c r="H192" s="2" t="s">
        <v>18</v>
      </c>
      <c r="I192" s="2">
        <v>76</v>
      </c>
      <c r="J192" s="8" t="s">
        <v>227</v>
      </c>
      <c r="K192" s="7">
        <f>+IF(Tabla13[[#This Row],[NOTA FINAL ESTUDIANTE]]&gt;=70.1,0)</f>
        <v>0</v>
      </c>
      <c r="L192" s="2">
        <v>2</v>
      </c>
      <c r="M192" s="2" t="b">
        <f>IF(Tabla13[[#This Row],[NOTA FINAL ESTUDIANTE]]&gt;=70,TRUE,FALSE)</f>
        <v>1</v>
      </c>
      <c r="N192" s="2" t="s">
        <v>20</v>
      </c>
    </row>
    <row r="193" spans="1:14" ht="24.6" customHeight="1" x14ac:dyDescent="0.25">
      <c r="A193" s="1" t="s">
        <v>233</v>
      </c>
      <c r="B193" s="2" t="s">
        <v>25</v>
      </c>
      <c r="C193" s="2">
        <v>68666</v>
      </c>
      <c r="D193" s="7" t="s">
        <v>225</v>
      </c>
      <c r="E193" s="7" t="s">
        <v>226</v>
      </c>
      <c r="F193" s="2">
        <v>2022</v>
      </c>
      <c r="G193" s="2">
        <v>1</v>
      </c>
      <c r="H193" s="2" t="s">
        <v>18</v>
      </c>
      <c r="I193" s="2">
        <v>76</v>
      </c>
      <c r="J193" s="8" t="s">
        <v>227</v>
      </c>
      <c r="K193" s="7">
        <f>+IF(Tabla13[[#This Row],[NOTA FINAL ESTUDIANTE]]&gt;=70.1,0)</f>
        <v>0</v>
      </c>
      <c r="L193" s="2">
        <v>2</v>
      </c>
      <c r="M193" s="2" t="b">
        <f>IF(Tabla13[[#This Row],[NOTA FINAL ESTUDIANTE]]&gt;=70,TRUE,FALSE)</f>
        <v>1</v>
      </c>
      <c r="N193" s="2" t="s">
        <v>20</v>
      </c>
    </row>
    <row r="194" spans="1:14" ht="24.6" customHeight="1" x14ac:dyDescent="0.25">
      <c r="A194" s="1" t="s">
        <v>234</v>
      </c>
      <c r="B194" s="2" t="s">
        <v>15</v>
      </c>
      <c r="C194" s="2">
        <v>36040</v>
      </c>
      <c r="D194" s="7" t="s">
        <v>225</v>
      </c>
      <c r="E194" s="7" t="s">
        <v>226</v>
      </c>
      <c r="F194" s="2">
        <v>2022</v>
      </c>
      <c r="G194" s="2">
        <v>1</v>
      </c>
      <c r="H194" s="2" t="s">
        <v>18</v>
      </c>
      <c r="I194" s="2">
        <v>67</v>
      </c>
      <c r="J194" s="8" t="s">
        <v>227</v>
      </c>
      <c r="K194" s="7" t="b">
        <f>+IF(Tabla13[[#This Row],[NOTA FINAL ESTUDIANTE]]&gt;=70.1,0)</f>
        <v>0</v>
      </c>
      <c r="L194" s="2">
        <v>2</v>
      </c>
      <c r="M194" s="2" t="b">
        <f>IF(Tabla13[[#This Row],[NOTA FINAL ESTUDIANTE]]&gt;=70,TRUE,FALSE)</f>
        <v>0</v>
      </c>
      <c r="N194" s="2" t="s">
        <v>20</v>
      </c>
    </row>
    <row r="195" spans="1:14" ht="24.6" customHeight="1" x14ac:dyDescent="0.25">
      <c r="A195" s="1" t="s">
        <v>235</v>
      </c>
      <c r="B195" s="2" t="s">
        <v>25</v>
      </c>
      <c r="C195" s="2">
        <v>9884</v>
      </c>
      <c r="D195" s="7" t="s">
        <v>225</v>
      </c>
      <c r="E195" s="7" t="s">
        <v>226</v>
      </c>
      <c r="F195" s="2">
        <v>2022</v>
      </c>
      <c r="G195" s="2">
        <v>1</v>
      </c>
      <c r="H195" s="2" t="s">
        <v>18</v>
      </c>
      <c r="I195" s="2">
        <v>70</v>
      </c>
      <c r="J195" s="8" t="s">
        <v>227</v>
      </c>
      <c r="K195" s="7" t="b">
        <f>+IF(Tabla13[[#This Row],[NOTA FINAL ESTUDIANTE]]&gt;=70.1,0)</f>
        <v>0</v>
      </c>
      <c r="L195" s="2">
        <v>2</v>
      </c>
      <c r="M195" s="2" t="b">
        <f>IF(Tabla13[[#This Row],[NOTA FINAL ESTUDIANTE]]&gt;=70,TRUE,FALSE)</f>
        <v>1</v>
      </c>
      <c r="N195" s="2" t="s">
        <v>20</v>
      </c>
    </row>
    <row r="196" spans="1:14" ht="24.6" customHeight="1" x14ac:dyDescent="0.25">
      <c r="A196" s="1" t="s">
        <v>236</v>
      </c>
      <c r="B196" s="2" t="s">
        <v>15</v>
      </c>
      <c r="C196" s="2">
        <v>68396</v>
      </c>
      <c r="D196" s="7" t="s">
        <v>225</v>
      </c>
      <c r="E196" s="7" t="s">
        <v>226</v>
      </c>
      <c r="F196" s="2">
        <v>2022</v>
      </c>
      <c r="G196" s="2">
        <v>1</v>
      </c>
      <c r="H196" s="2" t="s">
        <v>18</v>
      </c>
      <c r="I196" s="2">
        <v>75</v>
      </c>
      <c r="J196" s="8" t="s">
        <v>227</v>
      </c>
      <c r="K196" s="7">
        <f>+IF(Tabla13[[#This Row],[NOTA FINAL ESTUDIANTE]]&gt;=70.1,0)</f>
        <v>0</v>
      </c>
      <c r="L196" s="2">
        <v>2</v>
      </c>
      <c r="M196" s="2" t="b">
        <f>IF(Tabla13[[#This Row],[NOTA FINAL ESTUDIANTE]]&gt;=70,TRUE,FALSE)</f>
        <v>1</v>
      </c>
      <c r="N196" s="2" t="s">
        <v>20</v>
      </c>
    </row>
    <row r="197" spans="1:14" ht="24.6" customHeight="1" x14ac:dyDescent="0.25">
      <c r="A197" s="1" t="s">
        <v>237</v>
      </c>
      <c r="B197" s="2" t="s">
        <v>15</v>
      </c>
      <c r="C197" s="2">
        <v>33888</v>
      </c>
      <c r="D197" s="7" t="s">
        <v>225</v>
      </c>
      <c r="E197" s="7" t="s">
        <v>226</v>
      </c>
      <c r="F197" s="2">
        <v>2022</v>
      </c>
      <c r="G197" s="2">
        <v>1</v>
      </c>
      <c r="H197" s="2" t="s">
        <v>18</v>
      </c>
      <c r="I197" s="2">
        <v>71</v>
      </c>
      <c r="J197" s="8" t="s">
        <v>227</v>
      </c>
      <c r="K197" s="7">
        <f>+IF(Tabla13[[#This Row],[NOTA FINAL ESTUDIANTE]]&gt;=70.1,0)</f>
        <v>0</v>
      </c>
      <c r="L197" s="2">
        <v>2</v>
      </c>
      <c r="M197" s="2" t="b">
        <f>IF(Tabla13[[#This Row],[NOTA FINAL ESTUDIANTE]]&gt;=70,TRUE,FALSE)</f>
        <v>1</v>
      </c>
      <c r="N197" s="2" t="s">
        <v>20</v>
      </c>
    </row>
    <row r="198" spans="1:14" ht="24.6" customHeight="1" x14ac:dyDescent="0.25">
      <c r="A198" s="1" t="s">
        <v>238</v>
      </c>
      <c r="B198" s="2" t="s">
        <v>25</v>
      </c>
      <c r="C198" s="2">
        <v>33836</v>
      </c>
      <c r="D198" s="7" t="s">
        <v>225</v>
      </c>
      <c r="E198" s="7" t="s">
        <v>226</v>
      </c>
      <c r="F198" s="2">
        <v>2022</v>
      </c>
      <c r="G198" s="2">
        <v>1</v>
      </c>
      <c r="H198" s="2" t="s">
        <v>18</v>
      </c>
      <c r="I198" s="2">
        <v>64</v>
      </c>
      <c r="J198" s="8" t="s">
        <v>227</v>
      </c>
      <c r="K198" s="7" t="b">
        <f>+IF(Tabla13[[#This Row],[NOTA FINAL ESTUDIANTE]]&gt;=70.1,0)</f>
        <v>0</v>
      </c>
      <c r="L198" s="2">
        <v>2</v>
      </c>
      <c r="M198" s="2" t="b">
        <f>IF(Tabla13[[#This Row],[NOTA FINAL ESTUDIANTE]]&gt;=70,TRUE,FALSE)</f>
        <v>0</v>
      </c>
      <c r="N198" s="2" t="s">
        <v>20</v>
      </c>
    </row>
    <row r="199" spans="1:14" ht="24.6" customHeight="1" x14ac:dyDescent="0.25">
      <c r="A199" s="1" t="s">
        <v>239</v>
      </c>
      <c r="B199" s="2" t="s">
        <v>15</v>
      </c>
      <c r="C199" s="2">
        <v>66646</v>
      </c>
      <c r="D199" s="7" t="s">
        <v>225</v>
      </c>
      <c r="E199" s="7" t="s">
        <v>226</v>
      </c>
      <c r="F199" s="2">
        <v>2022</v>
      </c>
      <c r="G199" s="2">
        <v>2</v>
      </c>
      <c r="H199" s="2" t="s">
        <v>36</v>
      </c>
      <c r="I199" s="2">
        <v>73</v>
      </c>
      <c r="J199" s="8" t="s">
        <v>227</v>
      </c>
      <c r="K199" s="7">
        <f>+IF(Tabla13[[#This Row],[NOTA FINAL ESTUDIANTE]]&gt;=70.1,0)</f>
        <v>0</v>
      </c>
      <c r="L199" s="2">
        <v>2</v>
      </c>
      <c r="M199" s="2" t="b">
        <f>IF(Tabla13[[#This Row],[NOTA FINAL ESTUDIANTE]]&gt;=70,TRUE,FALSE)</f>
        <v>1</v>
      </c>
      <c r="N199" s="2" t="s">
        <v>20</v>
      </c>
    </row>
    <row r="200" spans="1:14" ht="24.6" customHeight="1" x14ac:dyDescent="0.25">
      <c r="A200" s="1" t="s">
        <v>240</v>
      </c>
      <c r="B200" s="2" t="s">
        <v>15</v>
      </c>
      <c r="C200" s="2">
        <v>6996</v>
      </c>
      <c r="D200" s="7" t="s">
        <v>225</v>
      </c>
      <c r="E200" s="7" t="s">
        <v>226</v>
      </c>
      <c r="F200" s="2">
        <v>2022</v>
      </c>
      <c r="G200" s="2">
        <v>2</v>
      </c>
      <c r="H200" s="2" t="s">
        <v>36</v>
      </c>
      <c r="I200" s="2">
        <v>84</v>
      </c>
      <c r="J200" s="8" t="s">
        <v>227</v>
      </c>
      <c r="K200" s="7">
        <f>+IF(Tabla13[[#This Row],[NOTA FINAL ESTUDIANTE]]&gt;=70.1,0)</f>
        <v>0</v>
      </c>
      <c r="L200" s="2">
        <v>2</v>
      </c>
      <c r="M200" s="2" t="b">
        <f>IF(Tabla13[[#This Row],[NOTA FINAL ESTUDIANTE]]&gt;=70,TRUE,FALSE)</f>
        <v>1</v>
      </c>
      <c r="N200" s="2" t="s">
        <v>20</v>
      </c>
    </row>
    <row r="201" spans="1:14" ht="24.6" customHeight="1" x14ac:dyDescent="0.25">
      <c r="A201" s="1" t="s">
        <v>241</v>
      </c>
      <c r="B201" s="2" t="s">
        <v>25</v>
      </c>
      <c r="C201" s="2">
        <v>69330</v>
      </c>
      <c r="D201" s="7" t="s">
        <v>225</v>
      </c>
      <c r="E201" s="7" t="s">
        <v>226</v>
      </c>
      <c r="F201" s="2">
        <v>2022</v>
      </c>
      <c r="G201" s="2">
        <v>2</v>
      </c>
      <c r="H201" s="2" t="s">
        <v>36</v>
      </c>
      <c r="I201" s="2">
        <v>71</v>
      </c>
      <c r="J201" s="8" t="s">
        <v>227</v>
      </c>
      <c r="K201" s="7">
        <f>+IF(Tabla13[[#This Row],[NOTA FINAL ESTUDIANTE]]&gt;=70.1,0)</f>
        <v>0</v>
      </c>
      <c r="L201" s="2">
        <v>2</v>
      </c>
      <c r="M201" s="2" t="b">
        <f>IF(Tabla13[[#This Row],[NOTA FINAL ESTUDIANTE]]&gt;=70,TRUE,FALSE)</f>
        <v>1</v>
      </c>
      <c r="N201" s="2" t="s">
        <v>20</v>
      </c>
    </row>
    <row r="202" spans="1:14" ht="24.6" customHeight="1" x14ac:dyDescent="0.25">
      <c r="A202" s="1" t="s">
        <v>242</v>
      </c>
      <c r="B202" s="2" t="s">
        <v>15</v>
      </c>
      <c r="C202" s="2">
        <v>66446</v>
      </c>
      <c r="D202" s="7" t="s">
        <v>225</v>
      </c>
      <c r="E202" s="7" t="s">
        <v>226</v>
      </c>
      <c r="F202" s="2">
        <v>2022</v>
      </c>
      <c r="G202" s="2">
        <v>2</v>
      </c>
      <c r="H202" s="2" t="s">
        <v>36</v>
      </c>
      <c r="I202" s="2">
        <v>89</v>
      </c>
      <c r="J202" s="8" t="s">
        <v>243</v>
      </c>
      <c r="K202" s="7">
        <f>+IF(Tabla13[[#This Row],[NOTA FINAL ESTUDIANTE]]&gt;=70.1,0)</f>
        <v>0</v>
      </c>
      <c r="L202" s="2">
        <v>2</v>
      </c>
      <c r="M202" s="2" t="b">
        <f>IF(Tabla13[[#This Row],[NOTA FINAL ESTUDIANTE]]&gt;=70,TRUE,FALSE)</f>
        <v>1</v>
      </c>
      <c r="N202" s="2" t="s">
        <v>20</v>
      </c>
    </row>
    <row r="203" spans="1:14" ht="24.6" customHeight="1" x14ac:dyDescent="0.25">
      <c r="A203" s="1" t="s">
        <v>244</v>
      </c>
      <c r="B203" s="2" t="s">
        <v>15</v>
      </c>
      <c r="C203" s="2">
        <v>33636</v>
      </c>
      <c r="D203" s="7" t="s">
        <v>225</v>
      </c>
      <c r="E203" s="7" t="s">
        <v>226</v>
      </c>
      <c r="F203" s="2">
        <v>2022</v>
      </c>
      <c r="G203" s="2">
        <v>2</v>
      </c>
      <c r="H203" s="2" t="s">
        <v>36</v>
      </c>
      <c r="I203" s="2">
        <v>38</v>
      </c>
      <c r="J203" s="8" t="s">
        <v>243</v>
      </c>
      <c r="K203" s="7" t="b">
        <f>+IF(Tabla13[[#This Row],[NOTA FINAL ESTUDIANTE]]&gt;=70.1,0)</f>
        <v>0</v>
      </c>
      <c r="L203" s="2">
        <v>2</v>
      </c>
      <c r="M203" s="2" t="b">
        <f>IF(Tabla13[[#This Row],[NOTA FINAL ESTUDIANTE]]&gt;=70,TRUE,FALSE)</f>
        <v>0</v>
      </c>
      <c r="N203" s="2" t="s">
        <v>20</v>
      </c>
    </row>
    <row r="204" spans="1:14" ht="24.6" customHeight="1" x14ac:dyDescent="0.25">
      <c r="A204" s="1" t="s">
        <v>245</v>
      </c>
      <c r="B204" s="2" t="s">
        <v>15</v>
      </c>
      <c r="C204" s="2">
        <v>36630</v>
      </c>
      <c r="D204" s="7" t="s">
        <v>225</v>
      </c>
      <c r="E204" s="7" t="s">
        <v>226</v>
      </c>
      <c r="F204" s="2">
        <v>2022</v>
      </c>
      <c r="G204" s="2">
        <v>2</v>
      </c>
      <c r="H204" s="2" t="s">
        <v>36</v>
      </c>
      <c r="I204" s="2">
        <v>66</v>
      </c>
      <c r="J204" s="8" t="s">
        <v>243</v>
      </c>
      <c r="K204" s="7" t="b">
        <f>+IF(Tabla13[[#This Row],[NOTA FINAL ESTUDIANTE]]&gt;=70.1,0)</f>
        <v>0</v>
      </c>
      <c r="L204" s="2">
        <v>2</v>
      </c>
      <c r="M204" s="2" t="b">
        <f>IF(Tabla13[[#This Row],[NOTA FINAL ESTUDIANTE]]&gt;=70,TRUE,FALSE)</f>
        <v>0</v>
      </c>
      <c r="N204" s="2" t="s">
        <v>20</v>
      </c>
    </row>
    <row r="205" spans="1:14" ht="24.6" customHeight="1" x14ac:dyDescent="0.25">
      <c r="A205" s="1" t="s">
        <v>246</v>
      </c>
      <c r="B205" s="2" t="s">
        <v>25</v>
      </c>
      <c r="C205" s="2">
        <v>63694</v>
      </c>
      <c r="D205" s="7" t="s">
        <v>225</v>
      </c>
      <c r="E205" s="7" t="s">
        <v>226</v>
      </c>
      <c r="F205" s="2">
        <v>2022</v>
      </c>
      <c r="G205" s="2">
        <v>2</v>
      </c>
      <c r="H205" s="2" t="s">
        <v>36</v>
      </c>
      <c r="I205" s="2">
        <v>70</v>
      </c>
      <c r="J205" s="8" t="s">
        <v>243</v>
      </c>
      <c r="K205" s="7" t="b">
        <f>+IF(Tabla13[[#This Row],[NOTA FINAL ESTUDIANTE]]&gt;=70.1,0)</f>
        <v>0</v>
      </c>
      <c r="L205" s="2">
        <v>2</v>
      </c>
      <c r="M205" s="2" t="b">
        <f>IF(Tabla13[[#This Row],[NOTA FINAL ESTUDIANTE]]&gt;=70,TRUE,FALSE)</f>
        <v>1</v>
      </c>
      <c r="N205" s="2" t="s">
        <v>20</v>
      </c>
    </row>
    <row r="206" spans="1:14" ht="24.6" customHeight="1" x14ac:dyDescent="0.25">
      <c r="A206" s="1" t="s">
        <v>247</v>
      </c>
      <c r="B206" s="2" t="s">
        <v>15</v>
      </c>
      <c r="C206" s="2">
        <v>64399</v>
      </c>
      <c r="D206" s="7" t="s">
        <v>225</v>
      </c>
      <c r="E206" s="7" t="s">
        <v>226</v>
      </c>
      <c r="F206" s="2">
        <v>2022</v>
      </c>
      <c r="G206" s="2">
        <v>2</v>
      </c>
      <c r="H206" s="2" t="s">
        <v>36</v>
      </c>
      <c r="I206" s="2">
        <v>76</v>
      </c>
      <c r="J206" s="8" t="s">
        <v>243</v>
      </c>
      <c r="K206" s="7">
        <f>+IF(Tabla13[[#This Row],[NOTA FINAL ESTUDIANTE]]&gt;=70.1,0)</f>
        <v>0</v>
      </c>
      <c r="L206" s="2">
        <v>2</v>
      </c>
      <c r="M206" s="2" t="b">
        <f>IF(Tabla13[[#This Row],[NOTA FINAL ESTUDIANTE]]&gt;=70,TRUE,FALSE)</f>
        <v>1</v>
      </c>
      <c r="N206" s="2" t="s">
        <v>20</v>
      </c>
    </row>
    <row r="207" spans="1:14" ht="24.6" customHeight="1" x14ac:dyDescent="0.25">
      <c r="A207" s="1" t="s">
        <v>248</v>
      </c>
      <c r="B207" s="2" t="s">
        <v>25</v>
      </c>
      <c r="C207" s="2">
        <v>68339</v>
      </c>
      <c r="D207" s="7" t="s">
        <v>225</v>
      </c>
      <c r="E207" s="7" t="s">
        <v>226</v>
      </c>
      <c r="F207" s="2">
        <v>2022</v>
      </c>
      <c r="G207" s="2">
        <v>2</v>
      </c>
      <c r="H207" s="2" t="s">
        <v>36</v>
      </c>
      <c r="I207" s="2">
        <v>69</v>
      </c>
      <c r="J207" s="8" t="s">
        <v>243</v>
      </c>
      <c r="K207" s="7" t="b">
        <f>+IF(Tabla13[[#This Row],[NOTA FINAL ESTUDIANTE]]&gt;=70.1,0)</f>
        <v>0</v>
      </c>
      <c r="L207" s="2">
        <v>2</v>
      </c>
      <c r="M207" s="2" t="b">
        <f>IF(Tabla13[[#This Row],[NOTA FINAL ESTUDIANTE]]&gt;=70,TRUE,FALSE)</f>
        <v>0</v>
      </c>
      <c r="N207" s="2" t="s">
        <v>20</v>
      </c>
    </row>
    <row r="208" spans="1:14" ht="24.6" customHeight="1" x14ac:dyDescent="0.25">
      <c r="A208" s="1" t="s">
        <v>249</v>
      </c>
      <c r="B208" s="2" t="s">
        <v>25</v>
      </c>
      <c r="C208" s="2">
        <v>68663</v>
      </c>
      <c r="D208" s="7" t="s">
        <v>225</v>
      </c>
      <c r="E208" s="7" t="s">
        <v>226</v>
      </c>
      <c r="F208" s="2">
        <v>2022</v>
      </c>
      <c r="G208" s="2">
        <v>2</v>
      </c>
      <c r="H208" s="2" t="s">
        <v>36</v>
      </c>
      <c r="I208" s="2">
        <v>53</v>
      </c>
      <c r="J208" s="8" t="s">
        <v>243</v>
      </c>
      <c r="K208" s="7" t="b">
        <f>+IF(Tabla13[[#This Row],[NOTA FINAL ESTUDIANTE]]&gt;=70.1,0)</f>
        <v>0</v>
      </c>
      <c r="L208" s="2">
        <v>2</v>
      </c>
      <c r="M208" s="2" t="b">
        <f>IF(Tabla13[[#This Row],[NOTA FINAL ESTUDIANTE]]&gt;=70,TRUE,FALSE)</f>
        <v>0</v>
      </c>
      <c r="N208" s="2" t="s">
        <v>20</v>
      </c>
    </row>
    <row r="209" spans="1:14" ht="24.6" customHeight="1" x14ac:dyDescent="0.25">
      <c r="A209" s="1" t="s">
        <v>250</v>
      </c>
      <c r="B209" s="2" t="s">
        <v>15</v>
      </c>
      <c r="C209" s="2">
        <v>33886</v>
      </c>
      <c r="D209" s="7" t="s">
        <v>225</v>
      </c>
      <c r="E209" s="7" t="s">
        <v>226</v>
      </c>
      <c r="F209" s="2">
        <v>2022</v>
      </c>
      <c r="G209" s="2">
        <v>3</v>
      </c>
      <c r="H209" s="2" t="s">
        <v>47</v>
      </c>
      <c r="I209" s="2">
        <v>78</v>
      </c>
      <c r="J209" s="8" t="s">
        <v>243</v>
      </c>
      <c r="K209" s="7">
        <f>+IF(Tabla13[[#This Row],[NOTA FINAL ESTUDIANTE]]&gt;=70.1,0)</f>
        <v>0</v>
      </c>
      <c r="L209" s="2">
        <v>2</v>
      </c>
      <c r="M209" s="2" t="b">
        <f>IF(Tabla13[[#This Row],[NOTA FINAL ESTUDIANTE]]&gt;=70,TRUE,FALSE)</f>
        <v>1</v>
      </c>
      <c r="N209" s="2" t="s">
        <v>20</v>
      </c>
    </row>
    <row r="210" spans="1:14" ht="24.6" customHeight="1" x14ac:dyDescent="0.25">
      <c r="A210" s="1" t="s">
        <v>251</v>
      </c>
      <c r="B210" s="2" t="s">
        <v>25</v>
      </c>
      <c r="C210" s="2">
        <v>66804</v>
      </c>
      <c r="D210" s="7" t="s">
        <v>225</v>
      </c>
      <c r="E210" s="7" t="s">
        <v>226</v>
      </c>
      <c r="F210" s="2">
        <v>2022</v>
      </c>
      <c r="G210" s="2">
        <v>3</v>
      </c>
      <c r="H210" s="2" t="s">
        <v>47</v>
      </c>
      <c r="I210" s="2">
        <v>60</v>
      </c>
      <c r="J210" s="8" t="s">
        <v>243</v>
      </c>
      <c r="K210" s="7" t="b">
        <f>+IF(Tabla13[[#This Row],[NOTA FINAL ESTUDIANTE]]&gt;=70.1,0)</f>
        <v>0</v>
      </c>
      <c r="L210" s="2">
        <v>2</v>
      </c>
      <c r="M210" s="2" t="b">
        <f>IF(Tabla13[[#This Row],[NOTA FINAL ESTUDIANTE]]&gt;=70,TRUE,FALSE)</f>
        <v>0</v>
      </c>
      <c r="N210" s="2" t="s">
        <v>20</v>
      </c>
    </row>
    <row r="211" spans="1:14" ht="24.6" customHeight="1" x14ac:dyDescent="0.25">
      <c r="A211" s="1" t="s">
        <v>252</v>
      </c>
      <c r="B211" s="2" t="s">
        <v>25</v>
      </c>
      <c r="C211" s="2">
        <v>30046</v>
      </c>
      <c r="D211" s="7" t="s">
        <v>225</v>
      </c>
      <c r="E211" s="7" t="s">
        <v>226</v>
      </c>
      <c r="F211" s="2">
        <v>2022</v>
      </c>
      <c r="G211" s="2">
        <v>3</v>
      </c>
      <c r="H211" s="2" t="s">
        <v>47</v>
      </c>
      <c r="I211" s="2">
        <v>75</v>
      </c>
      <c r="J211" s="8" t="s">
        <v>243</v>
      </c>
      <c r="K211" s="7">
        <f>+IF(Tabla13[[#This Row],[NOTA FINAL ESTUDIANTE]]&gt;=70.1,0)</f>
        <v>0</v>
      </c>
      <c r="L211" s="2">
        <v>2</v>
      </c>
      <c r="M211" s="2" t="b">
        <f>IF(Tabla13[[#This Row],[NOTA FINAL ESTUDIANTE]]&gt;=70,TRUE,FALSE)</f>
        <v>1</v>
      </c>
      <c r="N211" s="2" t="s">
        <v>20</v>
      </c>
    </row>
    <row r="212" spans="1:14" ht="24.6" customHeight="1" x14ac:dyDescent="0.25">
      <c r="A212" s="1" t="s">
        <v>253</v>
      </c>
      <c r="B212" s="2" t="s">
        <v>15</v>
      </c>
      <c r="C212" s="2">
        <v>66964</v>
      </c>
      <c r="D212" s="7" t="s">
        <v>225</v>
      </c>
      <c r="E212" s="7" t="s">
        <v>226</v>
      </c>
      <c r="F212" s="2">
        <v>2022</v>
      </c>
      <c r="G212" s="2">
        <v>3</v>
      </c>
      <c r="H212" s="2" t="s">
        <v>47</v>
      </c>
      <c r="I212" s="2">
        <v>61</v>
      </c>
      <c r="J212" s="8" t="s">
        <v>243</v>
      </c>
      <c r="K212" s="7" t="b">
        <f>+IF(Tabla13[[#This Row],[NOTA FINAL ESTUDIANTE]]&gt;=70.1,0)</f>
        <v>0</v>
      </c>
      <c r="L212" s="2">
        <v>2</v>
      </c>
      <c r="M212" s="2" t="b">
        <f>IF(Tabla13[[#This Row],[NOTA FINAL ESTUDIANTE]]&gt;=70,TRUE,FALSE)</f>
        <v>0</v>
      </c>
      <c r="N212" s="2" t="s">
        <v>20</v>
      </c>
    </row>
    <row r="213" spans="1:14" ht="24.6" customHeight="1" x14ac:dyDescent="0.25">
      <c r="A213" s="1" t="s">
        <v>254</v>
      </c>
      <c r="B213" s="2" t="s">
        <v>15</v>
      </c>
      <c r="C213" s="2">
        <v>30043</v>
      </c>
      <c r="D213" s="7" t="s">
        <v>225</v>
      </c>
      <c r="E213" s="7" t="s">
        <v>226</v>
      </c>
      <c r="F213" s="2">
        <v>2022</v>
      </c>
      <c r="G213" s="2">
        <v>3</v>
      </c>
      <c r="H213" s="2" t="s">
        <v>47</v>
      </c>
      <c r="I213" s="2">
        <v>80</v>
      </c>
      <c r="J213" s="8" t="s">
        <v>243</v>
      </c>
      <c r="K213" s="7">
        <f>+IF(Tabla13[[#This Row],[NOTA FINAL ESTUDIANTE]]&gt;=70.1,0)</f>
        <v>0</v>
      </c>
      <c r="L213" s="2">
        <v>2</v>
      </c>
      <c r="M213" s="2" t="b">
        <f>IF(Tabla13[[#This Row],[NOTA FINAL ESTUDIANTE]]&gt;=70,TRUE,FALSE)</f>
        <v>1</v>
      </c>
      <c r="N213" s="2" t="s">
        <v>20</v>
      </c>
    </row>
    <row r="214" spans="1:14" ht="24.6" customHeight="1" x14ac:dyDescent="0.25">
      <c r="A214" s="1" t="s">
        <v>255</v>
      </c>
      <c r="B214" s="2" t="s">
        <v>15</v>
      </c>
      <c r="C214" s="2">
        <v>36666</v>
      </c>
      <c r="D214" s="7" t="s">
        <v>225</v>
      </c>
      <c r="E214" s="7" t="s">
        <v>226</v>
      </c>
      <c r="F214" s="2">
        <v>2022</v>
      </c>
      <c r="G214" s="2">
        <v>3</v>
      </c>
      <c r="H214" s="2" t="s">
        <v>47</v>
      </c>
      <c r="I214" s="2">
        <v>72</v>
      </c>
      <c r="J214" s="8" t="s">
        <v>243</v>
      </c>
      <c r="K214" s="7">
        <f>+IF(Tabla13[[#This Row],[NOTA FINAL ESTUDIANTE]]&gt;=70.1,0)</f>
        <v>0</v>
      </c>
      <c r="L214" s="2">
        <v>2</v>
      </c>
      <c r="M214" s="2" t="b">
        <f>IF(Tabla13[[#This Row],[NOTA FINAL ESTUDIANTE]]&gt;=70,TRUE,FALSE)</f>
        <v>1</v>
      </c>
      <c r="N214" s="2" t="s">
        <v>20</v>
      </c>
    </row>
    <row r="215" spans="1:14" ht="24.6" customHeight="1" x14ac:dyDescent="0.25">
      <c r="A215" s="1" t="s">
        <v>256</v>
      </c>
      <c r="B215" s="2" t="s">
        <v>25</v>
      </c>
      <c r="C215" s="2">
        <v>69964</v>
      </c>
      <c r="D215" s="7" t="s">
        <v>225</v>
      </c>
      <c r="E215" s="7" t="s">
        <v>226</v>
      </c>
      <c r="F215" s="2">
        <v>2022</v>
      </c>
      <c r="G215" s="2">
        <v>3</v>
      </c>
      <c r="H215" s="2" t="s">
        <v>47</v>
      </c>
      <c r="I215" s="2">
        <v>67</v>
      </c>
      <c r="J215" s="8" t="s">
        <v>243</v>
      </c>
      <c r="K215" s="7" t="b">
        <f>+IF(Tabla13[[#This Row],[NOTA FINAL ESTUDIANTE]]&gt;=70.1,0)</f>
        <v>0</v>
      </c>
      <c r="L215" s="2">
        <v>2</v>
      </c>
      <c r="M215" s="2" t="b">
        <f>IF(Tabla13[[#This Row],[NOTA FINAL ESTUDIANTE]]&gt;=70,TRUE,FALSE)</f>
        <v>0</v>
      </c>
      <c r="N215" s="2" t="s">
        <v>20</v>
      </c>
    </row>
    <row r="216" spans="1:14" ht="24.6" customHeight="1" x14ac:dyDescent="0.25">
      <c r="A216" s="1" t="s">
        <v>257</v>
      </c>
      <c r="B216" s="2" t="s">
        <v>15</v>
      </c>
      <c r="C216" s="2">
        <v>68460</v>
      </c>
      <c r="D216" s="7" t="s">
        <v>225</v>
      </c>
      <c r="E216" s="7" t="s">
        <v>226</v>
      </c>
      <c r="F216" s="2">
        <v>2022</v>
      </c>
      <c r="G216" s="2">
        <v>3</v>
      </c>
      <c r="H216" s="2" t="s">
        <v>47</v>
      </c>
      <c r="I216" s="2">
        <v>69</v>
      </c>
      <c r="J216" s="8" t="s">
        <v>243</v>
      </c>
      <c r="K216" s="7" t="b">
        <f>+IF(Tabla13[[#This Row],[NOTA FINAL ESTUDIANTE]]&gt;=70.1,0)</f>
        <v>0</v>
      </c>
      <c r="L216" s="2">
        <v>2</v>
      </c>
      <c r="M216" s="2" t="b">
        <f>IF(Tabla13[[#This Row],[NOTA FINAL ESTUDIANTE]]&gt;=70,TRUE,FALSE)</f>
        <v>0</v>
      </c>
      <c r="N216" s="2" t="s">
        <v>20</v>
      </c>
    </row>
    <row r="217" spans="1:14" ht="24.6" customHeight="1" x14ac:dyDescent="0.25">
      <c r="A217" s="1" t="s">
        <v>258</v>
      </c>
      <c r="B217" s="2" t="s">
        <v>15</v>
      </c>
      <c r="C217" s="2">
        <v>68083</v>
      </c>
      <c r="D217" s="7" t="s">
        <v>225</v>
      </c>
      <c r="E217" s="7" t="s">
        <v>226</v>
      </c>
      <c r="F217" s="2">
        <v>2022</v>
      </c>
      <c r="G217" s="2">
        <v>3</v>
      </c>
      <c r="H217" s="2" t="s">
        <v>47</v>
      </c>
      <c r="I217" s="2">
        <v>63</v>
      </c>
      <c r="J217" s="8" t="s">
        <v>259</v>
      </c>
      <c r="K217" s="7" t="b">
        <f>+IF(Tabla13[[#This Row],[NOTA FINAL ESTUDIANTE]]&gt;=70.1,0)</f>
        <v>0</v>
      </c>
      <c r="L217" s="2">
        <v>2</v>
      </c>
      <c r="M217" s="2" t="b">
        <f>IF(Tabla13[[#This Row],[NOTA FINAL ESTUDIANTE]]&gt;=70,TRUE,FALSE)</f>
        <v>0</v>
      </c>
      <c r="N217" s="2" t="s">
        <v>20</v>
      </c>
    </row>
    <row r="218" spans="1:14" ht="24.6" customHeight="1" x14ac:dyDescent="0.25">
      <c r="A218" s="1" t="s">
        <v>260</v>
      </c>
      <c r="B218" s="2" t="s">
        <v>25</v>
      </c>
      <c r="C218" s="2">
        <v>69480</v>
      </c>
      <c r="D218" s="7" t="s">
        <v>225</v>
      </c>
      <c r="E218" s="7" t="s">
        <v>226</v>
      </c>
      <c r="F218" s="2">
        <v>2023</v>
      </c>
      <c r="G218" s="2">
        <v>1</v>
      </c>
      <c r="H218" s="2" t="s">
        <v>58</v>
      </c>
      <c r="I218" s="2">
        <v>59</v>
      </c>
      <c r="J218" s="8" t="s">
        <v>259</v>
      </c>
      <c r="K218" s="7" t="b">
        <f>+IF(Tabla13[[#This Row],[NOTA FINAL ESTUDIANTE]]&gt;=70.1,0)</f>
        <v>0</v>
      </c>
      <c r="L218" s="2">
        <v>2</v>
      </c>
      <c r="M218" s="2" t="b">
        <f>IF(Tabla13[[#This Row],[NOTA FINAL ESTUDIANTE]]&gt;=70,TRUE,FALSE)</f>
        <v>0</v>
      </c>
      <c r="N218" s="2" t="s">
        <v>20</v>
      </c>
    </row>
    <row r="219" spans="1:14" ht="24.6" customHeight="1" x14ac:dyDescent="0.25">
      <c r="A219" s="1" t="s">
        <v>261</v>
      </c>
      <c r="B219" s="2" t="s">
        <v>15</v>
      </c>
      <c r="C219" s="2">
        <v>63343</v>
      </c>
      <c r="D219" s="7" t="s">
        <v>225</v>
      </c>
      <c r="E219" s="7" t="s">
        <v>226</v>
      </c>
      <c r="F219" s="2">
        <v>2023</v>
      </c>
      <c r="G219" s="2">
        <v>1</v>
      </c>
      <c r="H219" s="2" t="s">
        <v>58</v>
      </c>
      <c r="I219" s="2">
        <v>76</v>
      </c>
      <c r="J219" s="8" t="s">
        <v>259</v>
      </c>
      <c r="K219" s="7">
        <f>+IF(Tabla13[[#This Row],[NOTA FINAL ESTUDIANTE]]&gt;=70.1,0)</f>
        <v>0</v>
      </c>
      <c r="L219" s="2">
        <v>2</v>
      </c>
      <c r="M219" s="2" t="b">
        <f>IF(Tabla13[[#This Row],[NOTA FINAL ESTUDIANTE]]&gt;=70,TRUE,FALSE)</f>
        <v>1</v>
      </c>
      <c r="N219" s="2" t="s">
        <v>20</v>
      </c>
    </row>
    <row r="220" spans="1:14" ht="24.6" customHeight="1" x14ac:dyDescent="0.25">
      <c r="A220" s="1" t="s">
        <v>262</v>
      </c>
      <c r="B220" s="2" t="s">
        <v>15</v>
      </c>
      <c r="C220" s="2">
        <v>68669</v>
      </c>
      <c r="D220" s="7" t="s">
        <v>225</v>
      </c>
      <c r="E220" s="7" t="s">
        <v>226</v>
      </c>
      <c r="F220" s="2">
        <v>2023</v>
      </c>
      <c r="G220" s="2">
        <v>1</v>
      </c>
      <c r="H220" s="2" t="s">
        <v>58</v>
      </c>
      <c r="I220" s="2">
        <v>77</v>
      </c>
      <c r="J220" s="8" t="s">
        <v>259</v>
      </c>
      <c r="K220" s="7">
        <f>+IF(Tabla13[[#This Row],[NOTA FINAL ESTUDIANTE]]&gt;=70.1,0)</f>
        <v>0</v>
      </c>
      <c r="L220" s="2">
        <v>2</v>
      </c>
      <c r="M220" s="2" t="b">
        <f>IF(Tabla13[[#This Row],[NOTA FINAL ESTUDIANTE]]&gt;=70,TRUE,FALSE)</f>
        <v>1</v>
      </c>
      <c r="N220" s="2" t="s">
        <v>20</v>
      </c>
    </row>
    <row r="221" spans="1:14" ht="24.6" customHeight="1" x14ac:dyDescent="0.25">
      <c r="A221" s="1" t="s">
        <v>263</v>
      </c>
      <c r="B221" s="2" t="s">
        <v>25</v>
      </c>
      <c r="C221" s="2">
        <v>66608</v>
      </c>
      <c r="D221" s="7" t="s">
        <v>225</v>
      </c>
      <c r="E221" s="7" t="s">
        <v>226</v>
      </c>
      <c r="F221" s="2">
        <v>2023</v>
      </c>
      <c r="G221" s="2">
        <v>1</v>
      </c>
      <c r="H221" s="2" t="s">
        <v>58</v>
      </c>
      <c r="I221" s="2">
        <v>87</v>
      </c>
      <c r="J221" s="8" t="s">
        <v>259</v>
      </c>
      <c r="K221" s="7">
        <f>+IF(Tabla13[[#This Row],[NOTA FINAL ESTUDIANTE]]&gt;=70.1,0)</f>
        <v>0</v>
      </c>
      <c r="L221" s="2">
        <v>2</v>
      </c>
      <c r="M221" s="2" t="b">
        <f>IF(Tabla13[[#This Row],[NOTA FINAL ESTUDIANTE]]&gt;=70,TRUE,FALSE)</f>
        <v>1</v>
      </c>
      <c r="N221" s="2" t="s">
        <v>20</v>
      </c>
    </row>
    <row r="222" spans="1:14" ht="24.6" customHeight="1" x14ac:dyDescent="0.25">
      <c r="A222" s="1" t="s">
        <v>264</v>
      </c>
      <c r="B222" s="2" t="s">
        <v>25</v>
      </c>
      <c r="C222" s="2">
        <v>30633</v>
      </c>
      <c r="D222" s="7" t="s">
        <v>225</v>
      </c>
      <c r="E222" s="7" t="s">
        <v>226</v>
      </c>
      <c r="F222" s="2">
        <v>2023</v>
      </c>
      <c r="G222" s="2">
        <v>1</v>
      </c>
      <c r="H222" s="2" t="s">
        <v>58</v>
      </c>
      <c r="I222" s="2">
        <v>100</v>
      </c>
      <c r="J222" s="8" t="s">
        <v>259</v>
      </c>
      <c r="K222" s="7">
        <f>+IF(Tabla13[[#This Row],[NOTA FINAL ESTUDIANTE]]&gt;=70.1,0)</f>
        <v>0</v>
      </c>
      <c r="L222" s="2">
        <v>2</v>
      </c>
      <c r="M222" s="2" t="b">
        <f>IF(Tabla13[[#This Row],[NOTA FINAL ESTUDIANTE]]&gt;=70,TRUE,FALSE)</f>
        <v>1</v>
      </c>
      <c r="N222" s="2" t="s">
        <v>20</v>
      </c>
    </row>
    <row r="223" spans="1:14" ht="24.6" customHeight="1" x14ac:dyDescent="0.25">
      <c r="A223" s="1" t="s">
        <v>265</v>
      </c>
      <c r="B223" s="2" t="s">
        <v>15</v>
      </c>
      <c r="C223" s="2">
        <v>68663</v>
      </c>
      <c r="D223" s="7" t="s">
        <v>225</v>
      </c>
      <c r="E223" s="7" t="s">
        <v>226</v>
      </c>
      <c r="F223" s="2">
        <v>2023</v>
      </c>
      <c r="G223" s="2">
        <v>1</v>
      </c>
      <c r="H223" s="2" t="s">
        <v>58</v>
      </c>
      <c r="I223" s="2">
        <v>45</v>
      </c>
      <c r="J223" s="8" t="s">
        <v>259</v>
      </c>
      <c r="K223" s="7" t="b">
        <f>+IF(Tabla13[[#This Row],[NOTA FINAL ESTUDIANTE]]&gt;=70.1,0)</f>
        <v>0</v>
      </c>
      <c r="L223" s="2">
        <v>2</v>
      </c>
      <c r="M223" s="2" t="b">
        <f>IF(Tabla13[[#This Row],[NOTA FINAL ESTUDIANTE]]&gt;=70,TRUE,FALSE)</f>
        <v>0</v>
      </c>
      <c r="N223" s="2" t="s">
        <v>20</v>
      </c>
    </row>
    <row r="224" spans="1:14" ht="24.6" customHeight="1" x14ac:dyDescent="0.25">
      <c r="A224" s="1" t="s">
        <v>266</v>
      </c>
      <c r="B224" s="2" t="s">
        <v>15</v>
      </c>
      <c r="C224" s="2">
        <v>69066</v>
      </c>
      <c r="D224" s="7" t="s">
        <v>225</v>
      </c>
      <c r="E224" s="7" t="s">
        <v>226</v>
      </c>
      <c r="F224" s="2">
        <v>2023</v>
      </c>
      <c r="G224" s="2">
        <v>1</v>
      </c>
      <c r="H224" s="2" t="s">
        <v>58</v>
      </c>
      <c r="I224" s="2">
        <v>75</v>
      </c>
      <c r="J224" s="8" t="s">
        <v>259</v>
      </c>
      <c r="K224" s="7">
        <f>+IF(Tabla13[[#This Row],[NOTA FINAL ESTUDIANTE]]&gt;=70.1,0)</f>
        <v>0</v>
      </c>
      <c r="L224" s="2">
        <v>2</v>
      </c>
      <c r="M224" s="2" t="b">
        <f>IF(Tabla13[[#This Row],[NOTA FINAL ESTUDIANTE]]&gt;=70,TRUE,FALSE)</f>
        <v>1</v>
      </c>
      <c r="N224" s="2" t="s">
        <v>20</v>
      </c>
    </row>
    <row r="225" spans="1:14" ht="24.6" customHeight="1" x14ac:dyDescent="0.25">
      <c r="A225" s="1" t="s">
        <v>267</v>
      </c>
      <c r="B225" s="2" t="s">
        <v>15</v>
      </c>
      <c r="C225" s="2">
        <v>68696</v>
      </c>
      <c r="D225" s="7" t="s">
        <v>225</v>
      </c>
      <c r="E225" s="7" t="s">
        <v>226</v>
      </c>
      <c r="F225" s="2">
        <v>2023</v>
      </c>
      <c r="G225" s="2">
        <v>1</v>
      </c>
      <c r="H225" s="2" t="s">
        <v>58</v>
      </c>
      <c r="I225" s="2">
        <v>55</v>
      </c>
      <c r="J225" s="8" t="s">
        <v>259</v>
      </c>
      <c r="K225" s="7" t="b">
        <f>+IF(Tabla13[[#This Row],[NOTA FINAL ESTUDIANTE]]&gt;=70.1,0)</f>
        <v>0</v>
      </c>
      <c r="L225" s="2">
        <v>2</v>
      </c>
      <c r="M225" s="2" t="b">
        <f>IF(Tabla13[[#This Row],[NOTA FINAL ESTUDIANTE]]&gt;=70,TRUE,FALSE)</f>
        <v>0</v>
      </c>
      <c r="N225" s="2" t="s">
        <v>20</v>
      </c>
    </row>
    <row r="226" spans="1:14" ht="24.6" customHeight="1" x14ac:dyDescent="0.25">
      <c r="A226" s="1" t="s">
        <v>268</v>
      </c>
      <c r="B226" s="2" t="s">
        <v>15</v>
      </c>
      <c r="C226" s="2">
        <v>36346</v>
      </c>
      <c r="D226" s="7" t="s">
        <v>225</v>
      </c>
      <c r="E226" s="7" t="s">
        <v>226</v>
      </c>
      <c r="F226" s="2">
        <v>2023</v>
      </c>
      <c r="G226" s="2">
        <v>1</v>
      </c>
      <c r="H226" s="2" t="s">
        <v>58</v>
      </c>
      <c r="I226" s="2">
        <v>67</v>
      </c>
      <c r="J226" s="8" t="s">
        <v>259</v>
      </c>
      <c r="K226" s="7" t="b">
        <f>+IF(Tabla13[[#This Row],[NOTA FINAL ESTUDIANTE]]&gt;=70.1,0)</f>
        <v>0</v>
      </c>
      <c r="L226" s="2">
        <v>2</v>
      </c>
      <c r="M226" s="2" t="b">
        <f>IF(Tabla13[[#This Row],[NOTA FINAL ESTUDIANTE]]&gt;=70,TRUE,FALSE)</f>
        <v>0</v>
      </c>
      <c r="N226" s="2" t="s">
        <v>20</v>
      </c>
    </row>
    <row r="227" spans="1:14" ht="24.6" customHeight="1" x14ac:dyDescent="0.25">
      <c r="A227" s="1" t="s">
        <v>269</v>
      </c>
      <c r="B227" s="2" t="s">
        <v>15</v>
      </c>
      <c r="C227" s="2">
        <v>36333</v>
      </c>
      <c r="D227" s="7" t="s">
        <v>225</v>
      </c>
      <c r="E227" s="7" t="s">
        <v>226</v>
      </c>
      <c r="F227" s="2">
        <v>2023</v>
      </c>
      <c r="G227" s="2">
        <v>1</v>
      </c>
      <c r="H227" s="2" t="s">
        <v>58</v>
      </c>
      <c r="I227" s="2">
        <v>67</v>
      </c>
      <c r="J227" s="8" t="s">
        <v>259</v>
      </c>
      <c r="K227" s="7" t="b">
        <f>+IF(Tabla13[[#This Row],[NOTA FINAL ESTUDIANTE]]&gt;=70.1,0)</f>
        <v>0</v>
      </c>
      <c r="L227" s="2">
        <v>2</v>
      </c>
      <c r="M227" s="2" t="b">
        <f>IF(Tabla13[[#This Row],[NOTA FINAL ESTUDIANTE]]&gt;=70,TRUE,FALSE)</f>
        <v>0</v>
      </c>
      <c r="N227" s="2" t="s">
        <v>20</v>
      </c>
    </row>
    <row r="228" spans="1:14" ht="24.6" customHeight="1" x14ac:dyDescent="0.25">
      <c r="A228" s="1" t="s">
        <v>270</v>
      </c>
      <c r="B228" s="2" t="s">
        <v>25</v>
      </c>
      <c r="C228" s="2">
        <v>66038</v>
      </c>
      <c r="D228" s="7" t="s">
        <v>225</v>
      </c>
      <c r="E228" s="7" t="s">
        <v>226</v>
      </c>
      <c r="F228" s="2">
        <v>2023</v>
      </c>
      <c r="G228" s="2">
        <v>1</v>
      </c>
      <c r="H228" s="2" t="s">
        <v>58</v>
      </c>
      <c r="I228" s="2">
        <v>82</v>
      </c>
      <c r="J228" s="8" t="s">
        <v>259</v>
      </c>
      <c r="K228" s="7">
        <f>+IF(Tabla13[[#This Row],[NOTA FINAL ESTUDIANTE]]&gt;=70.1,0)</f>
        <v>0</v>
      </c>
      <c r="L228" s="2">
        <v>2</v>
      </c>
      <c r="M228" s="2" t="b">
        <f>IF(Tabla13[[#This Row],[NOTA FINAL ESTUDIANTE]]&gt;=70,TRUE,FALSE)</f>
        <v>1</v>
      </c>
      <c r="N228" s="2" t="s">
        <v>20</v>
      </c>
    </row>
    <row r="229" spans="1:14" ht="24.6" customHeight="1" x14ac:dyDescent="0.25">
      <c r="A229" s="1" t="s">
        <v>271</v>
      </c>
      <c r="B229" s="2" t="s">
        <v>25</v>
      </c>
      <c r="C229" s="2">
        <v>64433</v>
      </c>
      <c r="D229" s="7" t="s">
        <v>225</v>
      </c>
      <c r="E229" s="7" t="s">
        <v>226</v>
      </c>
      <c r="F229" s="2">
        <v>2023</v>
      </c>
      <c r="G229" s="2">
        <v>1</v>
      </c>
      <c r="H229" s="2" t="s">
        <v>58</v>
      </c>
      <c r="I229" s="2">
        <v>76</v>
      </c>
      <c r="J229" s="8" t="s">
        <v>259</v>
      </c>
      <c r="K229" s="7">
        <f>+IF(Tabla13[[#This Row],[NOTA FINAL ESTUDIANTE]]&gt;=70.1,0)</f>
        <v>0</v>
      </c>
      <c r="L229" s="2">
        <v>2</v>
      </c>
      <c r="M229" s="2" t="b">
        <f>IF(Tabla13[[#This Row],[NOTA FINAL ESTUDIANTE]]&gt;=70,TRUE,FALSE)</f>
        <v>1</v>
      </c>
      <c r="N229" s="2" t="s">
        <v>20</v>
      </c>
    </row>
    <row r="230" spans="1:14" ht="24.6" customHeight="1" x14ac:dyDescent="0.25">
      <c r="A230" s="1" t="s">
        <v>272</v>
      </c>
      <c r="B230" s="2" t="s">
        <v>15</v>
      </c>
      <c r="C230" s="2">
        <v>68398</v>
      </c>
      <c r="D230" s="7" t="s">
        <v>225</v>
      </c>
      <c r="E230" s="7" t="s">
        <v>226</v>
      </c>
      <c r="F230" s="2">
        <v>2023</v>
      </c>
      <c r="G230" s="2">
        <v>1</v>
      </c>
      <c r="H230" s="2" t="s">
        <v>58</v>
      </c>
      <c r="I230" s="2">
        <v>68</v>
      </c>
      <c r="J230" s="8" t="s">
        <v>259</v>
      </c>
      <c r="K230" s="7" t="b">
        <f>+IF(Tabla13[[#This Row],[NOTA FINAL ESTUDIANTE]]&gt;=70.1,0)</f>
        <v>0</v>
      </c>
      <c r="L230" s="2">
        <v>2</v>
      </c>
      <c r="M230" s="2" t="b">
        <f>IF(Tabla13[[#This Row],[NOTA FINAL ESTUDIANTE]]&gt;=70,TRUE,FALSE)</f>
        <v>0</v>
      </c>
      <c r="N230" s="2" t="s">
        <v>20</v>
      </c>
    </row>
    <row r="231" spans="1:14" ht="24.6" customHeight="1" x14ac:dyDescent="0.25">
      <c r="A231" s="1" t="s">
        <v>273</v>
      </c>
      <c r="B231" s="2" t="s">
        <v>15</v>
      </c>
      <c r="C231" s="2">
        <v>68663</v>
      </c>
      <c r="D231" s="7" t="s">
        <v>225</v>
      </c>
      <c r="E231" s="7" t="s">
        <v>226</v>
      </c>
      <c r="F231" s="2">
        <v>2023</v>
      </c>
      <c r="G231" s="2">
        <v>1</v>
      </c>
      <c r="H231" s="2" t="s">
        <v>58</v>
      </c>
      <c r="I231" s="2">
        <v>60</v>
      </c>
      <c r="J231" s="8" t="s">
        <v>259</v>
      </c>
      <c r="K231" s="7" t="b">
        <f>+IF(Tabla13[[#This Row],[NOTA FINAL ESTUDIANTE]]&gt;=70.1,0)</f>
        <v>0</v>
      </c>
      <c r="L231" s="2">
        <v>2</v>
      </c>
      <c r="M231" s="2" t="b">
        <f>IF(Tabla13[[#This Row],[NOTA FINAL ESTUDIANTE]]&gt;=70,TRUE,FALSE)</f>
        <v>0</v>
      </c>
      <c r="N231" s="2" t="s">
        <v>20</v>
      </c>
    </row>
    <row r="232" spans="1:14" ht="24.6" customHeight="1" x14ac:dyDescent="0.25">
      <c r="A232" s="1" t="s">
        <v>274</v>
      </c>
      <c r="B232" s="2" t="s">
        <v>15</v>
      </c>
      <c r="C232" s="2">
        <v>36346</v>
      </c>
      <c r="D232" s="7" t="s">
        <v>225</v>
      </c>
      <c r="E232" s="7" t="s">
        <v>226</v>
      </c>
      <c r="F232" s="2">
        <v>2023</v>
      </c>
      <c r="G232" s="2">
        <v>1</v>
      </c>
      <c r="H232" s="2" t="s">
        <v>58</v>
      </c>
      <c r="I232" s="2">
        <v>49</v>
      </c>
      <c r="J232" s="8" t="s">
        <v>275</v>
      </c>
      <c r="K232" s="7" t="b">
        <f>+IF(Tabla13[[#This Row],[NOTA FINAL ESTUDIANTE]]&gt;=70.1,0)</f>
        <v>0</v>
      </c>
      <c r="L232" s="2">
        <v>2</v>
      </c>
      <c r="M232" s="2" t="b">
        <f>IF(Tabla13[[#This Row],[NOTA FINAL ESTUDIANTE]]&gt;=70,TRUE,FALSE)</f>
        <v>0</v>
      </c>
      <c r="N232" s="2" t="s">
        <v>20</v>
      </c>
    </row>
    <row r="233" spans="1:14" ht="24.6" customHeight="1" x14ac:dyDescent="0.25">
      <c r="A233" s="1" t="s">
        <v>276</v>
      </c>
      <c r="B233" s="2" t="s">
        <v>15</v>
      </c>
      <c r="C233" s="2">
        <v>66090</v>
      </c>
      <c r="D233" s="7" t="s">
        <v>225</v>
      </c>
      <c r="E233" s="7" t="s">
        <v>226</v>
      </c>
      <c r="F233" s="2">
        <v>2023</v>
      </c>
      <c r="G233" s="2">
        <v>1</v>
      </c>
      <c r="H233" s="2" t="s">
        <v>58</v>
      </c>
      <c r="I233" s="2">
        <v>72</v>
      </c>
      <c r="J233" s="8" t="s">
        <v>275</v>
      </c>
      <c r="K233" s="7">
        <f>+IF(Tabla13[[#This Row],[NOTA FINAL ESTUDIANTE]]&gt;=70.1,0)</f>
        <v>0</v>
      </c>
      <c r="L233" s="2">
        <v>2</v>
      </c>
      <c r="M233" s="2" t="b">
        <f>IF(Tabla13[[#This Row],[NOTA FINAL ESTUDIANTE]]&gt;=70,TRUE,FALSE)</f>
        <v>1</v>
      </c>
      <c r="N233" s="2" t="s">
        <v>20</v>
      </c>
    </row>
    <row r="234" spans="1:14" ht="24.6" customHeight="1" x14ac:dyDescent="0.25">
      <c r="A234" s="1" t="s">
        <v>277</v>
      </c>
      <c r="B234" s="2" t="s">
        <v>25</v>
      </c>
      <c r="C234" s="2">
        <v>34069</v>
      </c>
      <c r="D234" s="7" t="s">
        <v>225</v>
      </c>
      <c r="E234" s="7" t="s">
        <v>226</v>
      </c>
      <c r="F234" s="2">
        <v>2023</v>
      </c>
      <c r="G234" s="2">
        <v>1</v>
      </c>
      <c r="H234" s="2" t="s">
        <v>58</v>
      </c>
      <c r="I234" s="2">
        <v>50</v>
      </c>
      <c r="J234" s="8" t="s">
        <v>275</v>
      </c>
      <c r="K234" s="7" t="b">
        <f>+IF(Tabla13[[#This Row],[NOTA FINAL ESTUDIANTE]]&gt;=70.1,0)</f>
        <v>0</v>
      </c>
      <c r="L234" s="2">
        <v>2</v>
      </c>
      <c r="M234" s="2" t="b">
        <f>IF(Tabla13[[#This Row],[NOTA FINAL ESTUDIANTE]]&gt;=70,TRUE,FALSE)</f>
        <v>0</v>
      </c>
      <c r="N234" s="2" t="s">
        <v>20</v>
      </c>
    </row>
    <row r="235" spans="1:14" ht="24.6" customHeight="1" x14ac:dyDescent="0.25">
      <c r="A235" s="1" t="s">
        <v>278</v>
      </c>
      <c r="B235" s="2" t="s">
        <v>25</v>
      </c>
      <c r="C235" s="2">
        <v>66333</v>
      </c>
      <c r="D235" s="7" t="s">
        <v>225</v>
      </c>
      <c r="E235" s="7" t="s">
        <v>226</v>
      </c>
      <c r="F235" s="2">
        <v>2023</v>
      </c>
      <c r="G235" s="2">
        <v>2</v>
      </c>
      <c r="H235" s="2" t="s">
        <v>79</v>
      </c>
      <c r="I235" s="2">
        <v>72</v>
      </c>
      <c r="J235" s="8" t="s">
        <v>275</v>
      </c>
      <c r="K235" s="7">
        <f>+IF(Tabla13[[#This Row],[NOTA FINAL ESTUDIANTE]]&gt;=70.1,0)</f>
        <v>0</v>
      </c>
      <c r="L235" s="2">
        <v>2</v>
      </c>
      <c r="M235" s="2" t="b">
        <f>IF(Tabla13[[#This Row],[NOTA FINAL ESTUDIANTE]]&gt;=70,TRUE,FALSE)</f>
        <v>1</v>
      </c>
      <c r="N235" s="2" t="s">
        <v>20</v>
      </c>
    </row>
    <row r="236" spans="1:14" ht="24.6" customHeight="1" x14ac:dyDescent="0.25">
      <c r="A236" s="1" t="s">
        <v>279</v>
      </c>
      <c r="B236" s="2" t="s">
        <v>25</v>
      </c>
      <c r="C236" s="2">
        <v>66088</v>
      </c>
      <c r="D236" s="7" t="s">
        <v>225</v>
      </c>
      <c r="E236" s="7" t="s">
        <v>226</v>
      </c>
      <c r="F236" s="2">
        <v>2023</v>
      </c>
      <c r="G236" s="2">
        <v>2</v>
      </c>
      <c r="H236" s="2" t="s">
        <v>79</v>
      </c>
      <c r="I236" s="2">
        <v>66</v>
      </c>
      <c r="J236" s="8" t="s">
        <v>275</v>
      </c>
      <c r="K236" s="7" t="b">
        <f>+IF(Tabla13[[#This Row],[NOTA FINAL ESTUDIANTE]]&gt;=70.1,0)</f>
        <v>0</v>
      </c>
      <c r="L236" s="2">
        <v>2</v>
      </c>
      <c r="M236" s="2" t="b">
        <f>IF(Tabla13[[#This Row],[NOTA FINAL ESTUDIANTE]]&gt;=70,TRUE,FALSE)</f>
        <v>0</v>
      </c>
      <c r="N236" s="2" t="s">
        <v>20</v>
      </c>
    </row>
    <row r="237" spans="1:14" ht="24.6" customHeight="1" x14ac:dyDescent="0.25">
      <c r="A237" s="1" t="s">
        <v>280</v>
      </c>
      <c r="B237" s="2" t="s">
        <v>25</v>
      </c>
      <c r="C237" s="2">
        <v>34066</v>
      </c>
      <c r="D237" s="7" t="s">
        <v>225</v>
      </c>
      <c r="E237" s="7" t="s">
        <v>226</v>
      </c>
      <c r="F237" s="2">
        <v>2023</v>
      </c>
      <c r="G237" s="2">
        <v>2</v>
      </c>
      <c r="H237" s="2" t="s">
        <v>79</v>
      </c>
      <c r="I237" s="2">
        <v>78</v>
      </c>
      <c r="J237" s="8" t="s">
        <v>275</v>
      </c>
      <c r="K237" s="7">
        <f>+IF(Tabla13[[#This Row],[NOTA FINAL ESTUDIANTE]]&gt;=70.1,0)</f>
        <v>0</v>
      </c>
      <c r="L237" s="2">
        <v>2</v>
      </c>
      <c r="M237" s="2" t="b">
        <f>IF(Tabla13[[#This Row],[NOTA FINAL ESTUDIANTE]]&gt;=70,TRUE,FALSE)</f>
        <v>1</v>
      </c>
      <c r="N237" s="2" t="s">
        <v>20</v>
      </c>
    </row>
    <row r="238" spans="1:14" ht="24.6" customHeight="1" x14ac:dyDescent="0.25">
      <c r="A238" s="1" t="s">
        <v>281</v>
      </c>
      <c r="B238" s="2" t="s">
        <v>25</v>
      </c>
      <c r="C238" s="2">
        <v>68666</v>
      </c>
      <c r="D238" s="7" t="s">
        <v>225</v>
      </c>
      <c r="E238" s="7" t="s">
        <v>226</v>
      </c>
      <c r="F238" s="2">
        <v>2023</v>
      </c>
      <c r="G238" s="2">
        <v>2</v>
      </c>
      <c r="H238" s="2" t="s">
        <v>79</v>
      </c>
      <c r="I238" s="2">
        <v>62</v>
      </c>
      <c r="J238" s="8" t="s">
        <v>275</v>
      </c>
      <c r="K238" s="7" t="b">
        <f>+IF(Tabla13[[#This Row],[NOTA FINAL ESTUDIANTE]]&gt;=70.1,0)</f>
        <v>0</v>
      </c>
      <c r="L238" s="2">
        <v>2</v>
      </c>
      <c r="M238" s="2" t="b">
        <f>IF(Tabla13[[#This Row],[NOTA FINAL ESTUDIANTE]]&gt;=70,TRUE,FALSE)</f>
        <v>0</v>
      </c>
      <c r="N238" s="2" t="s">
        <v>20</v>
      </c>
    </row>
    <row r="239" spans="1:14" ht="24.6" customHeight="1" x14ac:dyDescent="0.25">
      <c r="A239" s="1" t="s">
        <v>282</v>
      </c>
      <c r="B239" s="2" t="s">
        <v>15</v>
      </c>
      <c r="C239" s="2">
        <v>36493</v>
      </c>
      <c r="D239" s="7" t="s">
        <v>225</v>
      </c>
      <c r="E239" s="7" t="s">
        <v>226</v>
      </c>
      <c r="F239" s="2">
        <v>2023</v>
      </c>
      <c r="G239" s="2">
        <v>2</v>
      </c>
      <c r="H239" s="2" t="s">
        <v>79</v>
      </c>
      <c r="I239" s="2">
        <v>70</v>
      </c>
      <c r="J239" s="8" t="s">
        <v>275</v>
      </c>
      <c r="K239" s="7" t="b">
        <f>+IF(Tabla13[[#This Row],[NOTA FINAL ESTUDIANTE]]&gt;=70.1,0)</f>
        <v>0</v>
      </c>
      <c r="L239" s="2">
        <v>2</v>
      </c>
      <c r="M239" s="2" t="b">
        <f>IF(Tabla13[[#This Row],[NOTA FINAL ESTUDIANTE]]&gt;=70,TRUE,FALSE)</f>
        <v>1</v>
      </c>
      <c r="N239" s="2" t="s">
        <v>20</v>
      </c>
    </row>
    <row r="240" spans="1:14" ht="24.6" customHeight="1" x14ac:dyDescent="0.25">
      <c r="A240" s="1" t="s">
        <v>283</v>
      </c>
      <c r="B240" s="2" t="s">
        <v>15</v>
      </c>
      <c r="C240" s="2">
        <v>9060</v>
      </c>
      <c r="D240" s="7" t="s">
        <v>225</v>
      </c>
      <c r="E240" s="7" t="s">
        <v>226</v>
      </c>
      <c r="F240" s="2">
        <v>2023</v>
      </c>
      <c r="G240" s="2">
        <v>2</v>
      </c>
      <c r="H240" s="2" t="s">
        <v>79</v>
      </c>
      <c r="I240" s="2">
        <v>71</v>
      </c>
      <c r="J240" s="8" t="s">
        <v>275</v>
      </c>
      <c r="K240" s="7">
        <f>+IF(Tabla13[[#This Row],[NOTA FINAL ESTUDIANTE]]&gt;=70.1,0)</f>
        <v>0</v>
      </c>
      <c r="L240" s="2">
        <v>2</v>
      </c>
      <c r="M240" s="2" t="b">
        <f>IF(Tabla13[[#This Row],[NOTA FINAL ESTUDIANTE]]&gt;=70,TRUE,FALSE)</f>
        <v>1</v>
      </c>
      <c r="N240" s="2" t="s">
        <v>20</v>
      </c>
    </row>
    <row r="241" spans="1:14" ht="24.6" customHeight="1" x14ac:dyDescent="0.25">
      <c r="A241" s="1" t="s">
        <v>284</v>
      </c>
      <c r="B241" s="2" t="s">
        <v>15</v>
      </c>
      <c r="C241" s="2">
        <v>66340</v>
      </c>
      <c r="D241" s="7" t="s">
        <v>225</v>
      </c>
      <c r="E241" s="7" t="s">
        <v>226</v>
      </c>
      <c r="F241" s="2">
        <v>2023</v>
      </c>
      <c r="G241" s="2">
        <v>2</v>
      </c>
      <c r="H241" s="2" t="s">
        <v>79</v>
      </c>
      <c r="I241" s="2">
        <v>65</v>
      </c>
      <c r="J241" s="8" t="s">
        <v>275</v>
      </c>
      <c r="K241" s="7" t="b">
        <f>+IF(Tabla13[[#This Row],[NOTA FINAL ESTUDIANTE]]&gt;=70.1,0)</f>
        <v>0</v>
      </c>
      <c r="L241" s="2">
        <v>2</v>
      </c>
      <c r="M241" s="2" t="b">
        <f>IF(Tabla13[[#This Row],[NOTA FINAL ESTUDIANTE]]&gt;=70,TRUE,FALSE)</f>
        <v>0</v>
      </c>
      <c r="N241" s="2" t="s">
        <v>20</v>
      </c>
    </row>
    <row r="242" spans="1:14" ht="24.6" customHeight="1" x14ac:dyDescent="0.25">
      <c r="A242" s="1" t="s">
        <v>285</v>
      </c>
      <c r="B242" s="2" t="s">
        <v>25</v>
      </c>
      <c r="C242" s="2">
        <v>36369</v>
      </c>
      <c r="D242" s="7" t="s">
        <v>225</v>
      </c>
      <c r="E242" s="7" t="s">
        <v>226</v>
      </c>
      <c r="F242" s="2">
        <v>2023</v>
      </c>
      <c r="G242" s="2">
        <v>2</v>
      </c>
      <c r="H242" s="2" t="s">
        <v>79</v>
      </c>
      <c r="I242" s="2">
        <v>71</v>
      </c>
      <c r="J242" s="8" t="s">
        <v>275</v>
      </c>
      <c r="K242" s="7">
        <f>+IF(Tabla13[[#This Row],[NOTA FINAL ESTUDIANTE]]&gt;=70.1,0)</f>
        <v>0</v>
      </c>
      <c r="L242" s="2">
        <v>2</v>
      </c>
      <c r="M242" s="2" t="b">
        <f>IF(Tabla13[[#This Row],[NOTA FINAL ESTUDIANTE]]&gt;=70,TRUE,FALSE)</f>
        <v>1</v>
      </c>
      <c r="N242" s="2" t="s">
        <v>20</v>
      </c>
    </row>
    <row r="243" spans="1:14" ht="24.6" customHeight="1" x14ac:dyDescent="0.25">
      <c r="A243" s="1" t="s">
        <v>286</v>
      </c>
      <c r="B243" s="2" t="s">
        <v>15</v>
      </c>
      <c r="C243" s="2">
        <v>36344</v>
      </c>
      <c r="D243" s="7" t="s">
        <v>225</v>
      </c>
      <c r="E243" s="7" t="s">
        <v>226</v>
      </c>
      <c r="F243" s="2">
        <v>2023</v>
      </c>
      <c r="G243" s="2">
        <v>2</v>
      </c>
      <c r="H243" s="2" t="s">
        <v>79</v>
      </c>
      <c r="I243" s="2">
        <v>62</v>
      </c>
      <c r="J243" s="8" t="s">
        <v>275</v>
      </c>
      <c r="K243" s="7" t="b">
        <f>+IF(Tabla13[[#This Row],[NOTA FINAL ESTUDIANTE]]&gt;=70.1,0)</f>
        <v>0</v>
      </c>
      <c r="L243" s="2">
        <v>2</v>
      </c>
      <c r="M243" s="2" t="b">
        <f>IF(Tabla13[[#This Row],[NOTA FINAL ESTUDIANTE]]&gt;=70,TRUE,FALSE)</f>
        <v>0</v>
      </c>
      <c r="N243" s="2" t="s">
        <v>20</v>
      </c>
    </row>
    <row r="244" spans="1:14" ht="24.6" customHeight="1" x14ac:dyDescent="0.25">
      <c r="A244" s="1" t="s">
        <v>287</v>
      </c>
      <c r="B244" s="2" t="s">
        <v>25</v>
      </c>
      <c r="C244" s="2">
        <v>36439</v>
      </c>
      <c r="D244" s="7" t="s">
        <v>225</v>
      </c>
      <c r="E244" s="7" t="s">
        <v>226</v>
      </c>
      <c r="F244" s="2">
        <v>2023</v>
      </c>
      <c r="G244" s="2">
        <v>2</v>
      </c>
      <c r="H244" s="2" t="s">
        <v>79</v>
      </c>
      <c r="I244" s="2">
        <v>66</v>
      </c>
      <c r="J244" s="8" t="s">
        <v>275</v>
      </c>
      <c r="K244" s="7" t="b">
        <f>+IF(Tabla13[[#This Row],[NOTA FINAL ESTUDIANTE]]&gt;=70.1,0)</f>
        <v>0</v>
      </c>
      <c r="L244" s="2">
        <v>2</v>
      </c>
      <c r="M244" s="2" t="b">
        <f>IF(Tabla13[[#This Row],[NOTA FINAL ESTUDIANTE]]&gt;=70,TRUE,FALSE)</f>
        <v>0</v>
      </c>
      <c r="N244" s="2" t="s">
        <v>20</v>
      </c>
    </row>
    <row r="245" spans="1:14" ht="24.6" customHeight="1" x14ac:dyDescent="0.25">
      <c r="A245" s="1" t="s">
        <v>288</v>
      </c>
      <c r="B245" s="2" t="s">
        <v>15</v>
      </c>
      <c r="C245" s="2">
        <v>36669</v>
      </c>
      <c r="D245" s="7" t="s">
        <v>225</v>
      </c>
      <c r="E245" s="7" t="s">
        <v>226</v>
      </c>
      <c r="F245" s="2">
        <v>2023</v>
      </c>
      <c r="G245" s="2">
        <v>2</v>
      </c>
      <c r="H245" s="2" t="s">
        <v>79</v>
      </c>
      <c r="I245" s="2">
        <v>79</v>
      </c>
      <c r="J245" s="8" t="s">
        <v>275</v>
      </c>
      <c r="K245" s="7">
        <f>+IF(Tabla13[[#This Row],[NOTA FINAL ESTUDIANTE]]&gt;=70.1,0)</f>
        <v>0</v>
      </c>
      <c r="L245" s="2">
        <v>2</v>
      </c>
      <c r="M245" s="2" t="b">
        <f>IF(Tabla13[[#This Row],[NOTA FINAL ESTUDIANTE]]&gt;=70,TRUE,FALSE)</f>
        <v>1</v>
      </c>
      <c r="N245" s="2" t="s">
        <v>20</v>
      </c>
    </row>
    <row r="246" spans="1:14" ht="24.6" customHeight="1" x14ac:dyDescent="0.25">
      <c r="A246" s="1" t="s">
        <v>289</v>
      </c>
      <c r="B246" s="2" t="s">
        <v>15</v>
      </c>
      <c r="C246" s="2">
        <v>36690</v>
      </c>
      <c r="D246" s="7" t="s">
        <v>225</v>
      </c>
      <c r="E246" s="7" t="s">
        <v>226</v>
      </c>
      <c r="F246" s="2">
        <v>2023</v>
      </c>
      <c r="G246" s="2">
        <v>2</v>
      </c>
      <c r="H246" s="2" t="s">
        <v>79</v>
      </c>
      <c r="I246" s="2">
        <v>68</v>
      </c>
      <c r="J246" s="8" t="s">
        <v>275</v>
      </c>
      <c r="K246" s="7" t="b">
        <f>+IF(Tabla13[[#This Row],[NOTA FINAL ESTUDIANTE]]&gt;=70.1,0)</f>
        <v>0</v>
      </c>
      <c r="L246" s="2">
        <v>2</v>
      </c>
      <c r="M246" s="2" t="b">
        <f>IF(Tabla13[[#This Row],[NOTA FINAL ESTUDIANTE]]&gt;=70,TRUE,FALSE)</f>
        <v>0</v>
      </c>
      <c r="N246" s="2" t="s">
        <v>20</v>
      </c>
    </row>
    <row r="247" spans="1:14" ht="24.6" customHeight="1" x14ac:dyDescent="0.25">
      <c r="A247" s="1" t="s">
        <v>290</v>
      </c>
      <c r="B247" s="2" t="s">
        <v>25</v>
      </c>
      <c r="C247" s="2">
        <v>34669</v>
      </c>
      <c r="D247" s="7" t="s">
        <v>291</v>
      </c>
      <c r="E247" s="7" t="s">
        <v>292</v>
      </c>
      <c r="F247" s="2">
        <v>2022</v>
      </c>
      <c r="G247" s="2">
        <v>1</v>
      </c>
      <c r="H247" s="2" t="s">
        <v>18</v>
      </c>
      <c r="I247" s="2">
        <v>67</v>
      </c>
      <c r="J247" s="8" t="s">
        <v>293</v>
      </c>
      <c r="K247" s="7" t="b">
        <f>+IF(Tabla13[[#This Row],[NOTA FINAL ESTUDIANTE]]&gt;=70.1,0)</f>
        <v>0</v>
      </c>
      <c r="L247" s="2">
        <v>2</v>
      </c>
      <c r="M247" s="2" t="b">
        <f>IF(Tabla13[[#This Row],[NOTA FINAL ESTUDIANTE]]&gt;=70,TRUE,FALSE)</f>
        <v>0</v>
      </c>
      <c r="N247" s="2" t="s">
        <v>22</v>
      </c>
    </row>
    <row r="248" spans="1:14" ht="24.6" customHeight="1" x14ac:dyDescent="0.25">
      <c r="A248" s="1" t="s">
        <v>294</v>
      </c>
      <c r="B248" s="2" t="s">
        <v>15</v>
      </c>
      <c r="C248" s="2">
        <v>33936</v>
      </c>
      <c r="D248" s="7" t="s">
        <v>291</v>
      </c>
      <c r="E248" s="7" t="s">
        <v>292</v>
      </c>
      <c r="F248" s="2">
        <v>2022</v>
      </c>
      <c r="G248" s="2">
        <v>1</v>
      </c>
      <c r="H248" s="2" t="s">
        <v>18</v>
      </c>
      <c r="I248" s="2">
        <v>82</v>
      </c>
      <c r="J248" s="8" t="s">
        <v>293</v>
      </c>
      <c r="K248" s="7">
        <f>+IF(Tabla13[[#This Row],[NOTA FINAL ESTUDIANTE]]&gt;=70.1,0)</f>
        <v>0</v>
      </c>
      <c r="L248" s="2">
        <v>2</v>
      </c>
      <c r="M248" s="2" t="b">
        <f>IF(Tabla13[[#This Row],[NOTA FINAL ESTUDIANTE]]&gt;=70,TRUE,FALSE)</f>
        <v>1</v>
      </c>
      <c r="N248" s="2" t="s">
        <v>22</v>
      </c>
    </row>
    <row r="249" spans="1:14" ht="24.6" customHeight="1" x14ac:dyDescent="0.25">
      <c r="A249" s="1" t="s">
        <v>295</v>
      </c>
      <c r="B249" s="2" t="s">
        <v>15</v>
      </c>
      <c r="C249" s="2">
        <v>36039</v>
      </c>
      <c r="D249" s="7" t="s">
        <v>291</v>
      </c>
      <c r="E249" s="7" t="s">
        <v>292</v>
      </c>
      <c r="F249" s="2">
        <v>2022</v>
      </c>
      <c r="G249" s="2">
        <v>1</v>
      </c>
      <c r="H249" s="2" t="s">
        <v>18</v>
      </c>
      <c r="I249" s="2">
        <v>66</v>
      </c>
      <c r="J249" s="8" t="s">
        <v>293</v>
      </c>
      <c r="K249" s="7" t="b">
        <f>+IF(Tabla13[[#This Row],[NOTA FINAL ESTUDIANTE]]&gt;=70.1,0)</f>
        <v>0</v>
      </c>
      <c r="L249" s="2">
        <v>2</v>
      </c>
      <c r="M249" s="2" t="b">
        <f>IF(Tabla13[[#This Row],[NOTA FINAL ESTUDIANTE]]&gt;=70,TRUE,FALSE)</f>
        <v>0</v>
      </c>
      <c r="N249" s="2" t="s">
        <v>22</v>
      </c>
    </row>
    <row r="250" spans="1:14" ht="24.6" customHeight="1" x14ac:dyDescent="0.25">
      <c r="A250" s="1" t="s">
        <v>296</v>
      </c>
      <c r="B250" s="2" t="s">
        <v>25</v>
      </c>
      <c r="C250" s="2">
        <v>33960</v>
      </c>
      <c r="D250" s="7" t="s">
        <v>291</v>
      </c>
      <c r="E250" s="7" t="s">
        <v>292</v>
      </c>
      <c r="F250" s="2">
        <v>2022</v>
      </c>
      <c r="G250" s="2">
        <v>1</v>
      </c>
      <c r="H250" s="2" t="s">
        <v>18</v>
      </c>
      <c r="I250" s="2">
        <v>68</v>
      </c>
      <c r="J250" s="8" t="s">
        <v>293</v>
      </c>
      <c r="K250" s="7" t="b">
        <f>+IF(Tabla13[[#This Row],[NOTA FINAL ESTUDIANTE]]&gt;=70.1,0)</f>
        <v>0</v>
      </c>
      <c r="L250" s="2">
        <v>2</v>
      </c>
      <c r="M250" s="2" t="b">
        <f>IF(Tabla13[[#This Row],[NOTA FINAL ESTUDIANTE]]&gt;=70,TRUE,FALSE)</f>
        <v>0</v>
      </c>
      <c r="N250" s="2" t="s">
        <v>22</v>
      </c>
    </row>
    <row r="251" spans="1:14" ht="24.6" customHeight="1" x14ac:dyDescent="0.25">
      <c r="A251" s="1" t="s">
        <v>297</v>
      </c>
      <c r="B251" s="2" t="s">
        <v>15</v>
      </c>
      <c r="C251" s="2">
        <v>69966</v>
      </c>
      <c r="D251" s="7" t="s">
        <v>291</v>
      </c>
      <c r="E251" s="7" t="s">
        <v>292</v>
      </c>
      <c r="F251" s="2">
        <v>2022</v>
      </c>
      <c r="G251" s="2">
        <v>1</v>
      </c>
      <c r="H251" s="2" t="s">
        <v>18</v>
      </c>
      <c r="I251" s="2">
        <v>90</v>
      </c>
      <c r="J251" s="8" t="s">
        <v>293</v>
      </c>
      <c r="K251" s="7">
        <f>+IF(Tabla13[[#This Row],[NOTA FINAL ESTUDIANTE]]&gt;=70.1,0)</f>
        <v>0</v>
      </c>
      <c r="L251" s="2">
        <v>2</v>
      </c>
      <c r="M251" s="2" t="b">
        <f>IF(Tabla13[[#This Row],[NOTA FINAL ESTUDIANTE]]&gt;=70,TRUE,FALSE)</f>
        <v>1</v>
      </c>
      <c r="N251" s="2" t="s">
        <v>22</v>
      </c>
    </row>
    <row r="252" spans="1:14" ht="24.6" customHeight="1" x14ac:dyDescent="0.25">
      <c r="A252" s="1" t="s">
        <v>298</v>
      </c>
      <c r="B252" s="2" t="s">
        <v>15</v>
      </c>
      <c r="C252" s="2">
        <v>64690</v>
      </c>
      <c r="D252" s="7" t="s">
        <v>291</v>
      </c>
      <c r="E252" s="7" t="s">
        <v>292</v>
      </c>
      <c r="F252" s="2">
        <v>2022</v>
      </c>
      <c r="G252" s="2">
        <v>1</v>
      </c>
      <c r="H252" s="2" t="s">
        <v>18</v>
      </c>
      <c r="I252" s="2">
        <v>72</v>
      </c>
      <c r="J252" s="8" t="s">
        <v>293</v>
      </c>
      <c r="K252" s="7">
        <f>+IF(Tabla13[[#This Row],[NOTA FINAL ESTUDIANTE]]&gt;=70.1,0)</f>
        <v>0</v>
      </c>
      <c r="L252" s="2">
        <v>2</v>
      </c>
      <c r="M252" s="2" t="b">
        <f>IF(Tabla13[[#This Row],[NOTA FINAL ESTUDIANTE]]&gt;=70,TRUE,FALSE)</f>
        <v>1</v>
      </c>
      <c r="N252" s="2" t="s">
        <v>22</v>
      </c>
    </row>
    <row r="253" spans="1:14" ht="24.6" customHeight="1" x14ac:dyDescent="0.25">
      <c r="A253" s="1" t="s">
        <v>299</v>
      </c>
      <c r="B253" s="2" t="s">
        <v>15</v>
      </c>
      <c r="C253" s="2">
        <v>36639</v>
      </c>
      <c r="D253" s="7" t="s">
        <v>291</v>
      </c>
      <c r="E253" s="7" t="s">
        <v>292</v>
      </c>
      <c r="F253" s="2">
        <v>2022</v>
      </c>
      <c r="G253" s="2">
        <v>1</v>
      </c>
      <c r="H253" s="2" t="s">
        <v>18</v>
      </c>
      <c r="I253" s="2">
        <v>67</v>
      </c>
      <c r="J253" s="8" t="s">
        <v>293</v>
      </c>
      <c r="K253" s="7" t="b">
        <f>+IF(Tabla13[[#This Row],[NOTA FINAL ESTUDIANTE]]&gt;=70.1,0)</f>
        <v>0</v>
      </c>
      <c r="L253" s="2">
        <v>2</v>
      </c>
      <c r="M253" s="2" t="b">
        <f>IF(Tabla13[[#This Row],[NOTA FINAL ESTUDIANTE]]&gt;=70,TRUE,FALSE)</f>
        <v>0</v>
      </c>
      <c r="N253" s="2" t="s">
        <v>22</v>
      </c>
    </row>
    <row r="254" spans="1:14" ht="24.6" customHeight="1" x14ac:dyDescent="0.25">
      <c r="A254" s="1" t="s">
        <v>300</v>
      </c>
      <c r="B254" s="2" t="s">
        <v>15</v>
      </c>
      <c r="C254" s="2">
        <v>68399</v>
      </c>
      <c r="D254" s="7" t="s">
        <v>291</v>
      </c>
      <c r="E254" s="7" t="s">
        <v>292</v>
      </c>
      <c r="F254" s="2">
        <v>2022</v>
      </c>
      <c r="G254" s="2">
        <v>1</v>
      </c>
      <c r="H254" s="2" t="s">
        <v>18</v>
      </c>
      <c r="I254" s="2">
        <v>86</v>
      </c>
      <c r="J254" s="8" t="s">
        <v>293</v>
      </c>
      <c r="K254" s="7">
        <f>+IF(Tabla13[[#This Row],[NOTA FINAL ESTUDIANTE]]&gt;=70.1,0)</f>
        <v>0</v>
      </c>
      <c r="L254" s="2">
        <v>2</v>
      </c>
      <c r="M254" s="2" t="b">
        <f>IF(Tabla13[[#This Row],[NOTA FINAL ESTUDIANTE]]&gt;=70,TRUE,FALSE)</f>
        <v>1</v>
      </c>
      <c r="N254" s="2" t="s">
        <v>20</v>
      </c>
    </row>
    <row r="255" spans="1:14" ht="24.6" customHeight="1" x14ac:dyDescent="0.25">
      <c r="A255" s="1" t="s">
        <v>301</v>
      </c>
      <c r="B255" s="2" t="s">
        <v>25</v>
      </c>
      <c r="C255" s="2">
        <v>68366</v>
      </c>
      <c r="D255" s="7" t="s">
        <v>291</v>
      </c>
      <c r="E255" s="7" t="s">
        <v>292</v>
      </c>
      <c r="F255" s="2">
        <v>2022</v>
      </c>
      <c r="G255" s="2">
        <v>1</v>
      </c>
      <c r="H255" s="2" t="s">
        <v>18</v>
      </c>
      <c r="I255" s="2">
        <v>89</v>
      </c>
      <c r="J255" s="8" t="s">
        <v>293</v>
      </c>
      <c r="K255" s="7">
        <f>+IF(Tabla13[[#This Row],[NOTA FINAL ESTUDIANTE]]&gt;=70.1,0)</f>
        <v>0</v>
      </c>
      <c r="L255" s="2">
        <v>2</v>
      </c>
      <c r="M255" s="2" t="b">
        <f>IF(Tabla13[[#This Row],[NOTA FINAL ESTUDIANTE]]&gt;=70,TRUE,FALSE)</f>
        <v>1</v>
      </c>
      <c r="N255" s="2" t="s">
        <v>20</v>
      </c>
    </row>
    <row r="256" spans="1:14" ht="24.6" customHeight="1" x14ac:dyDescent="0.25">
      <c r="A256" s="1" t="s">
        <v>302</v>
      </c>
      <c r="B256" s="2" t="s">
        <v>15</v>
      </c>
      <c r="C256" s="2">
        <v>66484</v>
      </c>
      <c r="D256" s="7" t="s">
        <v>291</v>
      </c>
      <c r="E256" s="7" t="s">
        <v>292</v>
      </c>
      <c r="F256" s="2">
        <v>2022</v>
      </c>
      <c r="G256" s="2">
        <v>1</v>
      </c>
      <c r="H256" s="2" t="s">
        <v>18</v>
      </c>
      <c r="I256" s="2">
        <v>44</v>
      </c>
      <c r="J256" s="8" t="s">
        <v>293</v>
      </c>
      <c r="K256" s="7" t="b">
        <f>+IF(Tabla13[[#This Row],[NOTA FINAL ESTUDIANTE]]&gt;=70.1,0)</f>
        <v>0</v>
      </c>
      <c r="L256" s="2">
        <v>2</v>
      </c>
      <c r="M256" s="2" t="b">
        <f>IF(Tabla13[[#This Row],[NOTA FINAL ESTUDIANTE]]&gt;=70,TRUE,FALSE)</f>
        <v>0</v>
      </c>
      <c r="N256" s="2" t="s">
        <v>20</v>
      </c>
    </row>
    <row r="257" spans="1:14" ht="24.6" customHeight="1" x14ac:dyDescent="0.25">
      <c r="A257" s="1" t="s">
        <v>303</v>
      </c>
      <c r="B257" s="2" t="s">
        <v>25</v>
      </c>
      <c r="C257" s="2">
        <v>30093</v>
      </c>
      <c r="D257" s="7" t="s">
        <v>291</v>
      </c>
      <c r="E257" s="7" t="s">
        <v>292</v>
      </c>
      <c r="F257" s="2">
        <v>2022</v>
      </c>
      <c r="G257" s="2">
        <v>1</v>
      </c>
      <c r="H257" s="2" t="s">
        <v>18</v>
      </c>
      <c r="I257" s="2">
        <v>73</v>
      </c>
      <c r="J257" s="8" t="s">
        <v>293</v>
      </c>
      <c r="K257" s="7">
        <f>+IF(Tabla13[[#This Row],[NOTA FINAL ESTUDIANTE]]&gt;=70.1,0)</f>
        <v>0</v>
      </c>
      <c r="L257" s="2">
        <v>2</v>
      </c>
      <c r="M257" s="2" t="b">
        <f>IF(Tabla13[[#This Row],[NOTA FINAL ESTUDIANTE]]&gt;=70,TRUE,FALSE)</f>
        <v>1</v>
      </c>
      <c r="N257" s="2" t="s">
        <v>22</v>
      </c>
    </row>
    <row r="258" spans="1:14" ht="24.6" customHeight="1" x14ac:dyDescent="0.25">
      <c r="A258" s="1" t="s">
        <v>304</v>
      </c>
      <c r="B258" s="2" t="s">
        <v>15</v>
      </c>
      <c r="C258" s="2">
        <v>30608</v>
      </c>
      <c r="D258" s="7" t="s">
        <v>291</v>
      </c>
      <c r="E258" s="7" t="s">
        <v>292</v>
      </c>
      <c r="F258" s="2">
        <v>2022</v>
      </c>
      <c r="G258" s="2">
        <v>1</v>
      </c>
      <c r="H258" s="2" t="s">
        <v>18</v>
      </c>
      <c r="I258" s="2">
        <v>68</v>
      </c>
      <c r="J258" s="8" t="s">
        <v>293</v>
      </c>
      <c r="K258" s="7" t="b">
        <f>+IF(Tabla13[[#This Row],[NOTA FINAL ESTUDIANTE]]&gt;=70.1,0)</f>
        <v>0</v>
      </c>
      <c r="L258" s="2">
        <v>2</v>
      </c>
      <c r="M258" s="2" t="b">
        <f>IF(Tabla13[[#This Row],[NOTA FINAL ESTUDIANTE]]&gt;=70,TRUE,FALSE)</f>
        <v>0</v>
      </c>
      <c r="N258" s="2" t="s">
        <v>22</v>
      </c>
    </row>
    <row r="259" spans="1:14" ht="24.6" customHeight="1" x14ac:dyDescent="0.25">
      <c r="A259" s="1" t="s">
        <v>305</v>
      </c>
      <c r="B259" s="2" t="s">
        <v>25</v>
      </c>
      <c r="C259" s="2">
        <v>66663</v>
      </c>
      <c r="D259" s="7" t="s">
        <v>291</v>
      </c>
      <c r="E259" s="7" t="s">
        <v>292</v>
      </c>
      <c r="F259" s="2">
        <v>2022</v>
      </c>
      <c r="G259" s="2">
        <v>1</v>
      </c>
      <c r="H259" s="2" t="s">
        <v>18</v>
      </c>
      <c r="I259" s="2">
        <v>70</v>
      </c>
      <c r="J259" s="8" t="s">
        <v>293</v>
      </c>
      <c r="K259" s="7" t="b">
        <f>+IF(Tabla13[[#This Row],[NOTA FINAL ESTUDIANTE]]&gt;=70.1,0)</f>
        <v>0</v>
      </c>
      <c r="L259" s="2">
        <v>2</v>
      </c>
      <c r="M259" s="2" t="b">
        <f>IF(Tabla13[[#This Row],[NOTA FINAL ESTUDIANTE]]&gt;=70,TRUE,FALSE)</f>
        <v>1</v>
      </c>
      <c r="N259" s="2" t="s">
        <v>22</v>
      </c>
    </row>
    <row r="260" spans="1:14" ht="24.6" customHeight="1" x14ac:dyDescent="0.25">
      <c r="A260" s="1" t="s">
        <v>306</v>
      </c>
      <c r="B260" s="2" t="s">
        <v>25</v>
      </c>
      <c r="C260" s="2">
        <v>34666</v>
      </c>
      <c r="D260" s="7" t="s">
        <v>291</v>
      </c>
      <c r="E260" s="7" t="s">
        <v>292</v>
      </c>
      <c r="F260" s="2">
        <v>2022</v>
      </c>
      <c r="G260" s="2">
        <v>1</v>
      </c>
      <c r="H260" s="2" t="s">
        <v>18</v>
      </c>
      <c r="I260" s="2">
        <v>75</v>
      </c>
      <c r="J260" s="8" t="s">
        <v>293</v>
      </c>
      <c r="K260" s="7">
        <f>+IF(Tabla13[[#This Row],[NOTA FINAL ESTUDIANTE]]&gt;=70.1,0)</f>
        <v>0</v>
      </c>
      <c r="L260" s="2">
        <v>2</v>
      </c>
      <c r="M260" s="2" t="b">
        <f>IF(Tabla13[[#This Row],[NOTA FINAL ESTUDIANTE]]&gt;=70,TRUE,FALSE)</f>
        <v>1</v>
      </c>
      <c r="N260" s="2" t="s">
        <v>22</v>
      </c>
    </row>
    <row r="261" spans="1:14" ht="24.6" customHeight="1" x14ac:dyDescent="0.25">
      <c r="A261" s="1" t="s">
        <v>307</v>
      </c>
      <c r="B261" s="2" t="s">
        <v>15</v>
      </c>
      <c r="C261" s="2">
        <v>66966</v>
      </c>
      <c r="D261" s="7" t="s">
        <v>291</v>
      </c>
      <c r="E261" s="7" t="s">
        <v>292</v>
      </c>
      <c r="F261" s="2">
        <v>2022</v>
      </c>
      <c r="G261" s="2">
        <v>1</v>
      </c>
      <c r="H261" s="2" t="s">
        <v>18</v>
      </c>
      <c r="I261" s="2">
        <v>73</v>
      </c>
      <c r="J261" s="8" t="s">
        <v>293</v>
      </c>
      <c r="K261" s="7">
        <f>+IF(Tabla13[[#This Row],[NOTA FINAL ESTUDIANTE]]&gt;=70.1,0)</f>
        <v>0</v>
      </c>
      <c r="L261" s="2">
        <v>2</v>
      </c>
      <c r="M261" s="2" t="b">
        <f>IF(Tabla13[[#This Row],[NOTA FINAL ESTUDIANTE]]&gt;=70,TRUE,FALSE)</f>
        <v>1</v>
      </c>
      <c r="N261" s="2" t="s">
        <v>22</v>
      </c>
    </row>
    <row r="262" spans="1:14" ht="24.6" customHeight="1" x14ac:dyDescent="0.25">
      <c r="A262" s="1" t="s">
        <v>308</v>
      </c>
      <c r="B262" s="2" t="s">
        <v>15</v>
      </c>
      <c r="C262" s="2">
        <v>68636</v>
      </c>
      <c r="D262" s="7" t="s">
        <v>291</v>
      </c>
      <c r="E262" s="7" t="s">
        <v>292</v>
      </c>
      <c r="F262" s="2">
        <v>2022</v>
      </c>
      <c r="G262" s="2">
        <v>2</v>
      </c>
      <c r="H262" s="2" t="s">
        <v>36</v>
      </c>
      <c r="I262" s="2">
        <v>70</v>
      </c>
      <c r="J262" s="8" t="s">
        <v>293</v>
      </c>
      <c r="K262" s="7" t="b">
        <f>+IF(Tabla13[[#This Row],[NOTA FINAL ESTUDIANTE]]&gt;=70.1,0)</f>
        <v>0</v>
      </c>
      <c r="L262" s="2">
        <v>2</v>
      </c>
      <c r="M262" s="2" t="b">
        <f>IF(Tabla13[[#This Row],[NOTA FINAL ESTUDIANTE]]&gt;=70,TRUE,FALSE)</f>
        <v>1</v>
      </c>
      <c r="N262" s="2" t="s">
        <v>22</v>
      </c>
    </row>
    <row r="263" spans="1:14" ht="24.6" customHeight="1" x14ac:dyDescent="0.25">
      <c r="A263" s="1" t="s">
        <v>309</v>
      </c>
      <c r="B263" s="2" t="s">
        <v>15</v>
      </c>
      <c r="C263" s="2">
        <v>63836</v>
      </c>
      <c r="D263" s="7" t="s">
        <v>291</v>
      </c>
      <c r="E263" s="7" t="s">
        <v>292</v>
      </c>
      <c r="F263" s="2">
        <v>2022</v>
      </c>
      <c r="G263" s="2">
        <v>2</v>
      </c>
      <c r="H263" s="2" t="s">
        <v>36</v>
      </c>
      <c r="I263" s="2">
        <v>65</v>
      </c>
      <c r="J263" s="8" t="s">
        <v>293</v>
      </c>
      <c r="K263" s="7" t="b">
        <f>+IF(Tabla13[[#This Row],[NOTA FINAL ESTUDIANTE]]&gt;=70.1,0)</f>
        <v>0</v>
      </c>
      <c r="L263" s="2">
        <v>2</v>
      </c>
      <c r="M263" s="2" t="b">
        <f>IF(Tabla13[[#This Row],[NOTA FINAL ESTUDIANTE]]&gt;=70,TRUE,FALSE)</f>
        <v>0</v>
      </c>
      <c r="N263" s="2" t="s">
        <v>22</v>
      </c>
    </row>
    <row r="264" spans="1:14" ht="24.6" customHeight="1" x14ac:dyDescent="0.25">
      <c r="A264" s="1" t="s">
        <v>310</v>
      </c>
      <c r="B264" s="2" t="s">
        <v>25</v>
      </c>
      <c r="C264" s="2">
        <v>30663</v>
      </c>
      <c r="D264" s="7" t="s">
        <v>291</v>
      </c>
      <c r="E264" s="7" t="s">
        <v>292</v>
      </c>
      <c r="F264" s="2">
        <v>2022</v>
      </c>
      <c r="G264" s="2">
        <v>2</v>
      </c>
      <c r="H264" s="2" t="s">
        <v>36</v>
      </c>
      <c r="I264" s="2">
        <v>58</v>
      </c>
      <c r="J264" s="8" t="s">
        <v>311</v>
      </c>
      <c r="K264" s="7" t="b">
        <f>+IF(Tabla13[[#This Row],[NOTA FINAL ESTUDIANTE]]&gt;=70.1,0)</f>
        <v>0</v>
      </c>
      <c r="L264" s="2">
        <v>2</v>
      </c>
      <c r="M264" s="2" t="b">
        <f>IF(Tabla13[[#This Row],[NOTA FINAL ESTUDIANTE]]&gt;=70,TRUE,FALSE)</f>
        <v>0</v>
      </c>
      <c r="N264" s="2" t="s">
        <v>22</v>
      </c>
    </row>
    <row r="265" spans="1:14" ht="24.6" customHeight="1" x14ac:dyDescent="0.25">
      <c r="A265" s="1" t="s">
        <v>312</v>
      </c>
      <c r="B265" s="2" t="s">
        <v>15</v>
      </c>
      <c r="C265" s="2">
        <v>30084</v>
      </c>
      <c r="D265" s="7" t="s">
        <v>291</v>
      </c>
      <c r="E265" s="7" t="s">
        <v>292</v>
      </c>
      <c r="F265" s="2">
        <v>2022</v>
      </c>
      <c r="G265" s="2">
        <v>2</v>
      </c>
      <c r="H265" s="2" t="s">
        <v>36</v>
      </c>
      <c r="I265" s="2">
        <v>83</v>
      </c>
      <c r="J265" s="8" t="s">
        <v>311</v>
      </c>
      <c r="K265" s="7">
        <f>+IF(Tabla13[[#This Row],[NOTA FINAL ESTUDIANTE]]&gt;=70.1,0)</f>
        <v>0</v>
      </c>
      <c r="L265" s="2">
        <v>2</v>
      </c>
      <c r="M265" s="2" t="b">
        <f>IF(Tabla13[[#This Row],[NOTA FINAL ESTUDIANTE]]&gt;=70,TRUE,FALSE)</f>
        <v>1</v>
      </c>
      <c r="N265" s="2" t="s">
        <v>22</v>
      </c>
    </row>
    <row r="266" spans="1:14" ht="24.6" customHeight="1" x14ac:dyDescent="0.25">
      <c r="A266" s="1" t="s">
        <v>313</v>
      </c>
      <c r="B266" s="2" t="s">
        <v>25</v>
      </c>
      <c r="C266" s="2">
        <v>69346</v>
      </c>
      <c r="D266" s="7" t="s">
        <v>291</v>
      </c>
      <c r="E266" s="7" t="s">
        <v>292</v>
      </c>
      <c r="F266" s="2">
        <v>2022</v>
      </c>
      <c r="G266" s="2">
        <v>2</v>
      </c>
      <c r="H266" s="2" t="s">
        <v>36</v>
      </c>
      <c r="I266" s="2">
        <v>70</v>
      </c>
      <c r="J266" s="8" t="s">
        <v>311</v>
      </c>
      <c r="K266" s="7" t="b">
        <f>+IF(Tabla13[[#This Row],[NOTA FINAL ESTUDIANTE]]&gt;=70.1,0)</f>
        <v>0</v>
      </c>
      <c r="L266" s="2">
        <v>2</v>
      </c>
      <c r="M266" s="2" t="b">
        <f>IF(Tabla13[[#This Row],[NOTA FINAL ESTUDIANTE]]&gt;=70,TRUE,FALSE)</f>
        <v>1</v>
      </c>
      <c r="N266" s="2" t="s">
        <v>20</v>
      </c>
    </row>
    <row r="267" spans="1:14" ht="24.6" customHeight="1" x14ac:dyDescent="0.25">
      <c r="A267" s="1" t="s">
        <v>314</v>
      </c>
      <c r="B267" s="2" t="s">
        <v>15</v>
      </c>
      <c r="C267" s="2">
        <v>69696</v>
      </c>
      <c r="D267" s="7" t="s">
        <v>291</v>
      </c>
      <c r="E267" s="7" t="s">
        <v>292</v>
      </c>
      <c r="F267" s="2">
        <v>2022</v>
      </c>
      <c r="G267" s="2">
        <v>2</v>
      </c>
      <c r="H267" s="2" t="s">
        <v>36</v>
      </c>
      <c r="I267" s="2">
        <v>70</v>
      </c>
      <c r="J267" s="8" t="s">
        <v>311</v>
      </c>
      <c r="K267" s="7" t="b">
        <f>+IF(Tabla13[[#This Row],[NOTA FINAL ESTUDIANTE]]&gt;=70.1,0)</f>
        <v>0</v>
      </c>
      <c r="L267" s="2">
        <v>2</v>
      </c>
      <c r="M267" s="2" t="b">
        <f>IF(Tabla13[[#This Row],[NOTA FINAL ESTUDIANTE]]&gt;=70,TRUE,FALSE)</f>
        <v>1</v>
      </c>
      <c r="N267" s="2" t="s">
        <v>20</v>
      </c>
    </row>
    <row r="268" spans="1:14" ht="24.6" customHeight="1" x14ac:dyDescent="0.25">
      <c r="A268" s="1" t="s">
        <v>315</v>
      </c>
      <c r="B268" s="2" t="s">
        <v>25</v>
      </c>
      <c r="C268" s="2">
        <v>66406</v>
      </c>
      <c r="D268" s="7" t="s">
        <v>291</v>
      </c>
      <c r="E268" s="7" t="s">
        <v>292</v>
      </c>
      <c r="F268" s="2">
        <v>2022</v>
      </c>
      <c r="G268" s="2">
        <v>2</v>
      </c>
      <c r="H268" s="2" t="s">
        <v>36</v>
      </c>
      <c r="I268" s="2">
        <v>70</v>
      </c>
      <c r="J268" s="8" t="s">
        <v>311</v>
      </c>
      <c r="K268" s="7" t="b">
        <f>+IF(Tabla13[[#This Row],[NOTA FINAL ESTUDIANTE]]&gt;=70.1,0)</f>
        <v>0</v>
      </c>
      <c r="L268" s="2">
        <v>2</v>
      </c>
      <c r="M268" s="2" t="b">
        <f>IF(Tabla13[[#This Row],[NOTA FINAL ESTUDIANTE]]&gt;=70,TRUE,FALSE)</f>
        <v>1</v>
      </c>
      <c r="N268" s="2" t="s">
        <v>20</v>
      </c>
    </row>
    <row r="269" spans="1:14" ht="24.6" customHeight="1" x14ac:dyDescent="0.25">
      <c r="A269" s="1" t="s">
        <v>316</v>
      </c>
      <c r="B269" s="2" t="s">
        <v>15</v>
      </c>
      <c r="C269" s="2">
        <v>36446</v>
      </c>
      <c r="D269" s="7" t="s">
        <v>291</v>
      </c>
      <c r="E269" s="7" t="s">
        <v>292</v>
      </c>
      <c r="F269" s="2">
        <v>2022</v>
      </c>
      <c r="G269" s="2">
        <v>2</v>
      </c>
      <c r="H269" s="2" t="s">
        <v>36</v>
      </c>
      <c r="I269" s="2">
        <v>72</v>
      </c>
      <c r="J269" s="8" t="s">
        <v>311</v>
      </c>
      <c r="K269" s="7">
        <f>+IF(Tabla13[[#This Row],[NOTA FINAL ESTUDIANTE]]&gt;=70.1,0)</f>
        <v>0</v>
      </c>
      <c r="L269" s="2">
        <v>2</v>
      </c>
      <c r="M269" s="2" t="b">
        <f>IF(Tabla13[[#This Row],[NOTA FINAL ESTUDIANTE]]&gt;=70,TRUE,FALSE)</f>
        <v>1</v>
      </c>
      <c r="N269" s="2" t="s">
        <v>22</v>
      </c>
    </row>
    <row r="270" spans="1:14" ht="24.6" customHeight="1" x14ac:dyDescent="0.25">
      <c r="A270" s="1" t="s">
        <v>317</v>
      </c>
      <c r="B270" s="2" t="s">
        <v>15</v>
      </c>
      <c r="C270" s="2">
        <v>36666</v>
      </c>
      <c r="D270" s="7" t="s">
        <v>291</v>
      </c>
      <c r="E270" s="7" t="s">
        <v>292</v>
      </c>
      <c r="F270" s="2">
        <v>2022</v>
      </c>
      <c r="G270" s="2">
        <v>2</v>
      </c>
      <c r="H270" s="2" t="s">
        <v>36</v>
      </c>
      <c r="I270" s="2">
        <v>67</v>
      </c>
      <c r="J270" s="8" t="s">
        <v>311</v>
      </c>
      <c r="K270" s="7" t="b">
        <f>+IF(Tabla13[[#This Row],[NOTA FINAL ESTUDIANTE]]&gt;=70.1,0)</f>
        <v>0</v>
      </c>
      <c r="L270" s="2">
        <v>2</v>
      </c>
      <c r="M270" s="2" t="b">
        <f>IF(Tabla13[[#This Row],[NOTA FINAL ESTUDIANTE]]&gt;=70,TRUE,FALSE)</f>
        <v>0</v>
      </c>
      <c r="N270" s="2" t="s">
        <v>22</v>
      </c>
    </row>
    <row r="271" spans="1:14" ht="24.6" customHeight="1" x14ac:dyDescent="0.25">
      <c r="A271" s="1" t="s">
        <v>318</v>
      </c>
      <c r="B271" s="2" t="s">
        <v>15</v>
      </c>
      <c r="C271" s="2">
        <v>36648</v>
      </c>
      <c r="D271" s="7" t="s">
        <v>291</v>
      </c>
      <c r="E271" s="7" t="s">
        <v>292</v>
      </c>
      <c r="F271" s="2">
        <v>2022</v>
      </c>
      <c r="G271" s="2">
        <v>2</v>
      </c>
      <c r="H271" s="2" t="s">
        <v>36</v>
      </c>
      <c r="I271" s="2">
        <v>60</v>
      </c>
      <c r="J271" s="8" t="s">
        <v>311</v>
      </c>
      <c r="K271" s="7" t="b">
        <f>+IF(Tabla13[[#This Row],[NOTA FINAL ESTUDIANTE]]&gt;=70.1,0)</f>
        <v>0</v>
      </c>
      <c r="L271" s="2">
        <v>2</v>
      </c>
      <c r="M271" s="2" t="b">
        <f>IF(Tabla13[[#This Row],[NOTA FINAL ESTUDIANTE]]&gt;=70,TRUE,FALSE)</f>
        <v>0</v>
      </c>
      <c r="N271" s="2" t="s">
        <v>22</v>
      </c>
    </row>
    <row r="272" spans="1:14" ht="24.6" customHeight="1" x14ac:dyDescent="0.25">
      <c r="A272" s="1" t="s">
        <v>319</v>
      </c>
      <c r="B272" s="2" t="s">
        <v>25</v>
      </c>
      <c r="C272" s="2">
        <v>36466</v>
      </c>
      <c r="D272" s="7" t="s">
        <v>291</v>
      </c>
      <c r="E272" s="7" t="s">
        <v>292</v>
      </c>
      <c r="F272" s="2">
        <v>2022</v>
      </c>
      <c r="G272" s="2">
        <v>3</v>
      </c>
      <c r="H272" s="2" t="s">
        <v>47</v>
      </c>
      <c r="I272" s="2">
        <v>70</v>
      </c>
      <c r="J272" s="8" t="s">
        <v>311</v>
      </c>
      <c r="K272" s="7" t="b">
        <f>+IF(Tabla13[[#This Row],[NOTA FINAL ESTUDIANTE]]&gt;=70.1,0)</f>
        <v>0</v>
      </c>
      <c r="L272" s="2">
        <v>2</v>
      </c>
      <c r="M272" s="2" t="b">
        <f>IF(Tabla13[[#This Row],[NOTA FINAL ESTUDIANTE]]&gt;=70,TRUE,FALSE)</f>
        <v>1</v>
      </c>
      <c r="N272" s="2" t="s">
        <v>22</v>
      </c>
    </row>
    <row r="273" spans="1:14" ht="24.6" customHeight="1" x14ac:dyDescent="0.25">
      <c r="A273" s="1" t="s">
        <v>320</v>
      </c>
      <c r="B273" s="2" t="s">
        <v>25</v>
      </c>
      <c r="C273" s="2">
        <v>69686</v>
      </c>
      <c r="D273" s="7" t="s">
        <v>291</v>
      </c>
      <c r="E273" s="7" t="s">
        <v>292</v>
      </c>
      <c r="F273" s="2">
        <v>2022</v>
      </c>
      <c r="G273" s="2">
        <v>3</v>
      </c>
      <c r="H273" s="2" t="s">
        <v>47</v>
      </c>
      <c r="I273" s="2">
        <v>65</v>
      </c>
      <c r="J273" s="8" t="s">
        <v>311</v>
      </c>
      <c r="K273" s="7" t="b">
        <f>+IF(Tabla13[[#This Row],[NOTA FINAL ESTUDIANTE]]&gt;=70.1,0)</f>
        <v>0</v>
      </c>
      <c r="L273" s="2">
        <v>2</v>
      </c>
      <c r="M273" s="2" t="b">
        <f>IF(Tabla13[[#This Row],[NOTA FINAL ESTUDIANTE]]&gt;=70,TRUE,FALSE)</f>
        <v>0</v>
      </c>
      <c r="N273" s="2" t="s">
        <v>22</v>
      </c>
    </row>
    <row r="274" spans="1:14" ht="24.6" customHeight="1" x14ac:dyDescent="0.25">
      <c r="A274" s="1" t="s">
        <v>321</v>
      </c>
      <c r="B274" s="2" t="s">
        <v>15</v>
      </c>
      <c r="C274" s="2">
        <v>36666</v>
      </c>
      <c r="D274" s="7" t="s">
        <v>291</v>
      </c>
      <c r="E274" s="7" t="s">
        <v>292</v>
      </c>
      <c r="F274" s="2">
        <v>2022</v>
      </c>
      <c r="G274" s="2">
        <v>3</v>
      </c>
      <c r="H274" s="2" t="s">
        <v>47</v>
      </c>
      <c r="I274" s="2">
        <v>85</v>
      </c>
      <c r="J274" s="8" t="s">
        <v>311</v>
      </c>
      <c r="K274" s="7">
        <f>+IF(Tabla13[[#This Row],[NOTA FINAL ESTUDIANTE]]&gt;=70.1,0)</f>
        <v>0</v>
      </c>
      <c r="L274" s="2">
        <v>2</v>
      </c>
      <c r="M274" s="2" t="b">
        <f>IF(Tabla13[[#This Row],[NOTA FINAL ESTUDIANTE]]&gt;=70,TRUE,FALSE)</f>
        <v>1</v>
      </c>
      <c r="N274" s="2" t="s">
        <v>22</v>
      </c>
    </row>
    <row r="275" spans="1:14" ht="24.6" customHeight="1" x14ac:dyDescent="0.25">
      <c r="A275" s="1" t="s">
        <v>322</v>
      </c>
      <c r="B275" s="2" t="s">
        <v>25</v>
      </c>
      <c r="C275" s="2">
        <v>36663</v>
      </c>
      <c r="D275" s="7" t="s">
        <v>291</v>
      </c>
      <c r="E275" s="7" t="s">
        <v>292</v>
      </c>
      <c r="F275" s="2">
        <v>2022</v>
      </c>
      <c r="G275" s="2">
        <v>3</v>
      </c>
      <c r="H275" s="2" t="s">
        <v>47</v>
      </c>
      <c r="I275" s="2">
        <v>69</v>
      </c>
      <c r="J275" s="8" t="s">
        <v>311</v>
      </c>
      <c r="K275" s="7" t="b">
        <f>+IF(Tabla13[[#This Row],[NOTA FINAL ESTUDIANTE]]&gt;=70.1,0)</f>
        <v>0</v>
      </c>
      <c r="L275" s="2">
        <v>2</v>
      </c>
      <c r="M275" s="2" t="b">
        <f>IF(Tabla13[[#This Row],[NOTA FINAL ESTUDIANTE]]&gt;=70,TRUE,FALSE)</f>
        <v>0</v>
      </c>
      <c r="N275" s="2" t="s">
        <v>22</v>
      </c>
    </row>
    <row r="276" spans="1:14" ht="24.6" customHeight="1" x14ac:dyDescent="0.25">
      <c r="A276" s="1" t="s">
        <v>323</v>
      </c>
      <c r="B276" s="2" t="s">
        <v>25</v>
      </c>
      <c r="C276" s="2">
        <v>36986</v>
      </c>
      <c r="D276" s="7" t="s">
        <v>291</v>
      </c>
      <c r="E276" s="7" t="s">
        <v>292</v>
      </c>
      <c r="F276" s="2">
        <v>2022</v>
      </c>
      <c r="G276" s="2">
        <v>3</v>
      </c>
      <c r="H276" s="2" t="s">
        <v>47</v>
      </c>
      <c r="I276" s="2">
        <v>69</v>
      </c>
      <c r="J276" s="8" t="s">
        <v>311</v>
      </c>
      <c r="K276" s="7" t="b">
        <f>+IF(Tabla13[[#This Row],[NOTA FINAL ESTUDIANTE]]&gt;=70.1,0)</f>
        <v>0</v>
      </c>
      <c r="L276" s="2">
        <v>2</v>
      </c>
      <c r="M276" s="2" t="b">
        <f>IF(Tabla13[[#This Row],[NOTA FINAL ESTUDIANTE]]&gt;=70,TRUE,FALSE)</f>
        <v>0</v>
      </c>
      <c r="N276" s="2" t="s">
        <v>22</v>
      </c>
    </row>
    <row r="277" spans="1:14" ht="24.6" customHeight="1" x14ac:dyDescent="0.25">
      <c r="A277" s="1" t="s">
        <v>324</v>
      </c>
      <c r="B277" s="2" t="s">
        <v>25</v>
      </c>
      <c r="C277" s="2">
        <v>68963</v>
      </c>
      <c r="D277" s="7" t="s">
        <v>291</v>
      </c>
      <c r="E277" s="7" t="s">
        <v>292</v>
      </c>
      <c r="F277" s="2">
        <v>2022</v>
      </c>
      <c r="G277" s="2">
        <v>3</v>
      </c>
      <c r="H277" s="2" t="s">
        <v>47</v>
      </c>
      <c r="I277" s="2">
        <v>90</v>
      </c>
      <c r="J277" s="8" t="s">
        <v>311</v>
      </c>
      <c r="K277" s="7">
        <f>+IF(Tabla13[[#This Row],[NOTA FINAL ESTUDIANTE]]&gt;=70.1,0)</f>
        <v>0</v>
      </c>
      <c r="L277" s="2">
        <v>2</v>
      </c>
      <c r="M277" s="2" t="b">
        <f>IF(Tabla13[[#This Row],[NOTA FINAL ESTUDIANTE]]&gt;=70,TRUE,FALSE)</f>
        <v>1</v>
      </c>
      <c r="N277" s="2" t="s">
        <v>20</v>
      </c>
    </row>
    <row r="278" spans="1:14" ht="24.6" customHeight="1" x14ac:dyDescent="0.25">
      <c r="A278" s="1" t="s">
        <v>325</v>
      </c>
      <c r="B278" s="2" t="s">
        <v>15</v>
      </c>
      <c r="C278" s="2">
        <v>69804</v>
      </c>
      <c r="D278" s="7" t="s">
        <v>291</v>
      </c>
      <c r="E278" s="7" t="s">
        <v>292</v>
      </c>
      <c r="F278" s="2">
        <v>2022</v>
      </c>
      <c r="G278" s="2">
        <v>3</v>
      </c>
      <c r="H278" s="2" t="s">
        <v>47</v>
      </c>
      <c r="I278" s="2">
        <v>68</v>
      </c>
      <c r="J278" s="8" t="s">
        <v>311</v>
      </c>
      <c r="K278" s="7" t="b">
        <f>+IF(Tabla13[[#This Row],[NOTA FINAL ESTUDIANTE]]&gt;=70.1,0)</f>
        <v>0</v>
      </c>
      <c r="L278" s="2">
        <v>2</v>
      </c>
      <c r="M278" s="2" t="b">
        <f>IF(Tabla13[[#This Row],[NOTA FINAL ESTUDIANTE]]&gt;=70,TRUE,FALSE)</f>
        <v>0</v>
      </c>
      <c r="N278" s="2" t="s">
        <v>20</v>
      </c>
    </row>
    <row r="279" spans="1:14" ht="24.6" customHeight="1" x14ac:dyDescent="0.25">
      <c r="A279" s="1" t="s">
        <v>326</v>
      </c>
      <c r="B279" s="2" t="s">
        <v>15</v>
      </c>
      <c r="C279" s="2">
        <v>36368</v>
      </c>
      <c r="D279" s="7" t="s">
        <v>291</v>
      </c>
      <c r="E279" s="7" t="s">
        <v>292</v>
      </c>
      <c r="F279" s="2">
        <v>2022</v>
      </c>
      <c r="G279" s="2">
        <v>3</v>
      </c>
      <c r="H279" s="2" t="s">
        <v>47</v>
      </c>
      <c r="I279" s="2">
        <v>59</v>
      </c>
      <c r="J279" s="8" t="s">
        <v>311</v>
      </c>
      <c r="K279" s="7" t="b">
        <f>+IF(Tabla13[[#This Row],[NOTA FINAL ESTUDIANTE]]&gt;=70.1,0)</f>
        <v>0</v>
      </c>
      <c r="L279" s="2">
        <v>2</v>
      </c>
      <c r="M279" s="2" t="b">
        <f>IF(Tabla13[[#This Row],[NOTA FINAL ESTUDIANTE]]&gt;=70,TRUE,FALSE)</f>
        <v>0</v>
      </c>
      <c r="N279" s="2" t="s">
        <v>20</v>
      </c>
    </row>
    <row r="280" spans="1:14" ht="24.6" customHeight="1" x14ac:dyDescent="0.25">
      <c r="A280" s="1" t="s">
        <v>327</v>
      </c>
      <c r="B280" s="2" t="s">
        <v>15</v>
      </c>
      <c r="C280" s="2">
        <v>36368</v>
      </c>
      <c r="D280" s="7" t="s">
        <v>291</v>
      </c>
      <c r="E280" s="7" t="s">
        <v>292</v>
      </c>
      <c r="F280" s="2">
        <v>2022</v>
      </c>
      <c r="G280" s="2">
        <v>3</v>
      </c>
      <c r="H280" s="2" t="s">
        <v>47</v>
      </c>
      <c r="I280" s="2">
        <v>68</v>
      </c>
      <c r="J280" s="8" t="s">
        <v>328</v>
      </c>
      <c r="K280" s="7" t="b">
        <f>+IF(Tabla13[[#This Row],[NOTA FINAL ESTUDIANTE]]&gt;=70.1,0)</f>
        <v>0</v>
      </c>
      <c r="L280" s="2">
        <v>2</v>
      </c>
      <c r="M280" s="2" t="b">
        <f>IF(Tabla13[[#This Row],[NOTA FINAL ESTUDIANTE]]&gt;=70,TRUE,FALSE)</f>
        <v>0</v>
      </c>
      <c r="N280" s="2" t="s">
        <v>22</v>
      </c>
    </row>
    <row r="281" spans="1:14" ht="24.6" customHeight="1" x14ac:dyDescent="0.25">
      <c r="A281" s="1" t="s">
        <v>329</v>
      </c>
      <c r="B281" s="2" t="s">
        <v>15</v>
      </c>
      <c r="C281" s="2">
        <v>68398</v>
      </c>
      <c r="D281" s="7" t="s">
        <v>291</v>
      </c>
      <c r="E281" s="7" t="s">
        <v>292</v>
      </c>
      <c r="F281" s="2">
        <v>2022</v>
      </c>
      <c r="G281" s="2">
        <v>3</v>
      </c>
      <c r="H281" s="2" t="s">
        <v>47</v>
      </c>
      <c r="I281" s="2">
        <v>59</v>
      </c>
      <c r="J281" s="8" t="s">
        <v>328</v>
      </c>
      <c r="K281" s="7" t="b">
        <f>+IF(Tabla13[[#This Row],[NOTA FINAL ESTUDIANTE]]&gt;=70.1,0)</f>
        <v>0</v>
      </c>
      <c r="L281" s="2">
        <v>2</v>
      </c>
      <c r="M281" s="2" t="b">
        <f>IF(Tabla13[[#This Row],[NOTA FINAL ESTUDIANTE]]&gt;=70,TRUE,FALSE)</f>
        <v>0</v>
      </c>
      <c r="N281" s="2" t="s">
        <v>22</v>
      </c>
    </row>
    <row r="282" spans="1:14" ht="24.6" customHeight="1" x14ac:dyDescent="0.25">
      <c r="A282" s="1" t="s">
        <v>330</v>
      </c>
      <c r="B282" s="2" t="s">
        <v>15</v>
      </c>
      <c r="C282" s="2">
        <v>60866</v>
      </c>
      <c r="D282" s="7" t="s">
        <v>291</v>
      </c>
      <c r="E282" s="7" t="s">
        <v>292</v>
      </c>
      <c r="F282" s="2">
        <v>2023</v>
      </c>
      <c r="G282" s="2">
        <v>1</v>
      </c>
      <c r="H282" s="2" t="s">
        <v>58</v>
      </c>
      <c r="I282" s="2">
        <v>59</v>
      </c>
      <c r="J282" s="8" t="s">
        <v>328</v>
      </c>
      <c r="K282" s="7" t="b">
        <f>+IF(Tabla13[[#This Row],[NOTA FINAL ESTUDIANTE]]&gt;=70.1,0)</f>
        <v>0</v>
      </c>
      <c r="L282" s="2">
        <v>2</v>
      </c>
      <c r="M282" s="2" t="b">
        <f>IF(Tabla13[[#This Row],[NOTA FINAL ESTUDIANTE]]&gt;=70,TRUE,FALSE)</f>
        <v>0</v>
      </c>
      <c r="N282" s="2" t="s">
        <v>22</v>
      </c>
    </row>
    <row r="283" spans="1:14" ht="24.6" customHeight="1" x14ac:dyDescent="0.25">
      <c r="A283" s="1" t="s">
        <v>331</v>
      </c>
      <c r="B283" s="2" t="s">
        <v>15</v>
      </c>
      <c r="C283" s="2">
        <v>66963</v>
      </c>
      <c r="D283" s="7" t="s">
        <v>291</v>
      </c>
      <c r="E283" s="7" t="s">
        <v>292</v>
      </c>
      <c r="F283" s="2">
        <v>2023</v>
      </c>
      <c r="G283" s="2">
        <v>1</v>
      </c>
      <c r="H283" s="2" t="s">
        <v>58</v>
      </c>
      <c r="I283" s="2">
        <v>75</v>
      </c>
      <c r="J283" s="8" t="s">
        <v>328</v>
      </c>
      <c r="K283" s="7">
        <f>+IF(Tabla13[[#This Row],[NOTA FINAL ESTUDIANTE]]&gt;=70.1,0)</f>
        <v>0</v>
      </c>
      <c r="L283" s="2">
        <v>2</v>
      </c>
      <c r="M283" s="2" t="b">
        <f>IF(Tabla13[[#This Row],[NOTA FINAL ESTUDIANTE]]&gt;=70,TRUE,FALSE)</f>
        <v>1</v>
      </c>
      <c r="N283" s="2" t="s">
        <v>22</v>
      </c>
    </row>
    <row r="284" spans="1:14" ht="24.6" customHeight="1" x14ac:dyDescent="0.25">
      <c r="A284" s="1" t="s">
        <v>332</v>
      </c>
      <c r="B284" s="2" t="s">
        <v>15</v>
      </c>
      <c r="C284" s="2">
        <v>34336</v>
      </c>
      <c r="D284" s="7" t="s">
        <v>291</v>
      </c>
      <c r="E284" s="7" t="s">
        <v>292</v>
      </c>
      <c r="F284" s="2">
        <v>2023</v>
      </c>
      <c r="G284" s="2">
        <v>1</v>
      </c>
      <c r="H284" s="2" t="s">
        <v>58</v>
      </c>
      <c r="I284" s="2">
        <v>78</v>
      </c>
      <c r="J284" s="8" t="s">
        <v>328</v>
      </c>
      <c r="K284" s="7">
        <f>+IF(Tabla13[[#This Row],[NOTA FINAL ESTUDIANTE]]&gt;=70.1,0)</f>
        <v>0</v>
      </c>
      <c r="L284" s="2">
        <v>2</v>
      </c>
      <c r="M284" s="2" t="b">
        <f>IF(Tabla13[[#This Row],[NOTA FINAL ESTUDIANTE]]&gt;=70,TRUE,FALSE)</f>
        <v>1</v>
      </c>
      <c r="N284" s="2" t="s">
        <v>22</v>
      </c>
    </row>
    <row r="285" spans="1:14" ht="24.6" customHeight="1" x14ac:dyDescent="0.25">
      <c r="A285" s="1" t="s">
        <v>333</v>
      </c>
      <c r="B285" s="2" t="s">
        <v>15</v>
      </c>
      <c r="C285" s="2">
        <v>66680</v>
      </c>
      <c r="D285" s="7" t="s">
        <v>291</v>
      </c>
      <c r="E285" s="7" t="s">
        <v>292</v>
      </c>
      <c r="F285" s="2">
        <v>2023</v>
      </c>
      <c r="G285" s="2">
        <v>1</v>
      </c>
      <c r="H285" s="2" t="s">
        <v>58</v>
      </c>
      <c r="I285" s="2">
        <v>67</v>
      </c>
      <c r="J285" s="8" t="s">
        <v>328</v>
      </c>
      <c r="K285" s="7" t="b">
        <f>+IF(Tabla13[[#This Row],[NOTA FINAL ESTUDIANTE]]&gt;=70.1,0)</f>
        <v>0</v>
      </c>
      <c r="L285" s="2">
        <v>2</v>
      </c>
      <c r="M285" s="2" t="b">
        <f>IF(Tabla13[[#This Row],[NOTA FINAL ESTUDIANTE]]&gt;=70,TRUE,FALSE)</f>
        <v>0</v>
      </c>
      <c r="N285" s="2" t="s">
        <v>22</v>
      </c>
    </row>
    <row r="286" spans="1:14" ht="24.6" customHeight="1" x14ac:dyDescent="0.25">
      <c r="A286" s="1" t="s">
        <v>334</v>
      </c>
      <c r="B286" s="2" t="s">
        <v>25</v>
      </c>
      <c r="C286" s="2">
        <v>68666</v>
      </c>
      <c r="D286" s="7" t="s">
        <v>291</v>
      </c>
      <c r="E286" s="7" t="s">
        <v>292</v>
      </c>
      <c r="F286" s="2">
        <v>2023</v>
      </c>
      <c r="G286" s="2">
        <v>1</v>
      </c>
      <c r="H286" s="2" t="s">
        <v>58</v>
      </c>
      <c r="I286" s="2">
        <v>64</v>
      </c>
      <c r="J286" s="8" t="s">
        <v>328</v>
      </c>
      <c r="K286" s="7" t="b">
        <f>+IF(Tabla13[[#This Row],[NOTA FINAL ESTUDIANTE]]&gt;=70.1,0)</f>
        <v>0</v>
      </c>
      <c r="L286" s="2">
        <v>2</v>
      </c>
      <c r="M286" s="2" t="b">
        <f>IF(Tabla13[[#This Row],[NOTA FINAL ESTUDIANTE]]&gt;=70,TRUE,FALSE)</f>
        <v>0</v>
      </c>
      <c r="N286" s="2" t="s">
        <v>22</v>
      </c>
    </row>
    <row r="287" spans="1:14" ht="24.6" customHeight="1" x14ac:dyDescent="0.25">
      <c r="A287" s="1" t="s">
        <v>335</v>
      </c>
      <c r="B287" s="2" t="s">
        <v>15</v>
      </c>
      <c r="C287" s="2">
        <v>36360</v>
      </c>
      <c r="D287" s="7" t="s">
        <v>291</v>
      </c>
      <c r="E287" s="7" t="s">
        <v>292</v>
      </c>
      <c r="F287" s="2">
        <v>2023</v>
      </c>
      <c r="G287" s="2">
        <v>1</v>
      </c>
      <c r="H287" s="2" t="s">
        <v>58</v>
      </c>
      <c r="I287" s="2">
        <v>69</v>
      </c>
      <c r="J287" s="8" t="s">
        <v>328</v>
      </c>
      <c r="K287" s="7" t="b">
        <f>+IF(Tabla13[[#This Row],[NOTA FINAL ESTUDIANTE]]&gt;=70.1,0)</f>
        <v>0</v>
      </c>
      <c r="L287" s="2">
        <v>2</v>
      </c>
      <c r="M287" s="2" t="b">
        <f>IF(Tabla13[[#This Row],[NOTA FINAL ESTUDIANTE]]&gt;=70,TRUE,FALSE)</f>
        <v>0</v>
      </c>
      <c r="N287" s="2" t="s">
        <v>22</v>
      </c>
    </row>
    <row r="288" spans="1:14" ht="24.6" customHeight="1" x14ac:dyDescent="0.25">
      <c r="A288" s="1" t="s">
        <v>336</v>
      </c>
      <c r="B288" s="2" t="s">
        <v>25</v>
      </c>
      <c r="C288" s="2">
        <v>63660</v>
      </c>
      <c r="D288" s="7" t="s">
        <v>291</v>
      </c>
      <c r="E288" s="7" t="s">
        <v>292</v>
      </c>
      <c r="F288" s="2">
        <v>2023</v>
      </c>
      <c r="G288" s="2">
        <v>1</v>
      </c>
      <c r="H288" s="2" t="s">
        <v>58</v>
      </c>
      <c r="I288" s="2">
        <v>69</v>
      </c>
      <c r="J288" s="8" t="s">
        <v>328</v>
      </c>
      <c r="K288" s="7" t="b">
        <f>+IF(Tabla13[[#This Row],[NOTA FINAL ESTUDIANTE]]&gt;=70.1,0)</f>
        <v>0</v>
      </c>
      <c r="L288" s="2">
        <v>2</v>
      </c>
      <c r="M288" s="2" t="b">
        <f>IF(Tabla13[[#This Row],[NOTA FINAL ESTUDIANTE]]&gt;=70,TRUE,FALSE)</f>
        <v>0</v>
      </c>
      <c r="N288" s="2" t="s">
        <v>22</v>
      </c>
    </row>
    <row r="289" spans="1:14" ht="24.6" customHeight="1" x14ac:dyDescent="0.25">
      <c r="A289" s="1" t="s">
        <v>337</v>
      </c>
      <c r="B289" s="2" t="s">
        <v>15</v>
      </c>
      <c r="C289" s="2">
        <v>68866</v>
      </c>
      <c r="D289" s="7" t="s">
        <v>291</v>
      </c>
      <c r="E289" s="7" t="s">
        <v>292</v>
      </c>
      <c r="F289" s="2">
        <v>2023</v>
      </c>
      <c r="G289" s="2">
        <v>1</v>
      </c>
      <c r="H289" s="2" t="s">
        <v>58</v>
      </c>
      <c r="I289" s="2">
        <v>89</v>
      </c>
      <c r="J289" s="8" t="s">
        <v>328</v>
      </c>
      <c r="K289" s="7">
        <f>+IF(Tabla13[[#This Row],[NOTA FINAL ESTUDIANTE]]&gt;=70.1,0)</f>
        <v>0</v>
      </c>
      <c r="L289" s="2">
        <v>2</v>
      </c>
      <c r="M289" s="2" t="b">
        <f>IF(Tabla13[[#This Row],[NOTA FINAL ESTUDIANTE]]&gt;=70,TRUE,FALSE)</f>
        <v>1</v>
      </c>
      <c r="N289" s="2" t="s">
        <v>22</v>
      </c>
    </row>
    <row r="290" spans="1:14" ht="24.6" customHeight="1" x14ac:dyDescent="0.25">
      <c r="A290" s="1" t="s">
        <v>338</v>
      </c>
      <c r="B290" s="2" t="s">
        <v>15</v>
      </c>
      <c r="C290" s="2">
        <v>36868</v>
      </c>
      <c r="D290" s="7" t="s">
        <v>291</v>
      </c>
      <c r="E290" s="7" t="s">
        <v>292</v>
      </c>
      <c r="F290" s="2">
        <v>2023</v>
      </c>
      <c r="G290" s="2">
        <v>1</v>
      </c>
      <c r="H290" s="2" t="s">
        <v>58</v>
      </c>
      <c r="I290" s="2">
        <v>81</v>
      </c>
      <c r="J290" s="8" t="s">
        <v>328</v>
      </c>
      <c r="K290" s="7">
        <f>+IF(Tabla13[[#This Row],[NOTA FINAL ESTUDIANTE]]&gt;=70.1,0)</f>
        <v>0</v>
      </c>
      <c r="L290" s="2">
        <v>2</v>
      </c>
      <c r="M290" s="2" t="b">
        <f>IF(Tabla13[[#This Row],[NOTA FINAL ESTUDIANTE]]&gt;=70,TRUE,FALSE)</f>
        <v>1</v>
      </c>
      <c r="N290" s="2" t="s">
        <v>22</v>
      </c>
    </row>
    <row r="291" spans="1:14" ht="24.6" customHeight="1" x14ac:dyDescent="0.25">
      <c r="A291" s="1" t="s">
        <v>339</v>
      </c>
      <c r="B291" s="2" t="s">
        <v>25</v>
      </c>
      <c r="C291" s="2">
        <v>66304</v>
      </c>
      <c r="D291" s="7" t="s">
        <v>291</v>
      </c>
      <c r="E291" s="7" t="s">
        <v>292</v>
      </c>
      <c r="F291" s="2">
        <v>2023</v>
      </c>
      <c r="G291" s="2">
        <v>1</v>
      </c>
      <c r="H291" s="2" t="s">
        <v>58</v>
      </c>
      <c r="I291" s="2">
        <v>62</v>
      </c>
      <c r="J291" s="8" t="s">
        <v>328</v>
      </c>
      <c r="K291" s="7" t="b">
        <f>+IF(Tabla13[[#This Row],[NOTA FINAL ESTUDIANTE]]&gt;=70.1,0)</f>
        <v>0</v>
      </c>
      <c r="L291" s="2">
        <v>2</v>
      </c>
      <c r="M291" s="2" t="b">
        <f>IF(Tabla13[[#This Row],[NOTA FINAL ESTUDIANTE]]&gt;=70,TRUE,FALSE)</f>
        <v>0</v>
      </c>
      <c r="N291" s="2" t="s">
        <v>22</v>
      </c>
    </row>
    <row r="292" spans="1:14" ht="24.6" customHeight="1" x14ac:dyDescent="0.25">
      <c r="A292" s="1" t="s">
        <v>340</v>
      </c>
      <c r="B292" s="2" t="s">
        <v>15</v>
      </c>
      <c r="C292" s="2">
        <v>63843</v>
      </c>
      <c r="D292" s="7" t="s">
        <v>291</v>
      </c>
      <c r="E292" s="7" t="s">
        <v>292</v>
      </c>
      <c r="F292" s="2">
        <v>2023</v>
      </c>
      <c r="G292" s="2">
        <v>1</v>
      </c>
      <c r="H292" s="2" t="s">
        <v>58</v>
      </c>
      <c r="I292" s="2">
        <v>59</v>
      </c>
      <c r="J292" s="8" t="s">
        <v>328</v>
      </c>
      <c r="K292" s="7" t="b">
        <f>+IF(Tabla13[[#This Row],[NOTA FINAL ESTUDIANTE]]&gt;=70.1,0)</f>
        <v>0</v>
      </c>
      <c r="L292" s="2">
        <v>2</v>
      </c>
      <c r="M292" s="2" t="b">
        <f>IF(Tabla13[[#This Row],[NOTA FINAL ESTUDIANTE]]&gt;=70,TRUE,FALSE)</f>
        <v>0</v>
      </c>
      <c r="N292" s="2" t="s">
        <v>22</v>
      </c>
    </row>
    <row r="293" spans="1:14" ht="24.6" customHeight="1" x14ac:dyDescent="0.25">
      <c r="A293" s="1" t="s">
        <v>341</v>
      </c>
      <c r="B293" s="2" t="s">
        <v>25</v>
      </c>
      <c r="C293" s="2">
        <v>36838</v>
      </c>
      <c r="D293" s="7" t="s">
        <v>291</v>
      </c>
      <c r="E293" s="7" t="s">
        <v>292</v>
      </c>
      <c r="F293" s="2">
        <v>2023</v>
      </c>
      <c r="G293" s="2">
        <v>1</v>
      </c>
      <c r="H293" s="2" t="s">
        <v>58</v>
      </c>
      <c r="I293" s="2">
        <v>83</v>
      </c>
      <c r="J293" s="8" t="s">
        <v>328</v>
      </c>
      <c r="K293" s="7">
        <f>+IF(Tabla13[[#This Row],[NOTA FINAL ESTUDIANTE]]&gt;=70.1,0)</f>
        <v>0</v>
      </c>
      <c r="L293" s="2">
        <v>2</v>
      </c>
      <c r="M293" s="2" t="b">
        <f>IF(Tabla13[[#This Row],[NOTA FINAL ESTUDIANTE]]&gt;=70,TRUE,FALSE)</f>
        <v>1</v>
      </c>
      <c r="N293" s="2" t="s">
        <v>22</v>
      </c>
    </row>
    <row r="294" spans="1:14" ht="24.6" customHeight="1" x14ac:dyDescent="0.25">
      <c r="A294" s="1" t="s">
        <v>342</v>
      </c>
      <c r="B294" s="2" t="s">
        <v>25</v>
      </c>
      <c r="C294" s="2">
        <v>68066</v>
      </c>
      <c r="D294" s="7" t="s">
        <v>291</v>
      </c>
      <c r="E294" s="7" t="s">
        <v>292</v>
      </c>
      <c r="F294" s="2">
        <v>2023</v>
      </c>
      <c r="G294" s="2">
        <v>1</v>
      </c>
      <c r="H294" s="2" t="s">
        <v>58</v>
      </c>
      <c r="I294" s="2">
        <v>78</v>
      </c>
      <c r="J294" s="8" t="s">
        <v>328</v>
      </c>
      <c r="K294" s="7">
        <f>+IF(Tabla13[[#This Row],[NOTA FINAL ESTUDIANTE]]&gt;=70.1,0)</f>
        <v>0</v>
      </c>
      <c r="L294" s="2">
        <v>2</v>
      </c>
      <c r="M294" s="2" t="b">
        <f>IF(Tabla13[[#This Row],[NOTA FINAL ESTUDIANTE]]&gt;=70,TRUE,FALSE)</f>
        <v>1</v>
      </c>
      <c r="N294" s="2" t="s">
        <v>20</v>
      </c>
    </row>
    <row r="295" spans="1:14" ht="24.6" customHeight="1" x14ac:dyDescent="0.25">
      <c r="A295" s="1" t="s">
        <v>343</v>
      </c>
      <c r="B295" s="2" t="s">
        <v>15</v>
      </c>
      <c r="C295" s="2">
        <v>68346</v>
      </c>
      <c r="D295" s="7" t="s">
        <v>291</v>
      </c>
      <c r="E295" s="7" t="s">
        <v>292</v>
      </c>
      <c r="F295" s="2">
        <v>2023</v>
      </c>
      <c r="G295" s="2">
        <v>1</v>
      </c>
      <c r="H295" s="2" t="s">
        <v>58</v>
      </c>
      <c r="I295" s="2">
        <v>65</v>
      </c>
      <c r="J295" s="8" t="s">
        <v>328</v>
      </c>
      <c r="K295" s="7" t="b">
        <f>+IF(Tabla13[[#This Row],[NOTA FINAL ESTUDIANTE]]&gt;=70.1,0)</f>
        <v>0</v>
      </c>
      <c r="L295" s="2">
        <v>2</v>
      </c>
      <c r="M295" s="2" t="b">
        <f>IF(Tabla13[[#This Row],[NOTA FINAL ESTUDIANTE]]&gt;=70,TRUE,FALSE)</f>
        <v>0</v>
      </c>
      <c r="N295" s="2" t="s">
        <v>22</v>
      </c>
    </row>
    <row r="296" spans="1:14" ht="24.6" customHeight="1" x14ac:dyDescent="0.25">
      <c r="A296" s="1" t="s">
        <v>344</v>
      </c>
      <c r="B296" s="2" t="s">
        <v>25</v>
      </c>
      <c r="C296" s="2">
        <v>68966</v>
      </c>
      <c r="D296" s="7" t="s">
        <v>291</v>
      </c>
      <c r="E296" s="7" t="s">
        <v>292</v>
      </c>
      <c r="F296" s="2">
        <v>2023</v>
      </c>
      <c r="G296" s="2">
        <v>1</v>
      </c>
      <c r="H296" s="2" t="s">
        <v>58</v>
      </c>
      <c r="I296" s="2">
        <v>73</v>
      </c>
      <c r="J296" s="8" t="s">
        <v>345</v>
      </c>
      <c r="K296" s="7">
        <f>+IF(Tabla13[[#This Row],[NOTA FINAL ESTUDIANTE]]&gt;=70.1,0)</f>
        <v>0</v>
      </c>
      <c r="L296" s="2">
        <v>2</v>
      </c>
      <c r="M296" s="2" t="b">
        <f>IF(Tabla13[[#This Row],[NOTA FINAL ESTUDIANTE]]&gt;=70,TRUE,FALSE)</f>
        <v>1</v>
      </c>
      <c r="N296" s="2" t="s">
        <v>22</v>
      </c>
    </row>
    <row r="297" spans="1:14" ht="24.6" customHeight="1" x14ac:dyDescent="0.25">
      <c r="A297" s="1" t="s">
        <v>346</v>
      </c>
      <c r="B297" s="2" t="s">
        <v>15</v>
      </c>
      <c r="C297" s="2">
        <v>66366</v>
      </c>
      <c r="D297" s="7" t="s">
        <v>291</v>
      </c>
      <c r="E297" s="7" t="s">
        <v>292</v>
      </c>
      <c r="F297" s="2">
        <v>2023</v>
      </c>
      <c r="G297" s="2">
        <v>1</v>
      </c>
      <c r="H297" s="2" t="s">
        <v>58</v>
      </c>
      <c r="I297" s="2">
        <v>70</v>
      </c>
      <c r="J297" s="8" t="s">
        <v>345</v>
      </c>
      <c r="K297" s="7" t="b">
        <f>+IF(Tabla13[[#This Row],[NOTA FINAL ESTUDIANTE]]&gt;=70.1,0)</f>
        <v>0</v>
      </c>
      <c r="L297" s="2">
        <v>2</v>
      </c>
      <c r="M297" s="2" t="b">
        <f>IF(Tabla13[[#This Row],[NOTA FINAL ESTUDIANTE]]&gt;=70,TRUE,FALSE)</f>
        <v>1</v>
      </c>
      <c r="N297" s="2" t="s">
        <v>22</v>
      </c>
    </row>
    <row r="298" spans="1:14" ht="24.6" customHeight="1" x14ac:dyDescent="0.25">
      <c r="A298" s="1" t="s">
        <v>347</v>
      </c>
      <c r="B298" s="2" t="s">
        <v>15</v>
      </c>
      <c r="C298" s="2">
        <v>34363</v>
      </c>
      <c r="D298" s="7" t="s">
        <v>291</v>
      </c>
      <c r="E298" s="7" t="s">
        <v>292</v>
      </c>
      <c r="F298" s="2">
        <v>2023</v>
      </c>
      <c r="G298" s="2">
        <v>1</v>
      </c>
      <c r="H298" s="2" t="s">
        <v>58</v>
      </c>
      <c r="I298" s="2">
        <v>60</v>
      </c>
      <c r="J298" s="8" t="s">
        <v>345</v>
      </c>
      <c r="K298" s="7" t="b">
        <f>+IF(Tabla13[[#This Row],[NOTA FINAL ESTUDIANTE]]&gt;=70.1,0)</f>
        <v>0</v>
      </c>
      <c r="L298" s="2">
        <v>2</v>
      </c>
      <c r="M298" s="2" t="b">
        <f>IF(Tabla13[[#This Row],[NOTA FINAL ESTUDIANTE]]&gt;=70,TRUE,FALSE)</f>
        <v>0</v>
      </c>
      <c r="N298" s="2" t="s">
        <v>22</v>
      </c>
    </row>
    <row r="299" spans="1:14" ht="24.6" customHeight="1" x14ac:dyDescent="0.25">
      <c r="A299" s="1" t="s">
        <v>348</v>
      </c>
      <c r="B299" s="2" t="s">
        <v>25</v>
      </c>
      <c r="C299" s="2">
        <v>68864</v>
      </c>
      <c r="D299" s="7" t="s">
        <v>291</v>
      </c>
      <c r="E299" s="7" t="s">
        <v>292</v>
      </c>
      <c r="F299" s="2">
        <v>2023</v>
      </c>
      <c r="G299" s="2">
        <v>1</v>
      </c>
      <c r="H299" s="2" t="s">
        <v>58</v>
      </c>
      <c r="I299" s="2">
        <v>77</v>
      </c>
      <c r="J299" s="8" t="s">
        <v>345</v>
      </c>
      <c r="K299" s="7">
        <f>+IF(Tabla13[[#This Row],[NOTA FINAL ESTUDIANTE]]&gt;=70.1,0)</f>
        <v>0</v>
      </c>
      <c r="L299" s="2">
        <v>2</v>
      </c>
      <c r="M299" s="2" t="b">
        <f>IF(Tabla13[[#This Row],[NOTA FINAL ESTUDIANTE]]&gt;=70,TRUE,FALSE)</f>
        <v>1</v>
      </c>
      <c r="N299" s="2" t="s">
        <v>22</v>
      </c>
    </row>
    <row r="300" spans="1:14" ht="24.6" customHeight="1" x14ac:dyDescent="0.25">
      <c r="A300" s="1" t="s">
        <v>349</v>
      </c>
      <c r="B300" s="2" t="s">
        <v>15</v>
      </c>
      <c r="C300" s="2">
        <v>34394</v>
      </c>
      <c r="D300" s="7" t="s">
        <v>291</v>
      </c>
      <c r="E300" s="7" t="s">
        <v>292</v>
      </c>
      <c r="F300" s="2">
        <v>2023</v>
      </c>
      <c r="G300" s="2">
        <v>1</v>
      </c>
      <c r="H300" s="2" t="s">
        <v>58</v>
      </c>
      <c r="I300" s="2">
        <v>66</v>
      </c>
      <c r="J300" s="8" t="s">
        <v>345</v>
      </c>
      <c r="K300" s="7" t="b">
        <f>+IF(Tabla13[[#This Row],[NOTA FINAL ESTUDIANTE]]&gt;=70.1,0)</f>
        <v>0</v>
      </c>
      <c r="L300" s="2">
        <v>2</v>
      </c>
      <c r="M300" s="2" t="b">
        <f>IF(Tabla13[[#This Row],[NOTA FINAL ESTUDIANTE]]&gt;=70,TRUE,FALSE)</f>
        <v>0</v>
      </c>
      <c r="N300" s="2" t="s">
        <v>22</v>
      </c>
    </row>
    <row r="301" spans="1:14" ht="24.6" customHeight="1" x14ac:dyDescent="0.25">
      <c r="A301" s="1" t="s">
        <v>350</v>
      </c>
      <c r="B301" s="2" t="s">
        <v>25</v>
      </c>
      <c r="C301" s="2">
        <v>36390</v>
      </c>
      <c r="D301" s="7" t="s">
        <v>291</v>
      </c>
      <c r="E301" s="7" t="s">
        <v>292</v>
      </c>
      <c r="F301" s="2">
        <v>2023</v>
      </c>
      <c r="G301" s="2">
        <v>1</v>
      </c>
      <c r="H301" s="2" t="s">
        <v>58</v>
      </c>
      <c r="I301" s="2">
        <v>77</v>
      </c>
      <c r="J301" s="8" t="s">
        <v>345</v>
      </c>
      <c r="K301" s="7">
        <f>+IF(Tabla13[[#This Row],[NOTA FINAL ESTUDIANTE]]&gt;=70.1,0)</f>
        <v>0</v>
      </c>
      <c r="L301" s="2">
        <v>2</v>
      </c>
      <c r="M301" s="2" t="b">
        <f>IF(Tabla13[[#This Row],[NOTA FINAL ESTUDIANTE]]&gt;=70,TRUE,FALSE)</f>
        <v>1</v>
      </c>
      <c r="N301" s="2" t="s">
        <v>22</v>
      </c>
    </row>
    <row r="302" spans="1:14" ht="24.6" customHeight="1" x14ac:dyDescent="0.25">
      <c r="A302" s="1" t="s">
        <v>351</v>
      </c>
      <c r="B302" s="2" t="s">
        <v>15</v>
      </c>
      <c r="C302" s="2">
        <v>69446</v>
      </c>
      <c r="D302" s="7" t="s">
        <v>291</v>
      </c>
      <c r="E302" s="7" t="s">
        <v>292</v>
      </c>
      <c r="F302" s="2">
        <v>2023</v>
      </c>
      <c r="G302" s="2">
        <v>2</v>
      </c>
      <c r="H302" s="2" t="s">
        <v>79</v>
      </c>
      <c r="I302" s="2">
        <v>66</v>
      </c>
      <c r="J302" s="8" t="s">
        <v>345</v>
      </c>
      <c r="K302" s="7" t="b">
        <f>+IF(Tabla13[[#This Row],[NOTA FINAL ESTUDIANTE]]&gt;=70.1,0)</f>
        <v>0</v>
      </c>
      <c r="L302" s="2">
        <v>2</v>
      </c>
      <c r="M302" s="2" t="b">
        <f>IF(Tabla13[[#This Row],[NOTA FINAL ESTUDIANTE]]&gt;=70,TRUE,FALSE)</f>
        <v>0</v>
      </c>
      <c r="N302" s="2" t="s">
        <v>22</v>
      </c>
    </row>
    <row r="303" spans="1:14" ht="24.6" customHeight="1" x14ac:dyDescent="0.25">
      <c r="A303" s="1" t="s">
        <v>352</v>
      </c>
      <c r="B303" s="2" t="s">
        <v>15</v>
      </c>
      <c r="C303" s="2">
        <v>30366</v>
      </c>
      <c r="D303" s="7" t="s">
        <v>291</v>
      </c>
      <c r="E303" s="7" t="s">
        <v>292</v>
      </c>
      <c r="F303" s="2">
        <v>2023</v>
      </c>
      <c r="G303" s="2">
        <v>2</v>
      </c>
      <c r="H303" s="2" t="s">
        <v>79</v>
      </c>
      <c r="I303" s="2">
        <v>66</v>
      </c>
      <c r="J303" s="8" t="s">
        <v>345</v>
      </c>
      <c r="K303" s="7" t="b">
        <f>+IF(Tabla13[[#This Row],[NOTA FINAL ESTUDIANTE]]&gt;=70.1,0)</f>
        <v>0</v>
      </c>
      <c r="L303" s="2">
        <v>2</v>
      </c>
      <c r="M303" s="2" t="b">
        <f>IF(Tabla13[[#This Row],[NOTA FINAL ESTUDIANTE]]&gt;=70,TRUE,FALSE)</f>
        <v>0</v>
      </c>
      <c r="N303" s="2" t="s">
        <v>22</v>
      </c>
    </row>
    <row r="304" spans="1:14" ht="24.6" customHeight="1" x14ac:dyDescent="0.25">
      <c r="A304" s="1" t="s">
        <v>353</v>
      </c>
      <c r="B304" s="2" t="s">
        <v>25</v>
      </c>
      <c r="C304" s="2">
        <v>36690</v>
      </c>
      <c r="D304" s="7" t="s">
        <v>291</v>
      </c>
      <c r="E304" s="7" t="s">
        <v>292</v>
      </c>
      <c r="F304" s="2">
        <v>2023</v>
      </c>
      <c r="G304" s="2">
        <v>2</v>
      </c>
      <c r="H304" s="2" t="s">
        <v>79</v>
      </c>
      <c r="I304" s="2">
        <v>66</v>
      </c>
      <c r="J304" s="8" t="s">
        <v>345</v>
      </c>
      <c r="K304" s="7" t="b">
        <f>+IF(Tabla13[[#This Row],[NOTA FINAL ESTUDIANTE]]&gt;=70.1,0)</f>
        <v>0</v>
      </c>
      <c r="L304" s="2">
        <v>2</v>
      </c>
      <c r="M304" s="2" t="b">
        <f>IF(Tabla13[[#This Row],[NOTA FINAL ESTUDIANTE]]&gt;=70,TRUE,FALSE)</f>
        <v>0</v>
      </c>
      <c r="N304" s="2" t="s">
        <v>22</v>
      </c>
    </row>
    <row r="305" spans="1:14" ht="24.6" customHeight="1" x14ac:dyDescent="0.25">
      <c r="A305" s="1" t="s">
        <v>354</v>
      </c>
      <c r="B305" s="2" t="s">
        <v>15</v>
      </c>
      <c r="C305" s="2">
        <v>60966</v>
      </c>
      <c r="D305" s="7" t="s">
        <v>291</v>
      </c>
      <c r="E305" s="7" t="s">
        <v>292</v>
      </c>
      <c r="F305" s="2">
        <v>2023</v>
      </c>
      <c r="G305" s="2">
        <v>2</v>
      </c>
      <c r="H305" s="2" t="s">
        <v>79</v>
      </c>
      <c r="I305" s="2">
        <v>78</v>
      </c>
      <c r="J305" s="8" t="s">
        <v>345</v>
      </c>
      <c r="K305" s="7">
        <f>+IF(Tabla13[[#This Row],[NOTA FINAL ESTUDIANTE]]&gt;=70.1,0)</f>
        <v>0</v>
      </c>
      <c r="L305" s="2">
        <v>2</v>
      </c>
      <c r="M305" s="2" t="b">
        <f>IF(Tabla13[[#This Row],[NOTA FINAL ESTUDIANTE]]&gt;=70,TRUE,FALSE)</f>
        <v>1</v>
      </c>
      <c r="N305" s="2" t="s">
        <v>22</v>
      </c>
    </row>
    <row r="306" spans="1:14" ht="24.6" customHeight="1" x14ac:dyDescent="0.25">
      <c r="A306" s="1" t="s">
        <v>355</v>
      </c>
      <c r="B306" s="2" t="s">
        <v>15</v>
      </c>
      <c r="C306" s="2">
        <v>68846</v>
      </c>
      <c r="D306" s="7" t="s">
        <v>291</v>
      </c>
      <c r="E306" s="7" t="s">
        <v>292</v>
      </c>
      <c r="F306" s="2">
        <v>2023</v>
      </c>
      <c r="G306" s="2">
        <v>2</v>
      </c>
      <c r="H306" s="2" t="s">
        <v>79</v>
      </c>
      <c r="I306" s="2">
        <v>70</v>
      </c>
      <c r="J306" s="8" t="s">
        <v>345</v>
      </c>
      <c r="K306" s="7" t="b">
        <f>+IF(Tabla13[[#This Row],[NOTA FINAL ESTUDIANTE]]&gt;=70.1,0)</f>
        <v>0</v>
      </c>
      <c r="L306" s="2">
        <v>2</v>
      </c>
      <c r="M306" s="2" t="b">
        <f>IF(Tabla13[[#This Row],[NOTA FINAL ESTUDIANTE]]&gt;=70,TRUE,FALSE)</f>
        <v>1</v>
      </c>
      <c r="N306" s="2" t="s">
        <v>22</v>
      </c>
    </row>
    <row r="307" spans="1:14" ht="24.6" customHeight="1" x14ac:dyDescent="0.25">
      <c r="A307" s="1" t="s">
        <v>356</v>
      </c>
      <c r="B307" s="2" t="s">
        <v>15</v>
      </c>
      <c r="C307" s="2">
        <v>66648</v>
      </c>
      <c r="D307" s="7" t="s">
        <v>291</v>
      </c>
      <c r="E307" s="7" t="s">
        <v>292</v>
      </c>
      <c r="F307" s="2">
        <v>2023</v>
      </c>
      <c r="G307" s="2">
        <v>2</v>
      </c>
      <c r="H307" s="2" t="s">
        <v>79</v>
      </c>
      <c r="I307" s="2">
        <v>59</v>
      </c>
      <c r="J307" s="8" t="s">
        <v>345</v>
      </c>
      <c r="K307" s="7" t="b">
        <f>+IF(Tabla13[[#This Row],[NOTA FINAL ESTUDIANTE]]&gt;=70.1,0)</f>
        <v>0</v>
      </c>
      <c r="L307" s="2">
        <v>2</v>
      </c>
      <c r="M307" s="2" t="b">
        <f>IF(Tabla13[[#This Row],[NOTA FINAL ESTUDIANTE]]&gt;=70,TRUE,FALSE)</f>
        <v>0</v>
      </c>
      <c r="N307" s="2" t="s">
        <v>22</v>
      </c>
    </row>
    <row r="308" spans="1:14" ht="24.6" customHeight="1" x14ac:dyDescent="0.25">
      <c r="A308" s="1" t="s">
        <v>357</v>
      </c>
      <c r="B308" s="2" t="s">
        <v>15</v>
      </c>
      <c r="C308" s="2">
        <v>36633</v>
      </c>
      <c r="D308" s="7" t="s">
        <v>291</v>
      </c>
      <c r="E308" s="7" t="s">
        <v>292</v>
      </c>
      <c r="F308" s="2">
        <v>2023</v>
      </c>
      <c r="G308" s="2">
        <v>2</v>
      </c>
      <c r="H308" s="2" t="s">
        <v>79</v>
      </c>
      <c r="I308" s="2">
        <v>73</v>
      </c>
      <c r="J308" s="8" t="s">
        <v>345</v>
      </c>
      <c r="K308" s="7">
        <f>+IF(Tabla13[[#This Row],[NOTA FINAL ESTUDIANTE]]&gt;=70.1,0)</f>
        <v>0</v>
      </c>
      <c r="L308" s="2">
        <v>2</v>
      </c>
      <c r="M308" s="2" t="b">
        <f>IF(Tabla13[[#This Row],[NOTA FINAL ESTUDIANTE]]&gt;=70,TRUE,FALSE)</f>
        <v>1</v>
      </c>
      <c r="N308" s="2" t="s">
        <v>20</v>
      </c>
    </row>
    <row r="309" spans="1:14" ht="24.6" customHeight="1" x14ac:dyDescent="0.25">
      <c r="A309" s="1" t="s">
        <v>358</v>
      </c>
      <c r="B309" s="2" t="s">
        <v>25</v>
      </c>
      <c r="C309" s="2">
        <v>68339</v>
      </c>
      <c r="D309" s="7" t="s">
        <v>291</v>
      </c>
      <c r="E309" s="7" t="s">
        <v>292</v>
      </c>
      <c r="F309" s="2">
        <v>2023</v>
      </c>
      <c r="G309" s="2">
        <v>2</v>
      </c>
      <c r="H309" s="2" t="s">
        <v>79</v>
      </c>
      <c r="I309" s="2">
        <v>61</v>
      </c>
      <c r="J309" s="8" t="s">
        <v>345</v>
      </c>
      <c r="K309" s="7" t="b">
        <f>+IF(Tabla13[[#This Row],[NOTA FINAL ESTUDIANTE]]&gt;=70.1,0)</f>
        <v>0</v>
      </c>
      <c r="L309" s="2">
        <v>2</v>
      </c>
      <c r="M309" s="2" t="b">
        <f>IF(Tabla13[[#This Row],[NOTA FINAL ESTUDIANTE]]&gt;=70,TRUE,FALSE)</f>
        <v>0</v>
      </c>
      <c r="N309" s="2" t="s">
        <v>22</v>
      </c>
    </row>
    <row r="310" spans="1:14" ht="24.6" customHeight="1" x14ac:dyDescent="0.25">
      <c r="A310" s="1" t="s">
        <v>359</v>
      </c>
      <c r="B310" s="2" t="s">
        <v>25</v>
      </c>
      <c r="C310" s="2">
        <v>69363</v>
      </c>
      <c r="D310" s="7" t="s">
        <v>291</v>
      </c>
      <c r="E310" s="7" t="s">
        <v>292</v>
      </c>
      <c r="F310" s="2">
        <v>2023</v>
      </c>
      <c r="G310" s="2">
        <v>2</v>
      </c>
      <c r="H310" s="2" t="s">
        <v>79</v>
      </c>
      <c r="I310" s="2">
        <v>62</v>
      </c>
      <c r="J310" s="8" t="s">
        <v>345</v>
      </c>
      <c r="K310" s="7" t="b">
        <f>+IF(Tabla13[[#This Row],[NOTA FINAL ESTUDIANTE]]&gt;=70.1,0)</f>
        <v>0</v>
      </c>
      <c r="L310" s="2">
        <v>2</v>
      </c>
      <c r="M310" s="2" t="b">
        <f>IF(Tabla13[[#This Row],[NOTA FINAL ESTUDIANTE]]&gt;=70,TRUE,FALSE)</f>
        <v>0</v>
      </c>
      <c r="N310" s="2" t="s">
        <v>22</v>
      </c>
    </row>
    <row r="311" spans="1:14" ht="24.6" customHeight="1" x14ac:dyDescent="0.25">
      <c r="A311" s="1" t="s">
        <v>360</v>
      </c>
      <c r="B311" s="2" t="s">
        <v>25</v>
      </c>
      <c r="C311" s="2">
        <v>66696</v>
      </c>
      <c r="D311" s="7" t="s">
        <v>291</v>
      </c>
      <c r="E311" s="7" t="s">
        <v>292</v>
      </c>
      <c r="F311" s="2">
        <v>2023</v>
      </c>
      <c r="G311" s="2">
        <v>2</v>
      </c>
      <c r="H311" s="2" t="s">
        <v>79</v>
      </c>
      <c r="I311" s="2">
        <v>60</v>
      </c>
      <c r="J311" s="8" t="s">
        <v>345</v>
      </c>
      <c r="K311" s="7" t="b">
        <f>+IF(Tabla13[[#This Row],[NOTA FINAL ESTUDIANTE]]&gt;=70.1,0)</f>
        <v>0</v>
      </c>
      <c r="L311" s="2">
        <v>2</v>
      </c>
      <c r="M311" s="2" t="b">
        <f>IF(Tabla13[[#This Row],[NOTA FINAL ESTUDIANTE]]&gt;=70,TRUE,FALSE)</f>
        <v>0</v>
      </c>
      <c r="N311" s="2" t="s">
        <v>22</v>
      </c>
    </row>
    <row r="312" spans="1:14" ht="24.6" customHeight="1" x14ac:dyDescent="0.25">
      <c r="A312" s="1" t="s">
        <v>361</v>
      </c>
      <c r="B312" s="2" t="s">
        <v>15</v>
      </c>
      <c r="C312" s="2">
        <v>30666</v>
      </c>
      <c r="D312" s="7" t="s">
        <v>291</v>
      </c>
      <c r="E312" s="7" t="s">
        <v>292</v>
      </c>
      <c r="F312" s="2">
        <v>2023</v>
      </c>
      <c r="G312" s="2">
        <v>2</v>
      </c>
      <c r="H312" s="2" t="s">
        <v>79</v>
      </c>
      <c r="I312" s="2">
        <v>57</v>
      </c>
      <c r="J312" s="8" t="s">
        <v>345</v>
      </c>
      <c r="K312" s="7" t="b">
        <f>+IF(Tabla13[[#This Row],[NOTA FINAL ESTUDIANTE]]&gt;=70.1,0)</f>
        <v>0</v>
      </c>
      <c r="L312" s="2">
        <v>2</v>
      </c>
      <c r="M312" s="2" t="b">
        <f>IF(Tabla13[[#This Row],[NOTA FINAL ESTUDIANTE]]&gt;=70,TRUE,FALSE)</f>
        <v>0</v>
      </c>
      <c r="N312" s="2" t="s">
        <v>22</v>
      </c>
    </row>
    <row r="313" spans="1:14" ht="24.6" customHeight="1" x14ac:dyDescent="0.25">
      <c r="A313" s="1" t="s">
        <v>362</v>
      </c>
      <c r="B313" s="2" t="s">
        <v>15</v>
      </c>
      <c r="C313" s="2">
        <v>34369</v>
      </c>
      <c r="D313" s="7" t="s">
        <v>291</v>
      </c>
      <c r="E313" s="7" t="s">
        <v>292</v>
      </c>
      <c r="F313" s="2">
        <v>2023</v>
      </c>
      <c r="G313" s="2">
        <v>2</v>
      </c>
      <c r="H313" s="2" t="s">
        <v>79</v>
      </c>
      <c r="I313" s="2">
        <v>84</v>
      </c>
      <c r="J313" s="8" t="s">
        <v>345</v>
      </c>
      <c r="K313" s="7">
        <f>+IF(Tabla13[[#This Row],[NOTA FINAL ESTUDIANTE]]&gt;=70.1,0)</f>
        <v>0</v>
      </c>
      <c r="L313" s="2">
        <v>2</v>
      </c>
      <c r="M313" s="2" t="b">
        <f>IF(Tabla13[[#This Row],[NOTA FINAL ESTUDIANTE]]&gt;=70,TRUE,FALSE)</f>
        <v>1</v>
      </c>
      <c r="N313" s="2" t="s">
        <v>20</v>
      </c>
    </row>
    <row r="314" spans="1:14" ht="24.6" customHeight="1" x14ac:dyDescent="0.25">
      <c r="A314" s="1" t="s">
        <v>363</v>
      </c>
      <c r="B314" s="2" t="s">
        <v>25</v>
      </c>
      <c r="C314" s="2">
        <v>6394</v>
      </c>
      <c r="D314" s="7" t="s">
        <v>364</v>
      </c>
      <c r="E314" s="7" t="s">
        <v>365</v>
      </c>
      <c r="F314" s="2">
        <v>2022</v>
      </c>
      <c r="G314" s="2">
        <v>1</v>
      </c>
      <c r="H314" s="2" t="s">
        <v>18</v>
      </c>
      <c r="I314" s="2">
        <v>80</v>
      </c>
      <c r="J314" s="8" t="s">
        <v>366</v>
      </c>
      <c r="K314" s="7">
        <f>+IF(Tabla13[[#This Row],[NOTA FINAL ESTUDIANTE]]&gt;=70.1,0)</f>
        <v>0</v>
      </c>
      <c r="L314" s="2">
        <v>3</v>
      </c>
      <c r="M314" s="2" t="b">
        <f>IF(Tabla13[[#This Row],[NOTA FINAL ESTUDIANTE]]&gt;=70,TRUE,FALSE)</f>
        <v>1</v>
      </c>
      <c r="N314" s="2" t="s">
        <v>22</v>
      </c>
    </row>
    <row r="315" spans="1:14" ht="24.6" customHeight="1" x14ac:dyDescent="0.25">
      <c r="A315" s="1" t="s">
        <v>367</v>
      </c>
      <c r="B315" s="2" t="s">
        <v>25</v>
      </c>
      <c r="C315" s="2">
        <v>36366</v>
      </c>
      <c r="D315" s="7" t="s">
        <v>364</v>
      </c>
      <c r="E315" s="7" t="s">
        <v>365</v>
      </c>
      <c r="F315" s="2">
        <v>2022</v>
      </c>
      <c r="G315" s="2">
        <v>1</v>
      </c>
      <c r="H315" s="2" t="s">
        <v>18</v>
      </c>
      <c r="I315" s="2">
        <v>72</v>
      </c>
      <c r="J315" s="8" t="s">
        <v>366</v>
      </c>
      <c r="K315" s="7">
        <f>+IF(Tabla13[[#This Row],[NOTA FINAL ESTUDIANTE]]&gt;=70.1,0)</f>
        <v>0</v>
      </c>
      <c r="L315" s="2">
        <v>3</v>
      </c>
      <c r="M315" s="2" t="b">
        <f>IF(Tabla13[[#This Row],[NOTA FINAL ESTUDIANTE]]&gt;=70,TRUE,FALSE)</f>
        <v>1</v>
      </c>
      <c r="N315" s="2" t="s">
        <v>22</v>
      </c>
    </row>
    <row r="316" spans="1:14" ht="24.6" customHeight="1" x14ac:dyDescent="0.25">
      <c r="A316" s="1" t="s">
        <v>368</v>
      </c>
      <c r="B316" s="2" t="s">
        <v>25</v>
      </c>
      <c r="C316" s="2">
        <v>36388</v>
      </c>
      <c r="D316" s="7" t="s">
        <v>364</v>
      </c>
      <c r="E316" s="7" t="s">
        <v>365</v>
      </c>
      <c r="F316" s="2">
        <v>2022</v>
      </c>
      <c r="G316" s="2">
        <v>1</v>
      </c>
      <c r="H316" s="2" t="s">
        <v>18</v>
      </c>
      <c r="I316" s="2">
        <v>86</v>
      </c>
      <c r="J316" s="8" t="s">
        <v>366</v>
      </c>
      <c r="K316" s="7">
        <f>+IF(Tabla13[[#This Row],[NOTA FINAL ESTUDIANTE]]&gt;=70.1,0)</f>
        <v>0</v>
      </c>
      <c r="L316" s="2">
        <v>3</v>
      </c>
      <c r="M316" s="2" t="b">
        <f>IF(Tabla13[[#This Row],[NOTA FINAL ESTUDIANTE]]&gt;=70,TRUE,FALSE)</f>
        <v>1</v>
      </c>
      <c r="N316" s="2" t="s">
        <v>22</v>
      </c>
    </row>
    <row r="317" spans="1:14" ht="24.6" customHeight="1" x14ac:dyDescent="0.25">
      <c r="A317" s="1" t="s">
        <v>369</v>
      </c>
      <c r="B317" s="2" t="s">
        <v>15</v>
      </c>
      <c r="C317" s="2">
        <v>6606</v>
      </c>
      <c r="D317" s="7" t="s">
        <v>364</v>
      </c>
      <c r="E317" s="7" t="s">
        <v>365</v>
      </c>
      <c r="F317" s="2">
        <v>2022</v>
      </c>
      <c r="G317" s="2">
        <v>1</v>
      </c>
      <c r="H317" s="2" t="s">
        <v>18</v>
      </c>
      <c r="I317" s="2">
        <v>79</v>
      </c>
      <c r="J317" s="8" t="s">
        <v>366</v>
      </c>
      <c r="K317" s="7">
        <f>+IF(Tabla13[[#This Row],[NOTA FINAL ESTUDIANTE]]&gt;=70.1,0)</f>
        <v>0</v>
      </c>
      <c r="L317" s="2">
        <v>3</v>
      </c>
      <c r="M317" s="2" t="b">
        <f>IF(Tabla13[[#This Row],[NOTA FINAL ESTUDIANTE]]&gt;=70,TRUE,FALSE)</f>
        <v>1</v>
      </c>
      <c r="N317" s="2" t="s">
        <v>22</v>
      </c>
    </row>
    <row r="318" spans="1:14" ht="24.6" customHeight="1" x14ac:dyDescent="0.25">
      <c r="A318" s="1" t="s">
        <v>370</v>
      </c>
      <c r="B318" s="2" t="s">
        <v>15</v>
      </c>
      <c r="C318" s="2">
        <v>34364</v>
      </c>
      <c r="D318" s="7" t="s">
        <v>364</v>
      </c>
      <c r="E318" s="7" t="s">
        <v>365</v>
      </c>
      <c r="F318" s="2">
        <v>2022</v>
      </c>
      <c r="G318" s="2">
        <v>1</v>
      </c>
      <c r="H318" s="2" t="s">
        <v>18</v>
      </c>
      <c r="I318" s="2">
        <v>90</v>
      </c>
      <c r="J318" s="8" t="s">
        <v>366</v>
      </c>
      <c r="K318" s="7">
        <f>+IF(Tabla13[[#This Row],[NOTA FINAL ESTUDIANTE]]&gt;=70.1,0)</f>
        <v>0</v>
      </c>
      <c r="L318" s="2">
        <v>3</v>
      </c>
      <c r="M318" s="2" t="b">
        <f>IF(Tabla13[[#This Row],[NOTA FINAL ESTUDIANTE]]&gt;=70,TRUE,FALSE)</f>
        <v>1</v>
      </c>
      <c r="N318" s="2" t="s">
        <v>22</v>
      </c>
    </row>
    <row r="319" spans="1:14" ht="24.6" customHeight="1" x14ac:dyDescent="0.25">
      <c r="A319" s="1" t="s">
        <v>371</v>
      </c>
      <c r="B319" s="2" t="s">
        <v>15</v>
      </c>
      <c r="C319" s="2">
        <v>36663</v>
      </c>
      <c r="D319" s="7" t="s">
        <v>364</v>
      </c>
      <c r="E319" s="7" t="s">
        <v>365</v>
      </c>
      <c r="F319" s="2">
        <v>2022</v>
      </c>
      <c r="G319" s="2">
        <v>1</v>
      </c>
      <c r="H319" s="2" t="s">
        <v>18</v>
      </c>
      <c r="I319" s="2">
        <v>82</v>
      </c>
      <c r="J319" s="8" t="s">
        <v>366</v>
      </c>
      <c r="K319" s="7">
        <f>+IF(Tabla13[[#This Row],[NOTA FINAL ESTUDIANTE]]&gt;=70.1,0)</f>
        <v>0</v>
      </c>
      <c r="L319" s="2">
        <v>3</v>
      </c>
      <c r="M319" s="2" t="b">
        <f>IF(Tabla13[[#This Row],[NOTA FINAL ESTUDIANTE]]&gt;=70,TRUE,FALSE)</f>
        <v>1</v>
      </c>
      <c r="N319" s="2" t="s">
        <v>22</v>
      </c>
    </row>
    <row r="320" spans="1:14" ht="24.6" customHeight="1" x14ac:dyDescent="0.25">
      <c r="A320" s="1" t="s">
        <v>372</v>
      </c>
      <c r="B320" s="2" t="s">
        <v>25</v>
      </c>
      <c r="C320" s="2">
        <v>68866</v>
      </c>
      <c r="D320" s="7" t="s">
        <v>364</v>
      </c>
      <c r="E320" s="7" t="s">
        <v>365</v>
      </c>
      <c r="F320" s="2">
        <v>2022</v>
      </c>
      <c r="G320" s="2">
        <v>2</v>
      </c>
      <c r="H320" s="2" t="s">
        <v>36</v>
      </c>
      <c r="I320" s="2">
        <v>75</v>
      </c>
      <c r="J320" s="8" t="s">
        <v>366</v>
      </c>
      <c r="K320" s="7">
        <f>+IF(Tabla13[[#This Row],[NOTA FINAL ESTUDIANTE]]&gt;=70.1,0)</f>
        <v>0</v>
      </c>
      <c r="L320" s="2">
        <v>3</v>
      </c>
      <c r="M320" s="2" t="b">
        <f>IF(Tabla13[[#This Row],[NOTA FINAL ESTUDIANTE]]&gt;=70,TRUE,FALSE)</f>
        <v>1</v>
      </c>
      <c r="N320" s="2" t="s">
        <v>22</v>
      </c>
    </row>
    <row r="321" spans="1:14" ht="24.6" customHeight="1" x14ac:dyDescent="0.25">
      <c r="A321" s="1" t="s">
        <v>373</v>
      </c>
      <c r="B321" s="2" t="s">
        <v>25</v>
      </c>
      <c r="C321" s="2">
        <v>34306</v>
      </c>
      <c r="D321" s="7" t="s">
        <v>364</v>
      </c>
      <c r="E321" s="7" t="s">
        <v>365</v>
      </c>
      <c r="F321" s="2">
        <v>2022</v>
      </c>
      <c r="G321" s="2">
        <v>2</v>
      </c>
      <c r="H321" s="2" t="s">
        <v>36</v>
      </c>
      <c r="I321" s="2">
        <v>68</v>
      </c>
      <c r="J321" s="8" t="s">
        <v>366</v>
      </c>
      <c r="K321" s="7" t="b">
        <f>+IF(Tabla13[[#This Row],[NOTA FINAL ESTUDIANTE]]&gt;=70.1,0)</f>
        <v>0</v>
      </c>
      <c r="L321" s="2">
        <v>3</v>
      </c>
      <c r="M321" s="2" t="b">
        <f>IF(Tabla13[[#This Row],[NOTA FINAL ESTUDIANTE]]&gt;=70,TRUE,FALSE)</f>
        <v>0</v>
      </c>
      <c r="N321" s="2" t="s">
        <v>22</v>
      </c>
    </row>
    <row r="322" spans="1:14" ht="24.6" customHeight="1" x14ac:dyDescent="0.25">
      <c r="A322" s="1" t="s">
        <v>374</v>
      </c>
      <c r="B322" s="2" t="s">
        <v>25</v>
      </c>
      <c r="C322" s="2">
        <v>36460</v>
      </c>
      <c r="D322" s="7" t="s">
        <v>364</v>
      </c>
      <c r="E322" s="7" t="s">
        <v>365</v>
      </c>
      <c r="F322" s="2">
        <v>2022</v>
      </c>
      <c r="G322" s="2">
        <v>2</v>
      </c>
      <c r="H322" s="2" t="s">
        <v>36</v>
      </c>
      <c r="I322" s="2">
        <v>78</v>
      </c>
      <c r="J322" s="8" t="s">
        <v>366</v>
      </c>
      <c r="K322" s="7">
        <f>+IF(Tabla13[[#This Row],[NOTA FINAL ESTUDIANTE]]&gt;=70.1,0)</f>
        <v>0</v>
      </c>
      <c r="L322" s="2">
        <v>3</v>
      </c>
      <c r="M322" s="2" t="b">
        <f>IF(Tabla13[[#This Row],[NOTA FINAL ESTUDIANTE]]&gt;=70,TRUE,FALSE)</f>
        <v>1</v>
      </c>
      <c r="N322" s="2" t="s">
        <v>22</v>
      </c>
    </row>
    <row r="323" spans="1:14" ht="24.6" customHeight="1" x14ac:dyDescent="0.25">
      <c r="A323" s="1" t="s">
        <v>375</v>
      </c>
      <c r="B323" s="2" t="s">
        <v>15</v>
      </c>
      <c r="C323" s="2">
        <v>36036</v>
      </c>
      <c r="D323" s="7" t="s">
        <v>364</v>
      </c>
      <c r="E323" s="7" t="s">
        <v>365</v>
      </c>
      <c r="F323" s="2">
        <v>2022</v>
      </c>
      <c r="G323" s="2">
        <v>2</v>
      </c>
      <c r="H323" s="2" t="s">
        <v>36</v>
      </c>
      <c r="I323" s="2">
        <v>100</v>
      </c>
      <c r="J323" s="8" t="s">
        <v>366</v>
      </c>
      <c r="K323" s="7">
        <f>+IF(Tabla13[[#This Row],[NOTA FINAL ESTUDIANTE]]&gt;=70.1,0)</f>
        <v>0</v>
      </c>
      <c r="L323" s="2">
        <v>3</v>
      </c>
      <c r="M323" s="2" t="b">
        <f>IF(Tabla13[[#This Row],[NOTA FINAL ESTUDIANTE]]&gt;=70,TRUE,FALSE)</f>
        <v>1</v>
      </c>
      <c r="N323" s="2" t="s">
        <v>22</v>
      </c>
    </row>
    <row r="324" spans="1:14" ht="24.6" customHeight="1" x14ac:dyDescent="0.25">
      <c r="A324" s="1" t="s">
        <v>376</v>
      </c>
      <c r="B324" s="2" t="s">
        <v>15</v>
      </c>
      <c r="C324" s="2">
        <v>36663</v>
      </c>
      <c r="D324" s="7" t="s">
        <v>364</v>
      </c>
      <c r="E324" s="7" t="s">
        <v>365</v>
      </c>
      <c r="F324" s="2">
        <v>2022</v>
      </c>
      <c r="G324" s="2">
        <v>3</v>
      </c>
      <c r="H324" s="2" t="s">
        <v>47</v>
      </c>
      <c r="I324" s="2">
        <v>72</v>
      </c>
      <c r="J324" s="8" t="s">
        <v>366</v>
      </c>
      <c r="K324" s="7">
        <f>+IF(Tabla13[[#This Row],[NOTA FINAL ESTUDIANTE]]&gt;=70.1,0)</f>
        <v>0</v>
      </c>
      <c r="L324" s="2">
        <v>3</v>
      </c>
      <c r="M324" s="2" t="b">
        <f>IF(Tabla13[[#This Row],[NOTA FINAL ESTUDIANTE]]&gt;=70,TRUE,FALSE)</f>
        <v>1</v>
      </c>
      <c r="N324" s="2" t="s">
        <v>22</v>
      </c>
    </row>
    <row r="325" spans="1:14" ht="24.6" customHeight="1" x14ac:dyDescent="0.25">
      <c r="A325" s="1" t="s">
        <v>377</v>
      </c>
      <c r="B325" s="2" t="s">
        <v>25</v>
      </c>
      <c r="C325" s="2">
        <v>34366</v>
      </c>
      <c r="D325" s="7" t="s">
        <v>364</v>
      </c>
      <c r="E325" s="7" t="s">
        <v>365</v>
      </c>
      <c r="F325" s="2">
        <v>2022</v>
      </c>
      <c r="G325" s="2">
        <v>3</v>
      </c>
      <c r="H325" s="2" t="s">
        <v>47</v>
      </c>
      <c r="I325" s="2">
        <v>57</v>
      </c>
      <c r="J325" s="8" t="s">
        <v>366</v>
      </c>
      <c r="K325" s="7" t="b">
        <f>+IF(Tabla13[[#This Row],[NOTA FINAL ESTUDIANTE]]&gt;=70.1,0)</f>
        <v>0</v>
      </c>
      <c r="L325" s="2">
        <v>3</v>
      </c>
      <c r="M325" s="2" t="b">
        <f>IF(Tabla13[[#This Row],[NOTA FINAL ESTUDIANTE]]&gt;=70,TRUE,FALSE)</f>
        <v>0</v>
      </c>
      <c r="N325" s="2" t="s">
        <v>22</v>
      </c>
    </row>
    <row r="326" spans="1:14" ht="24.6" customHeight="1" x14ac:dyDescent="0.25">
      <c r="A326" s="1" t="s">
        <v>378</v>
      </c>
      <c r="B326" s="2" t="s">
        <v>25</v>
      </c>
      <c r="C326" s="2">
        <v>30086</v>
      </c>
      <c r="D326" s="7" t="s">
        <v>364</v>
      </c>
      <c r="E326" s="7" t="s">
        <v>365</v>
      </c>
      <c r="F326" s="2">
        <v>2022</v>
      </c>
      <c r="G326" s="2">
        <v>3</v>
      </c>
      <c r="H326" s="2" t="s">
        <v>47</v>
      </c>
      <c r="I326" s="2">
        <v>76</v>
      </c>
      <c r="J326" s="8" t="s">
        <v>379</v>
      </c>
      <c r="K326" s="7">
        <f>+IF(Tabla13[[#This Row],[NOTA FINAL ESTUDIANTE]]&gt;=70.1,0)</f>
        <v>0</v>
      </c>
      <c r="L326" s="2">
        <v>3</v>
      </c>
      <c r="M326" s="2" t="b">
        <f>IF(Tabla13[[#This Row],[NOTA FINAL ESTUDIANTE]]&gt;=70,TRUE,FALSE)</f>
        <v>1</v>
      </c>
      <c r="N326" s="2" t="s">
        <v>22</v>
      </c>
    </row>
    <row r="327" spans="1:14" ht="24.6" customHeight="1" x14ac:dyDescent="0.25">
      <c r="A327" s="1" t="s">
        <v>380</v>
      </c>
      <c r="B327" s="2" t="s">
        <v>15</v>
      </c>
      <c r="C327" s="2">
        <v>68668</v>
      </c>
      <c r="D327" s="7" t="s">
        <v>364</v>
      </c>
      <c r="E327" s="7" t="s">
        <v>365</v>
      </c>
      <c r="F327" s="2">
        <v>2022</v>
      </c>
      <c r="G327" s="2">
        <v>3</v>
      </c>
      <c r="H327" s="2" t="s">
        <v>47</v>
      </c>
      <c r="I327" s="2">
        <v>70</v>
      </c>
      <c r="J327" s="8" t="s">
        <v>379</v>
      </c>
      <c r="K327" s="7" t="b">
        <f>+IF(Tabla13[[#This Row],[NOTA FINAL ESTUDIANTE]]&gt;=70.1,0)</f>
        <v>0</v>
      </c>
      <c r="L327" s="2">
        <v>3</v>
      </c>
      <c r="M327" s="2" t="b">
        <f>IF(Tabla13[[#This Row],[NOTA FINAL ESTUDIANTE]]&gt;=70,TRUE,FALSE)</f>
        <v>1</v>
      </c>
      <c r="N327" s="2" t="s">
        <v>22</v>
      </c>
    </row>
    <row r="328" spans="1:14" ht="24.6" customHeight="1" x14ac:dyDescent="0.25">
      <c r="A328" s="1" t="s">
        <v>381</v>
      </c>
      <c r="B328" s="2" t="s">
        <v>15</v>
      </c>
      <c r="C328" s="2">
        <v>36403</v>
      </c>
      <c r="D328" s="7" t="s">
        <v>364</v>
      </c>
      <c r="E328" s="7" t="s">
        <v>365</v>
      </c>
      <c r="F328" s="2">
        <v>2023</v>
      </c>
      <c r="G328" s="2">
        <v>1</v>
      </c>
      <c r="H328" s="2" t="s">
        <v>58</v>
      </c>
      <c r="I328" s="2">
        <v>69</v>
      </c>
      <c r="J328" s="8" t="s">
        <v>379</v>
      </c>
      <c r="K328" s="7" t="b">
        <f>+IF(Tabla13[[#This Row],[NOTA FINAL ESTUDIANTE]]&gt;=70.1,0)</f>
        <v>0</v>
      </c>
      <c r="L328" s="2">
        <v>3</v>
      </c>
      <c r="M328" s="2" t="b">
        <f>IF(Tabla13[[#This Row],[NOTA FINAL ESTUDIANTE]]&gt;=70,TRUE,FALSE)</f>
        <v>0</v>
      </c>
      <c r="N328" s="2" t="s">
        <v>22</v>
      </c>
    </row>
    <row r="329" spans="1:14" ht="24.6" customHeight="1" x14ac:dyDescent="0.25">
      <c r="A329" s="1" t="s">
        <v>382</v>
      </c>
      <c r="B329" s="2" t="s">
        <v>25</v>
      </c>
      <c r="C329" s="2">
        <v>9366</v>
      </c>
      <c r="D329" s="7" t="s">
        <v>364</v>
      </c>
      <c r="E329" s="7" t="s">
        <v>365</v>
      </c>
      <c r="F329" s="2">
        <v>2023</v>
      </c>
      <c r="G329" s="2">
        <v>1</v>
      </c>
      <c r="H329" s="2" t="s">
        <v>58</v>
      </c>
      <c r="I329" s="2">
        <v>66</v>
      </c>
      <c r="J329" s="8" t="s">
        <v>379</v>
      </c>
      <c r="K329" s="7" t="b">
        <f>+IF(Tabla13[[#This Row],[NOTA FINAL ESTUDIANTE]]&gt;=70.1,0)</f>
        <v>0</v>
      </c>
      <c r="L329" s="2">
        <v>3</v>
      </c>
      <c r="M329" s="2" t="b">
        <f>IF(Tabla13[[#This Row],[NOTA FINAL ESTUDIANTE]]&gt;=70,TRUE,FALSE)</f>
        <v>0</v>
      </c>
      <c r="N329" s="2" t="s">
        <v>22</v>
      </c>
    </row>
    <row r="330" spans="1:14" ht="24.6" customHeight="1" x14ac:dyDescent="0.25">
      <c r="A330" s="1" t="s">
        <v>383</v>
      </c>
      <c r="B330" s="2" t="s">
        <v>15</v>
      </c>
      <c r="C330" s="2">
        <v>66833</v>
      </c>
      <c r="D330" s="7" t="s">
        <v>364</v>
      </c>
      <c r="E330" s="7" t="s">
        <v>365</v>
      </c>
      <c r="F330" s="2">
        <v>2023</v>
      </c>
      <c r="G330" s="2">
        <v>1</v>
      </c>
      <c r="H330" s="2" t="s">
        <v>58</v>
      </c>
      <c r="I330" s="2">
        <v>76</v>
      </c>
      <c r="J330" s="8" t="s">
        <v>379</v>
      </c>
      <c r="K330" s="7">
        <f>+IF(Tabla13[[#This Row],[NOTA FINAL ESTUDIANTE]]&gt;=70.1,0)</f>
        <v>0</v>
      </c>
      <c r="L330" s="2">
        <v>3</v>
      </c>
      <c r="M330" s="2" t="b">
        <f>IF(Tabla13[[#This Row],[NOTA FINAL ESTUDIANTE]]&gt;=70,TRUE,FALSE)</f>
        <v>1</v>
      </c>
      <c r="N330" s="2" t="s">
        <v>22</v>
      </c>
    </row>
    <row r="331" spans="1:14" ht="24.6" customHeight="1" x14ac:dyDescent="0.25">
      <c r="A331" s="1" t="s">
        <v>384</v>
      </c>
      <c r="B331" s="2" t="s">
        <v>15</v>
      </c>
      <c r="C331" s="2">
        <v>6993</v>
      </c>
      <c r="D331" s="7" t="s">
        <v>364</v>
      </c>
      <c r="E331" s="7" t="s">
        <v>365</v>
      </c>
      <c r="F331" s="2">
        <v>2023</v>
      </c>
      <c r="G331" s="2">
        <v>1</v>
      </c>
      <c r="H331" s="2" t="s">
        <v>58</v>
      </c>
      <c r="I331" s="2">
        <v>81</v>
      </c>
      <c r="J331" s="8" t="s">
        <v>379</v>
      </c>
      <c r="K331" s="7">
        <f>+IF(Tabla13[[#This Row],[NOTA FINAL ESTUDIANTE]]&gt;=70.1,0)</f>
        <v>0</v>
      </c>
      <c r="L331" s="2">
        <v>3</v>
      </c>
      <c r="M331" s="2" t="b">
        <f>IF(Tabla13[[#This Row],[NOTA FINAL ESTUDIANTE]]&gt;=70,TRUE,FALSE)</f>
        <v>1</v>
      </c>
      <c r="N331" s="2" t="s">
        <v>22</v>
      </c>
    </row>
    <row r="332" spans="1:14" ht="24.6" customHeight="1" x14ac:dyDescent="0.25">
      <c r="A332" s="1" t="s">
        <v>385</v>
      </c>
      <c r="B332" s="2" t="s">
        <v>15</v>
      </c>
      <c r="C332" s="2">
        <v>34333</v>
      </c>
      <c r="D332" s="7" t="s">
        <v>364</v>
      </c>
      <c r="E332" s="7" t="s">
        <v>365</v>
      </c>
      <c r="F332" s="2">
        <v>2023</v>
      </c>
      <c r="G332" s="2">
        <v>1</v>
      </c>
      <c r="H332" s="2" t="s">
        <v>58</v>
      </c>
      <c r="I332" s="2">
        <v>67</v>
      </c>
      <c r="J332" s="8" t="s">
        <v>379</v>
      </c>
      <c r="K332" s="7" t="b">
        <f>+IF(Tabla13[[#This Row],[NOTA FINAL ESTUDIANTE]]&gt;=70.1,0)</f>
        <v>0</v>
      </c>
      <c r="L332" s="2">
        <v>3</v>
      </c>
      <c r="M332" s="2" t="b">
        <f>IF(Tabla13[[#This Row],[NOTA FINAL ESTUDIANTE]]&gt;=70,TRUE,FALSE)</f>
        <v>0</v>
      </c>
      <c r="N332" s="2" t="s">
        <v>22</v>
      </c>
    </row>
    <row r="333" spans="1:14" ht="24.6" customHeight="1" x14ac:dyDescent="0.25">
      <c r="A333" s="1" t="s">
        <v>386</v>
      </c>
      <c r="B333" s="2" t="s">
        <v>15</v>
      </c>
      <c r="C333" s="2">
        <v>68896</v>
      </c>
      <c r="D333" s="7" t="s">
        <v>364</v>
      </c>
      <c r="E333" s="7" t="s">
        <v>365</v>
      </c>
      <c r="F333" s="2">
        <v>2023</v>
      </c>
      <c r="G333" s="2">
        <v>1</v>
      </c>
      <c r="H333" s="2" t="s">
        <v>58</v>
      </c>
      <c r="I333" s="2">
        <v>79</v>
      </c>
      <c r="J333" s="8" t="s">
        <v>379</v>
      </c>
      <c r="K333" s="7">
        <f>+IF(Tabla13[[#This Row],[NOTA FINAL ESTUDIANTE]]&gt;=70.1,0)</f>
        <v>0</v>
      </c>
      <c r="L333" s="2">
        <v>3</v>
      </c>
      <c r="M333" s="2" t="b">
        <f>IF(Tabla13[[#This Row],[NOTA FINAL ESTUDIANTE]]&gt;=70,TRUE,FALSE)</f>
        <v>1</v>
      </c>
      <c r="N333" s="2" t="s">
        <v>22</v>
      </c>
    </row>
    <row r="334" spans="1:14" ht="24.6" customHeight="1" x14ac:dyDescent="0.25">
      <c r="A334" s="1" t="s">
        <v>387</v>
      </c>
      <c r="B334" s="2" t="s">
        <v>15</v>
      </c>
      <c r="C334" s="2">
        <v>68666</v>
      </c>
      <c r="D334" s="7" t="s">
        <v>364</v>
      </c>
      <c r="E334" s="7" t="s">
        <v>365</v>
      </c>
      <c r="F334" s="2">
        <v>2023</v>
      </c>
      <c r="G334" s="2">
        <v>1</v>
      </c>
      <c r="H334" s="2" t="s">
        <v>58</v>
      </c>
      <c r="I334" s="2">
        <v>79</v>
      </c>
      <c r="J334" s="8" t="s">
        <v>379</v>
      </c>
      <c r="K334" s="7">
        <f>+IF(Tabla13[[#This Row],[NOTA FINAL ESTUDIANTE]]&gt;=70.1,0)</f>
        <v>0</v>
      </c>
      <c r="L334" s="2">
        <v>3</v>
      </c>
      <c r="M334" s="2" t="b">
        <f>IF(Tabla13[[#This Row],[NOTA FINAL ESTUDIANTE]]&gt;=70,TRUE,FALSE)</f>
        <v>1</v>
      </c>
      <c r="N334" s="2" t="s">
        <v>22</v>
      </c>
    </row>
    <row r="335" spans="1:14" ht="24.6" customHeight="1" x14ac:dyDescent="0.25">
      <c r="A335" s="1" t="s">
        <v>388</v>
      </c>
      <c r="B335" s="2" t="s">
        <v>25</v>
      </c>
      <c r="C335" s="2">
        <v>66693</v>
      </c>
      <c r="D335" s="7" t="s">
        <v>364</v>
      </c>
      <c r="E335" s="7" t="s">
        <v>365</v>
      </c>
      <c r="F335" s="2">
        <v>2023</v>
      </c>
      <c r="G335" s="2">
        <v>2</v>
      </c>
      <c r="H335" s="2" t="s">
        <v>79</v>
      </c>
      <c r="I335" s="2">
        <v>71</v>
      </c>
      <c r="J335" s="8" t="s">
        <v>379</v>
      </c>
      <c r="K335" s="7">
        <f>+IF(Tabla13[[#This Row],[NOTA FINAL ESTUDIANTE]]&gt;=70.1,0)</f>
        <v>0</v>
      </c>
      <c r="L335" s="2">
        <v>3</v>
      </c>
      <c r="M335" s="2" t="b">
        <f>IF(Tabla13[[#This Row],[NOTA FINAL ESTUDIANTE]]&gt;=70,TRUE,FALSE)</f>
        <v>1</v>
      </c>
      <c r="N335" s="2" t="s">
        <v>22</v>
      </c>
    </row>
    <row r="336" spans="1:14" ht="24.6" customHeight="1" x14ac:dyDescent="0.25">
      <c r="A336" s="1" t="s">
        <v>389</v>
      </c>
      <c r="B336" s="2" t="s">
        <v>15</v>
      </c>
      <c r="C336" s="2">
        <v>36463</v>
      </c>
      <c r="D336" s="7" t="s">
        <v>364</v>
      </c>
      <c r="E336" s="7" t="s">
        <v>365</v>
      </c>
      <c r="F336" s="2">
        <v>2023</v>
      </c>
      <c r="G336" s="2">
        <v>2</v>
      </c>
      <c r="H336" s="2" t="s">
        <v>79</v>
      </c>
      <c r="I336" s="2">
        <v>66</v>
      </c>
      <c r="J336" s="8" t="s">
        <v>379</v>
      </c>
      <c r="K336" s="7" t="b">
        <f>+IF(Tabla13[[#This Row],[NOTA FINAL ESTUDIANTE]]&gt;=70.1,0)</f>
        <v>0</v>
      </c>
      <c r="L336" s="2">
        <v>3</v>
      </c>
      <c r="M336" s="2" t="b">
        <f>IF(Tabla13[[#This Row],[NOTA FINAL ESTUDIANTE]]&gt;=70,TRUE,FALSE)</f>
        <v>0</v>
      </c>
      <c r="N336" s="2" t="s">
        <v>22</v>
      </c>
    </row>
    <row r="337" spans="1:14" ht="24.6" customHeight="1" x14ac:dyDescent="0.25">
      <c r="A337" s="1" t="s">
        <v>390</v>
      </c>
      <c r="B337" s="2" t="s">
        <v>25</v>
      </c>
      <c r="C337" s="2">
        <v>34349</v>
      </c>
      <c r="D337" s="7" t="s">
        <v>364</v>
      </c>
      <c r="E337" s="7" t="s">
        <v>365</v>
      </c>
      <c r="F337" s="2">
        <v>2023</v>
      </c>
      <c r="G337" s="2">
        <v>2</v>
      </c>
      <c r="H337" s="2" t="s">
        <v>79</v>
      </c>
      <c r="I337" s="2">
        <v>66</v>
      </c>
      <c r="J337" s="8" t="s">
        <v>379</v>
      </c>
      <c r="K337" s="7" t="b">
        <f>+IF(Tabla13[[#This Row],[NOTA FINAL ESTUDIANTE]]&gt;=70.1,0)</f>
        <v>0</v>
      </c>
      <c r="L337" s="2">
        <v>3</v>
      </c>
      <c r="M337" s="2" t="b">
        <f>IF(Tabla13[[#This Row],[NOTA FINAL ESTUDIANTE]]&gt;=70,TRUE,FALSE)</f>
        <v>0</v>
      </c>
      <c r="N337" s="2" t="s">
        <v>22</v>
      </c>
    </row>
    <row r="338" spans="1:14" ht="24.6" customHeight="1" x14ac:dyDescent="0.25">
      <c r="A338" s="1" t="s">
        <v>391</v>
      </c>
      <c r="B338" s="2" t="s">
        <v>15</v>
      </c>
      <c r="C338" s="2">
        <v>36493</v>
      </c>
      <c r="D338" s="7" t="s">
        <v>392</v>
      </c>
      <c r="E338" s="7" t="s">
        <v>393</v>
      </c>
      <c r="F338" s="2">
        <v>2022</v>
      </c>
      <c r="G338" s="2">
        <v>1</v>
      </c>
      <c r="H338" s="2" t="s">
        <v>18</v>
      </c>
      <c r="I338" s="2">
        <v>72</v>
      </c>
      <c r="J338" s="8" t="s">
        <v>394</v>
      </c>
      <c r="K338" s="7">
        <f>+IF(Tabla13[[#This Row],[NOTA FINAL ESTUDIANTE]]&gt;=70.1,0)</f>
        <v>0</v>
      </c>
      <c r="L338" s="2">
        <v>2</v>
      </c>
      <c r="M338" s="2" t="b">
        <f>IF(Tabla13[[#This Row],[NOTA FINAL ESTUDIANTE]]&gt;=70,TRUE,FALSE)</f>
        <v>1</v>
      </c>
      <c r="N338" s="2" t="s">
        <v>22</v>
      </c>
    </row>
    <row r="339" spans="1:14" ht="24.6" customHeight="1" x14ac:dyDescent="0.25">
      <c r="A339" s="1" t="s">
        <v>395</v>
      </c>
      <c r="B339" s="2" t="s">
        <v>15</v>
      </c>
      <c r="C339" s="2">
        <v>36838</v>
      </c>
      <c r="D339" s="7" t="s">
        <v>392</v>
      </c>
      <c r="E339" s="7" t="s">
        <v>393</v>
      </c>
      <c r="F339" s="2">
        <v>2022</v>
      </c>
      <c r="G339" s="2">
        <v>1</v>
      </c>
      <c r="H339" s="2" t="s">
        <v>18</v>
      </c>
      <c r="I339" s="2">
        <v>76</v>
      </c>
      <c r="J339" s="8" t="s">
        <v>394</v>
      </c>
      <c r="K339" s="7">
        <f>+IF(Tabla13[[#This Row],[NOTA FINAL ESTUDIANTE]]&gt;=70.1,0)</f>
        <v>0</v>
      </c>
      <c r="L339" s="2">
        <v>2</v>
      </c>
      <c r="M339" s="2" t="b">
        <f>IF(Tabla13[[#This Row],[NOTA FINAL ESTUDIANTE]]&gt;=70,TRUE,FALSE)</f>
        <v>1</v>
      </c>
      <c r="N339" s="2" t="s">
        <v>22</v>
      </c>
    </row>
    <row r="340" spans="1:14" ht="24.6" customHeight="1" x14ac:dyDescent="0.25">
      <c r="A340" s="1" t="s">
        <v>396</v>
      </c>
      <c r="B340" s="2" t="s">
        <v>15</v>
      </c>
      <c r="C340" s="2">
        <v>34346</v>
      </c>
      <c r="D340" s="7" t="s">
        <v>392</v>
      </c>
      <c r="E340" s="7" t="s">
        <v>393</v>
      </c>
      <c r="F340" s="2">
        <v>2022</v>
      </c>
      <c r="G340" s="2">
        <v>1</v>
      </c>
      <c r="H340" s="2" t="s">
        <v>18</v>
      </c>
      <c r="I340" s="2">
        <v>82</v>
      </c>
      <c r="J340" s="8" t="s">
        <v>394</v>
      </c>
      <c r="K340" s="7">
        <f>+IF(Tabla13[[#This Row],[NOTA FINAL ESTUDIANTE]]&gt;=70.1,0)</f>
        <v>0</v>
      </c>
      <c r="L340" s="2">
        <v>2</v>
      </c>
      <c r="M340" s="2" t="b">
        <f>IF(Tabla13[[#This Row],[NOTA FINAL ESTUDIANTE]]&gt;=70,TRUE,FALSE)</f>
        <v>1</v>
      </c>
      <c r="N340" s="2" t="s">
        <v>22</v>
      </c>
    </row>
    <row r="341" spans="1:14" ht="24.6" customHeight="1" x14ac:dyDescent="0.25">
      <c r="A341" s="1" t="s">
        <v>397</v>
      </c>
      <c r="B341" s="2" t="s">
        <v>15</v>
      </c>
      <c r="C341" s="2">
        <v>68488</v>
      </c>
      <c r="D341" s="7" t="s">
        <v>392</v>
      </c>
      <c r="E341" s="7" t="s">
        <v>393</v>
      </c>
      <c r="F341" s="2">
        <v>2022</v>
      </c>
      <c r="G341" s="2">
        <v>1</v>
      </c>
      <c r="H341" s="2" t="s">
        <v>18</v>
      </c>
      <c r="I341" s="2">
        <v>77</v>
      </c>
      <c r="J341" s="8" t="s">
        <v>394</v>
      </c>
      <c r="K341" s="7">
        <f>+IF(Tabla13[[#This Row],[NOTA FINAL ESTUDIANTE]]&gt;=70.1,0)</f>
        <v>0</v>
      </c>
      <c r="L341" s="2">
        <v>2</v>
      </c>
      <c r="M341" s="2" t="b">
        <f>IF(Tabla13[[#This Row],[NOTA FINAL ESTUDIANTE]]&gt;=70,TRUE,FALSE)</f>
        <v>1</v>
      </c>
      <c r="N341" s="2" t="s">
        <v>22</v>
      </c>
    </row>
    <row r="342" spans="1:14" ht="24.6" customHeight="1" x14ac:dyDescent="0.25">
      <c r="A342" s="1" t="s">
        <v>398</v>
      </c>
      <c r="B342" s="2" t="s">
        <v>15</v>
      </c>
      <c r="C342" s="2">
        <v>69460</v>
      </c>
      <c r="D342" s="7" t="s">
        <v>392</v>
      </c>
      <c r="E342" s="7" t="s">
        <v>393</v>
      </c>
      <c r="F342" s="2">
        <v>2022</v>
      </c>
      <c r="G342" s="2">
        <v>1</v>
      </c>
      <c r="H342" s="2" t="s">
        <v>18</v>
      </c>
      <c r="I342" s="2">
        <v>82</v>
      </c>
      <c r="J342" s="8" t="s">
        <v>394</v>
      </c>
      <c r="K342" s="7">
        <f>+IF(Tabla13[[#This Row],[NOTA FINAL ESTUDIANTE]]&gt;=70.1,0)</f>
        <v>0</v>
      </c>
      <c r="L342" s="2">
        <v>2</v>
      </c>
      <c r="M342" s="2" t="b">
        <f>IF(Tabla13[[#This Row],[NOTA FINAL ESTUDIANTE]]&gt;=70,TRUE,FALSE)</f>
        <v>1</v>
      </c>
      <c r="N342" s="2" t="s">
        <v>22</v>
      </c>
    </row>
    <row r="343" spans="1:14" ht="24.6" customHeight="1" x14ac:dyDescent="0.25">
      <c r="A343" s="1" t="s">
        <v>399</v>
      </c>
      <c r="B343" s="2" t="s">
        <v>25</v>
      </c>
      <c r="C343" s="2">
        <v>68936</v>
      </c>
      <c r="D343" s="7" t="s">
        <v>392</v>
      </c>
      <c r="E343" s="7" t="s">
        <v>393</v>
      </c>
      <c r="F343" s="2">
        <v>2022</v>
      </c>
      <c r="G343" s="2">
        <v>1</v>
      </c>
      <c r="H343" s="2" t="s">
        <v>18</v>
      </c>
      <c r="I343" s="2">
        <v>61</v>
      </c>
      <c r="J343" s="8" t="s">
        <v>394</v>
      </c>
      <c r="K343" s="7" t="b">
        <f>+IF(Tabla13[[#This Row],[NOTA FINAL ESTUDIANTE]]&gt;=70.1,0)</f>
        <v>0</v>
      </c>
      <c r="L343" s="2">
        <v>2</v>
      </c>
      <c r="M343" s="2" t="b">
        <f>IF(Tabla13[[#This Row],[NOTA FINAL ESTUDIANTE]]&gt;=70,TRUE,FALSE)</f>
        <v>0</v>
      </c>
      <c r="N343" s="2" t="s">
        <v>22</v>
      </c>
    </row>
    <row r="344" spans="1:14" ht="24.6" customHeight="1" x14ac:dyDescent="0.25">
      <c r="A344" s="1" t="s">
        <v>400</v>
      </c>
      <c r="B344" s="2" t="s">
        <v>15</v>
      </c>
      <c r="C344" s="2">
        <v>66339</v>
      </c>
      <c r="D344" s="7" t="s">
        <v>392</v>
      </c>
      <c r="E344" s="7" t="s">
        <v>393</v>
      </c>
      <c r="F344" s="2">
        <v>2022</v>
      </c>
      <c r="G344" s="2">
        <v>1</v>
      </c>
      <c r="H344" s="2" t="s">
        <v>18</v>
      </c>
      <c r="I344" s="2">
        <v>46</v>
      </c>
      <c r="J344" s="8" t="s">
        <v>394</v>
      </c>
      <c r="K344" s="7" t="b">
        <f>+IF(Tabla13[[#This Row],[NOTA FINAL ESTUDIANTE]]&gt;=70.1,0)</f>
        <v>0</v>
      </c>
      <c r="L344" s="2">
        <v>2</v>
      </c>
      <c r="M344" s="2" t="b">
        <f>IF(Tabla13[[#This Row],[NOTA FINAL ESTUDIANTE]]&gt;=70,TRUE,FALSE)</f>
        <v>0</v>
      </c>
      <c r="N344" s="2" t="s">
        <v>20</v>
      </c>
    </row>
    <row r="345" spans="1:14" ht="24.6" customHeight="1" x14ac:dyDescent="0.25">
      <c r="A345" s="1" t="s">
        <v>401</v>
      </c>
      <c r="B345" s="2" t="s">
        <v>15</v>
      </c>
      <c r="C345" s="2">
        <v>36448</v>
      </c>
      <c r="D345" s="7" t="s">
        <v>392</v>
      </c>
      <c r="E345" s="7" t="s">
        <v>393</v>
      </c>
      <c r="F345" s="2">
        <v>2022</v>
      </c>
      <c r="G345" s="2">
        <v>1</v>
      </c>
      <c r="H345" s="2" t="s">
        <v>18</v>
      </c>
      <c r="I345" s="2">
        <v>73</v>
      </c>
      <c r="J345" s="8" t="s">
        <v>394</v>
      </c>
      <c r="K345" s="7">
        <f>+IF(Tabla13[[#This Row],[NOTA FINAL ESTUDIANTE]]&gt;=70.1,0)</f>
        <v>0</v>
      </c>
      <c r="L345" s="2">
        <v>2</v>
      </c>
      <c r="M345" s="2" t="b">
        <f>IF(Tabla13[[#This Row],[NOTA FINAL ESTUDIANTE]]&gt;=70,TRUE,FALSE)</f>
        <v>1</v>
      </c>
      <c r="N345" s="2" t="s">
        <v>20</v>
      </c>
    </row>
    <row r="346" spans="1:14" ht="24.6" customHeight="1" x14ac:dyDescent="0.25">
      <c r="A346" s="1" t="s">
        <v>402</v>
      </c>
      <c r="B346" s="2" t="s">
        <v>25</v>
      </c>
      <c r="C346" s="2">
        <v>8696</v>
      </c>
      <c r="D346" s="7" t="s">
        <v>392</v>
      </c>
      <c r="E346" s="7" t="s">
        <v>393</v>
      </c>
      <c r="F346" s="2">
        <v>2022</v>
      </c>
      <c r="G346" s="2">
        <v>1</v>
      </c>
      <c r="H346" s="2" t="s">
        <v>18</v>
      </c>
      <c r="I346" s="2">
        <v>70</v>
      </c>
      <c r="J346" s="8" t="s">
        <v>394</v>
      </c>
      <c r="K346" s="7" t="b">
        <f>+IF(Tabla13[[#This Row],[NOTA FINAL ESTUDIANTE]]&gt;=70.1,0)</f>
        <v>0</v>
      </c>
      <c r="L346" s="2">
        <v>2</v>
      </c>
      <c r="M346" s="2" t="b">
        <f>IF(Tabla13[[#This Row],[NOTA FINAL ESTUDIANTE]]&gt;=70,TRUE,FALSE)</f>
        <v>1</v>
      </c>
      <c r="N346" s="2" t="s">
        <v>20</v>
      </c>
    </row>
    <row r="347" spans="1:14" ht="24.6" customHeight="1" x14ac:dyDescent="0.25">
      <c r="A347" s="1" t="s">
        <v>403</v>
      </c>
      <c r="B347" s="2" t="s">
        <v>15</v>
      </c>
      <c r="C347" s="2">
        <v>69686</v>
      </c>
      <c r="D347" s="7" t="s">
        <v>392</v>
      </c>
      <c r="E347" s="7" t="s">
        <v>393</v>
      </c>
      <c r="F347" s="2">
        <v>2022</v>
      </c>
      <c r="G347" s="2">
        <v>1</v>
      </c>
      <c r="H347" s="2" t="s">
        <v>18</v>
      </c>
      <c r="I347" s="2">
        <v>59</v>
      </c>
      <c r="J347" s="8" t="s">
        <v>394</v>
      </c>
      <c r="K347" s="7" t="b">
        <f>+IF(Tabla13[[#This Row],[NOTA FINAL ESTUDIANTE]]&gt;=70.1,0)</f>
        <v>0</v>
      </c>
      <c r="L347" s="2">
        <v>2</v>
      </c>
      <c r="M347" s="2" t="b">
        <f>IF(Tabla13[[#This Row],[NOTA FINAL ESTUDIANTE]]&gt;=70,TRUE,FALSE)</f>
        <v>0</v>
      </c>
      <c r="N347" s="2" t="s">
        <v>20</v>
      </c>
    </row>
    <row r="348" spans="1:14" ht="24.6" customHeight="1" x14ac:dyDescent="0.25">
      <c r="A348" s="1" t="s">
        <v>404</v>
      </c>
      <c r="B348" s="2" t="s">
        <v>15</v>
      </c>
      <c r="C348" s="2">
        <v>66363</v>
      </c>
      <c r="D348" s="7" t="s">
        <v>392</v>
      </c>
      <c r="E348" s="7" t="s">
        <v>393</v>
      </c>
      <c r="F348" s="2">
        <v>2022</v>
      </c>
      <c r="G348" s="2">
        <v>1</v>
      </c>
      <c r="H348" s="2" t="s">
        <v>18</v>
      </c>
      <c r="I348" s="2">
        <v>52</v>
      </c>
      <c r="J348" s="8" t="s">
        <v>394</v>
      </c>
      <c r="K348" s="7" t="b">
        <f>+IF(Tabla13[[#This Row],[NOTA FINAL ESTUDIANTE]]&gt;=70.1,0)</f>
        <v>0</v>
      </c>
      <c r="L348" s="2">
        <v>2</v>
      </c>
      <c r="M348" s="2" t="b">
        <f>IF(Tabla13[[#This Row],[NOTA FINAL ESTUDIANTE]]&gt;=70,TRUE,FALSE)</f>
        <v>0</v>
      </c>
      <c r="N348" s="2" t="s">
        <v>20</v>
      </c>
    </row>
    <row r="349" spans="1:14" ht="24.6" customHeight="1" x14ac:dyDescent="0.25">
      <c r="A349" s="1" t="s">
        <v>405</v>
      </c>
      <c r="B349" s="2" t="s">
        <v>15</v>
      </c>
      <c r="C349" s="2">
        <v>36368</v>
      </c>
      <c r="D349" s="7" t="s">
        <v>392</v>
      </c>
      <c r="E349" s="7" t="s">
        <v>393</v>
      </c>
      <c r="F349" s="2">
        <v>2022</v>
      </c>
      <c r="G349" s="2">
        <v>1</v>
      </c>
      <c r="H349" s="2" t="s">
        <v>18</v>
      </c>
      <c r="I349" s="2">
        <v>66</v>
      </c>
      <c r="J349" s="8" t="s">
        <v>394</v>
      </c>
      <c r="K349" s="7" t="b">
        <f>+IF(Tabla13[[#This Row],[NOTA FINAL ESTUDIANTE]]&gt;=70.1,0)</f>
        <v>0</v>
      </c>
      <c r="L349" s="2">
        <v>2</v>
      </c>
      <c r="M349" s="2" t="b">
        <f>IF(Tabla13[[#This Row],[NOTA FINAL ESTUDIANTE]]&gt;=70,TRUE,FALSE)</f>
        <v>0</v>
      </c>
      <c r="N349" s="2" t="s">
        <v>20</v>
      </c>
    </row>
    <row r="350" spans="1:14" ht="24.6" customHeight="1" x14ac:dyDescent="0.25">
      <c r="A350" s="1" t="s">
        <v>406</v>
      </c>
      <c r="B350" s="2" t="s">
        <v>25</v>
      </c>
      <c r="C350" s="2">
        <v>69666</v>
      </c>
      <c r="D350" s="7" t="s">
        <v>392</v>
      </c>
      <c r="E350" s="7" t="s">
        <v>393</v>
      </c>
      <c r="F350" s="2">
        <v>2022</v>
      </c>
      <c r="G350" s="2">
        <v>1</v>
      </c>
      <c r="H350" s="2" t="s">
        <v>18</v>
      </c>
      <c r="I350" s="2">
        <v>66</v>
      </c>
      <c r="J350" s="8" t="s">
        <v>394</v>
      </c>
      <c r="K350" s="7" t="b">
        <f>+IF(Tabla13[[#This Row],[NOTA FINAL ESTUDIANTE]]&gt;=70.1,0)</f>
        <v>0</v>
      </c>
      <c r="L350" s="2">
        <v>2</v>
      </c>
      <c r="M350" s="2" t="b">
        <f>IF(Tabla13[[#This Row],[NOTA FINAL ESTUDIANTE]]&gt;=70,TRUE,FALSE)</f>
        <v>0</v>
      </c>
      <c r="N350" s="2" t="s">
        <v>20</v>
      </c>
    </row>
    <row r="351" spans="1:14" ht="24.6" customHeight="1" x14ac:dyDescent="0.25">
      <c r="A351" s="1" t="s">
        <v>407</v>
      </c>
      <c r="B351" s="2" t="s">
        <v>25</v>
      </c>
      <c r="C351" s="2">
        <v>68338</v>
      </c>
      <c r="D351" s="7" t="s">
        <v>392</v>
      </c>
      <c r="E351" s="7" t="s">
        <v>393</v>
      </c>
      <c r="F351" s="2">
        <v>2022</v>
      </c>
      <c r="G351" s="2">
        <v>1</v>
      </c>
      <c r="H351" s="2" t="s">
        <v>18</v>
      </c>
      <c r="I351" s="2">
        <v>72</v>
      </c>
      <c r="J351" s="8" t="s">
        <v>394</v>
      </c>
      <c r="K351" s="7">
        <f>+IF(Tabla13[[#This Row],[NOTA FINAL ESTUDIANTE]]&gt;=70.1,0)</f>
        <v>0</v>
      </c>
      <c r="L351" s="2">
        <v>2</v>
      </c>
      <c r="M351" s="2" t="b">
        <f>IF(Tabla13[[#This Row],[NOTA FINAL ESTUDIANTE]]&gt;=70,TRUE,FALSE)</f>
        <v>1</v>
      </c>
      <c r="N351" s="2" t="s">
        <v>20</v>
      </c>
    </row>
    <row r="352" spans="1:14" ht="24.6" customHeight="1" x14ac:dyDescent="0.25">
      <c r="A352" s="1" t="s">
        <v>408</v>
      </c>
      <c r="B352" s="2" t="s">
        <v>15</v>
      </c>
      <c r="C352" s="2">
        <v>69809</v>
      </c>
      <c r="D352" s="7" t="s">
        <v>392</v>
      </c>
      <c r="E352" s="7" t="s">
        <v>393</v>
      </c>
      <c r="F352" s="2">
        <v>2022</v>
      </c>
      <c r="G352" s="2">
        <v>2</v>
      </c>
      <c r="H352" s="2" t="s">
        <v>36</v>
      </c>
      <c r="I352" s="2">
        <v>79</v>
      </c>
      <c r="J352" s="8" t="s">
        <v>394</v>
      </c>
      <c r="K352" s="7">
        <f>+IF(Tabla13[[#This Row],[NOTA FINAL ESTUDIANTE]]&gt;=70.1,0)</f>
        <v>0</v>
      </c>
      <c r="L352" s="2">
        <v>2</v>
      </c>
      <c r="M352" s="2" t="b">
        <f>IF(Tabla13[[#This Row],[NOTA FINAL ESTUDIANTE]]&gt;=70,TRUE,FALSE)</f>
        <v>1</v>
      </c>
      <c r="N352" s="2" t="s">
        <v>22</v>
      </c>
    </row>
    <row r="353" spans="1:14" ht="24.6" customHeight="1" x14ac:dyDescent="0.25">
      <c r="A353" s="1" t="s">
        <v>409</v>
      </c>
      <c r="B353" s="2" t="s">
        <v>25</v>
      </c>
      <c r="C353" s="2">
        <v>68466</v>
      </c>
      <c r="D353" s="7" t="s">
        <v>392</v>
      </c>
      <c r="E353" s="7" t="s">
        <v>393</v>
      </c>
      <c r="F353" s="2">
        <v>2022</v>
      </c>
      <c r="G353" s="2">
        <v>2</v>
      </c>
      <c r="H353" s="2" t="s">
        <v>36</v>
      </c>
      <c r="I353" s="2">
        <v>77</v>
      </c>
      <c r="J353" s="8" t="s">
        <v>410</v>
      </c>
      <c r="K353" s="7">
        <f>+IF(Tabla13[[#This Row],[NOTA FINAL ESTUDIANTE]]&gt;=70.1,0)</f>
        <v>0</v>
      </c>
      <c r="L353" s="2">
        <v>2</v>
      </c>
      <c r="M353" s="2" t="b">
        <f>IF(Tabla13[[#This Row],[NOTA FINAL ESTUDIANTE]]&gt;=70,TRUE,FALSE)</f>
        <v>1</v>
      </c>
      <c r="N353" s="2" t="s">
        <v>22</v>
      </c>
    </row>
    <row r="354" spans="1:14" ht="24.6" customHeight="1" x14ac:dyDescent="0.25">
      <c r="A354" s="1" t="s">
        <v>411</v>
      </c>
      <c r="B354" s="2" t="s">
        <v>15</v>
      </c>
      <c r="C354" s="2">
        <v>64938</v>
      </c>
      <c r="D354" s="7" t="s">
        <v>392</v>
      </c>
      <c r="E354" s="7" t="s">
        <v>393</v>
      </c>
      <c r="F354" s="2">
        <v>2022</v>
      </c>
      <c r="G354" s="2">
        <v>2</v>
      </c>
      <c r="H354" s="2" t="s">
        <v>36</v>
      </c>
      <c r="I354" s="2">
        <v>79</v>
      </c>
      <c r="J354" s="8" t="s">
        <v>410</v>
      </c>
      <c r="K354" s="7">
        <f>+IF(Tabla13[[#This Row],[NOTA FINAL ESTUDIANTE]]&gt;=70.1,0)</f>
        <v>0</v>
      </c>
      <c r="L354" s="2">
        <v>2</v>
      </c>
      <c r="M354" s="2" t="b">
        <f>IF(Tabla13[[#This Row],[NOTA FINAL ESTUDIANTE]]&gt;=70,TRUE,FALSE)</f>
        <v>1</v>
      </c>
      <c r="N354" s="2" t="s">
        <v>22</v>
      </c>
    </row>
    <row r="355" spans="1:14" ht="24.6" customHeight="1" x14ac:dyDescent="0.25">
      <c r="A355" s="1" t="s">
        <v>412</v>
      </c>
      <c r="B355" s="2" t="s">
        <v>15</v>
      </c>
      <c r="C355" s="2">
        <v>66644</v>
      </c>
      <c r="D355" s="7" t="s">
        <v>392</v>
      </c>
      <c r="E355" s="7" t="s">
        <v>393</v>
      </c>
      <c r="F355" s="2">
        <v>2022</v>
      </c>
      <c r="G355" s="2">
        <v>2</v>
      </c>
      <c r="H355" s="2" t="s">
        <v>36</v>
      </c>
      <c r="I355" s="2">
        <v>72</v>
      </c>
      <c r="J355" s="8" t="s">
        <v>410</v>
      </c>
      <c r="K355" s="7">
        <f>+IF(Tabla13[[#This Row],[NOTA FINAL ESTUDIANTE]]&gt;=70.1,0)</f>
        <v>0</v>
      </c>
      <c r="L355" s="2">
        <v>2</v>
      </c>
      <c r="M355" s="2" t="b">
        <f>IF(Tabla13[[#This Row],[NOTA FINAL ESTUDIANTE]]&gt;=70,TRUE,FALSE)</f>
        <v>1</v>
      </c>
      <c r="N355" s="2" t="s">
        <v>22</v>
      </c>
    </row>
    <row r="356" spans="1:14" ht="24.6" customHeight="1" x14ac:dyDescent="0.25">
      <c r="A356" s="1" t="s">
        <v>413</v>
      </c>
      <c r="B356" s="2" t="s">
        <v>15</v>
      </c>
      <c r="C356" s="2">
        <v>60669</v>
      </c>
      <c r="D356" s="7" t="s">
        <v>392</v>
      </c>
      <c r="E356" s="7" t="s">
        <v>393</v>
      </c>
      <c r="F356" s="2">
        <v>2022</v>
      </c>
      <c r="G356" s="2">
        <v>2</v>
      </c>
      <c r="H356" s="2" t="s">
        <v>36</v>
      </c>
      <c r="I356" s="2">
        <v>77</v>
      </c>
      <c r="J356" s="8" t="s">
        <v>410</v>
      </c>
      <c r="K356" s="7">
        <f>+IF(Tabla13[[#This Row],[NOTA FINAL ESTUDIANTE]]&gt;=70.1,0)</f>
        <v>0</v>
      </c>
      <c r="L356" s="2">
        <v>2</v>
      </c>
      <c r="M356" s="2" t="b">
        <f>IF(Tabla13[[#This Row],[NOTA FINAL ESTUDIANTE]]&gt;=70,TRUE,FALSE)</f>
        <v>1</v>
      </c>
      <c r="N356" s="2" t="s">
        <v>20</v>
      </c>
    </row>
    <row r="357" spans="1:14" ht="24.6" customHeight="1" x14ac:dyDescent="0.25">
      <c r="A357" s="1" t="s">
        <v>414</v>
      </c>
      <c r="B357" s="2" t="s">
        <v>15</v>
      </c>
      <c r="C357" s="2">
        <v>64646</v>
      </c>
      <c r="D357" s="7" t="s">
        <v>392</v>
      </c>
      <c r="E357" s="7" t="s">
        <v>393</v>
      </c>
      <c r="F357" s="2">
        <v>2022</v>
      </c>
      <c r="G357" s="2">
        <v>2</v>
      </c>
      <c r="H357" s="2" t="s">
        <v>36</v>
      </c>
      <c r="I357" s="2">
        <v>69</v>
      </c>
      <c r="J357" s="8" t="s">
        <v>410</v>
      </c>
      <c r="K357" s="7" t="b">
        <f>+IF(Tabla13[[#This Row],[NOTA FINAL ESTUDIANTE]]&gt;=70.1,0)</f>
        <v>0</v>
      </c>
      <c r="L357" s="2">
        <v>2</v>
      </c>
      <c r="M357" s="2" t="b">
        <f>IF(Tabla13[[#This Row],[NOTA FINAL ESTUDIANTE]]&gt;=70,TRUE,FALSE)</f>
        <v>0</v>
      </c>
      <c r="N357" s="2" t="s">
        <v>20</v>
      </c>
    </row>
    <row r="358" spans="1:14" ht="24.6" customHeight="1" x14ac:dyDescent="0.25">
      <c r="A358" s="1" t="s">
        <v>415</v>
      </c>
      <c r="B358" s="2" t="s">
        <v>15</v>
      </c>
      <c r="C358" s="2">
        <v>66693</v>
      </c>
      <c r="D358" s="7" t="s">
        <v>392</v>
      </c>
      <c r="E358" s="7" t="s">
        <v>393</v>
      </c>
      <c r="F358" s="2">
        <v>2022</v>
      </c>
      <c r="G358" s="2">
        <v>2</v>
      </c>
      <c r="H358" s="2" t="s">
        <v>36</v>
      </c>
      <c r="I358" s="2">
        <v>66</v>
      </c>
      <c r="J358" s="8" t="s">
        <v>410</v>
      </c>
      <c r="K358" s="7" t="b">
        <f>+IF(Tabla13[[#This Row],[NOTA FINAL ESTUDIANTE]]&gt;=70.1,0)</f>
        <v>0</v>
      </c>
      <c r="L358" s="2">
        <v>2</v>
      </c>
      <c r="M358" s="2" t="b">
        <f>IF(Tabla13[[#This Row],[NOTA FINAL ESTUDIANTE]]&gt;=70,TRUE,FALSE)</f>
        <v>0</v>
      </c>
      <c r="N358" s="2" t="s">
        <v>20</v>
      </c>
    </row>
    <row r="359" spans="1:14" ht="24.6" customHeight="1" x14ac:dyDescent="0.25">
      <c r="A359" s="1" t="s">
        <v>416</v>
      </c>
      <c r="B359" s="2" t="s">
        <v>25</v>
      </c>
      <c r="C359" s="2">
        <v>63683</v>
      </c>
      <c r="D359" s="7" t="s">
        <v>392</v>
      </c>
      <c r="E359" s="7" t="s">
        <v>393</v>
      </c>
      <c r="F359" s="2">
        <v>2022</v>
      </c>
      <c r="G359" s="2">
        <v>2</v>
      </c>
      <c r="H359" s="2" t="s">
        <v>36</v>
      </c>
      <c r="I359" s="2">
        <v>27</v>
      </c>
      <c r="J359" s="8" t="s">
        <v>410</v>
      </c>
      <c r="K359" s="7" t="b">
        <f>+IF(Tabla13[[#This Row],[NOTA FINAL ESTUDIANTE]]&gt;=70.1,0)</f>
        <v>0</v>
      </c>
      <c r="L359" s="2">
        <v>2</v>
      </c>
      <c r="M359" s="2" t="b">
        <f>IF(Tabla13[[#This Row],[NOTA FINAL ESTUDIANTE]]&gt;=70,TRUE,FALSE)</f>
        <v>0</v>
      </c>
      <c r="N359" s="2" t="s">
        <v>20</v>
      </c>
    </row>
    <row r="360" spans="1:14" ht="24.6" customHeight="1" x14ac:dyDescent="0.25">
      <c r="A360" s="1" t="s">
        <v>417</v>
      </c>
      <c r="B360" s="2" t="s">
        <v>25</v>
      </c>
      <c r="C360" s="2">
        <v>66646</v>
      </c>
      <c r="D360" s="7" t="s">
        <v>392</v>
      </c>
      <c r="E360" s="7" t="s">
        <v>393</v>
      </c>
      <c r="F360" s="2">
        <v>2022</v>
      </c>
      <c r="G360" s="2">
        <v>2</v>
      </c>
      <c r="H360" s="2" t="s">
        <v>36</v>
      </c>
      <c r="I360" s="2">
        <v>66</v>
      </c>
      <c r="J360" s="8" t="s">
        <v>410</v>
      </c>
      <c r="K360" s="7" t="b">
        <f>+IF(Tabla13[[#This Row],[NOTA FINAL ESTUDIANTE]]&gt;=70.1,0)</f>
        <v>0</v>
      </c>
      <c r="L360" s="2">
        <v>2</v>
      </c>
      <c r="M360" s="2" t="b">
        <f>IF(Tabla13[[#This Row],[NOTA FINAL ESTUDIANTE]]&gt;=70,TRUE,FALSE)</f>
        <v>0</v>
      </c>
      <c r="N360" s="2" t="s">
        <v>20</v>
      </c>
    </row>
    <row r="361" spans="1:14" ht="24.6" customHeight="1" x14ac:dyDescent="0.25">
      <c r="A361" s="1" t="s">
        <v>418</v>
      </c>
      <c r="B361" s="2" t="s">
        <v>25</v>
      </c>
      <c r="C361" s="2">
        <v>63366</v>
      </c>
      <c r="D361" s="7" t="s">
        <v>392</v>
      </c>
      <c r="E361" s="7" t="s">
        <v>393</v>
      </c>
      <c r="F361" s="2">
        <v>2022</v>
      </c>
      <c r="G361" s="2">
        <v>2</v>
      </c>
      <c r="H361" s="2" t="s">
        <v>36</v>
      </c>
      <c r="I361" s="2">
        <v>90</v>
      </c>
      <c r="J361" s="8" t="s">
        <v>410</v>
      </c>
      <c r="K361" s="7">
        <f>+IF(Tabla13[[#This Row],[NOTA FINAL ESTUDIANTE]]&gt;=70.1,0)</f>
        <v>0</v>
      </c>
      <c r="L361" s="2">
        <v>2</v>
      </c>
      <c r="M361" s="2" t="b">
        <f>IF(Tabla13[[#This Row],[NOTA FINAL ESTUDIANTE]]&gt;=70,TRUE,FALSE)</f>
        <v>1</v>
      </c>
      <c r="N361" s="2" t="s">
        <v>20</v>
      </c>
    </row>
    <row r="362" spans="1:14" ht="24.6" customHeight="1" x14ac:dyDescent="0.25">
      <c r="A362" s="1" t="s">
        <v>419</v>
      </c>
      <c r="B362" s="2" t="s">
        <v>15</v>
      </c>
      <c r="C362" s="2">
        <v>60660</v>
      </c>
      <c r="D362" s="7" t="s">
        <v>392</v>
      </c>
      <c r="E362" s="7" t="s">
        <v>393</v>
      </c>
      <c r="F362" s="2">
        <v>2022</v>
      </c>
      <c r="G362" s="2">
        <v>3</v>
      </c>
      <c r="H362" s="2" t="s">
        <v>47</v>
      </c>
      <c r="I362" s="2">
        <v>75</v>
      </c>
      <c r="J362" s="8" t="s">
        <v>410</v>
      </c>
      <c r="K362" s="7">
        <f>+IF(Tabla13[[#This Row],[NOTA FINAL ESTUDIANTE]]&gt;=70.1,0)</f>
        <v>0</v>
      </c>
      <c r="L362" s="2">
        <v>2</v>
      </c>
      <c r="M362" s="2" t="b">
        <f>IF(Tabla13[[#This Row],[NOTA FINAL ESTUDIANTE]]&gt;=70,TRUE,FALSE)</f>
        <v>1</v>
      </c>
      <c r="N362" s="2" t="s">
        <v>22</v>
      </c>
    </row>
    <row r="363" spans="1:14" ht="24.6" customHeight="1" x14ac:dyDescent="0.25">
      <c r="A363" s="1" t="s">
        <v>420</v>
      </c>
      <c r="B363" s="2" t="s">
        <v>15</v>
      </c>
      <c r="C363" s="2">
        <v>60660</v>
      </c>
      <c r="D363" s="7" t="s">
        <v>392</v>
      </c>
      <c r="E363" s="7" t="s">
        <v>393</v>
      </c>
      <c r="F363" s="2">
        <v>2022</v>
      </c>
      <c r="G363" s="2">
        <v>3</v>
      </c>
      <c r="H363" s="2" t="s">
        <v>47</v>
      </c>
      <c r="I363" s="2">
        <v>73</v>
      </c>
      <c r="J363" s="8" t="s">
        <v>410</v>
      </c>
      <c r="K363" s="7">
        <f>+IF(Tabla13[[#This Row],[NOTA FINAL ESTUDIANTE]]&gt;=70.1,0)</f>
        <v>0</v>
      </c>
      <c r="L363" s="2">
        <v>2</v>
      </c>
      <c r="M363" s="2" t="b">
        <f>IF(Tabla13[[#This Row],[NOTA FINAL ESTUDIANTE]]&gt;=70,TRUE,FALSE)</f>
        <v>1</v>
      </c>
      <c r="N363" s="2" t="s">
        <v>22</v>
      </c>
    </row>
    <row r="364" spans="1:14" ht="24.6" customHeight="1" x14ac:dyDescent="0.25">
      <c r="A364" s="1" t="s">
        <v>421</v>
      </c>
      <c r="B364" s="2" t="s">
        <v>15</v>
      </c>
      <c r="C364" s="2">
        <v>8663</v>
      </c>
      <c r="D364" s="7" t="s">
        <v>392</v>
      </c>
      <c r="E364" s="7" t="s">
        <v>393</v>
      </c>
      <c r="F364" s="2">
        <v>2022</v>
      </c>
      <c r="G364" s="2">
        <v>3</v>
      </c>
      <c r="H364" s="2" t="s">
        <v>47</v>
      </c>
      <c r="I364" s="2">
        <v>84</v>
      </c>
      <c r="J364" s="8" t="s">
        <v>410</v>
      </c>
      <c r="K364" s="7">
        <f>+IF(Tabla13[[#This Row],[NOTA FINAL ESTUDIANTE]]&gt;=70.1,0)</f>
        <v>0</v>
      </c>
      <c r="L364" s="2">
        <v>2</v>
      </c>
      <c r="M364" s="2" t="b">
        <f>IF(Tabla13[[#This Row],[NOTA FINAL ESTUDIANTE]]&gt;=70,TRUE,FALSE)</f>
        <v>1</v>
      </c>
      <c r="N364" s="2" t="s">
        <v>22</v>
      </c>
    </row>
    <row r="365" spans="1:14" ht="24.6" customHeight="1" x14ac:dyDescent="0.25">
      <c r="A365" s="1" t="s">
        <v>422</v>
      </c>
      <c r="B365" s="2" t="s">
        <v>15</v>
      </c>
      <c r="C365" s="2">
        <v>66894</v>
      </c>
      <c r="D365" s="7" t="s">
        <v>392</v>
      </c>
      <c r="E365" s="7" t="s">
        <v>393</v>
      </c>
      <c r="F365" s="2">
        <v>2022</v>
      </c>
      <c r="G365" s="2">
        <v>3</v>
      </c>
      <c r="H365" s="2" t="s">
        <v>47</v>
      </c>
      <c r="I365" s="2">
        <v>88</v>
      </c>
      <c r="J365" s="8" t="s">
        <v>410</v>
      </c>
      <c r="K365" s="7">
        <f>+IF(Tabla13[[#This Row],[NOTA FINAL ESTUDIANTE]]&gt;=70.1,0)</f>
        <v>0</v>
      </c>
      <c r="L365" s="2">
        <v>2</v>
      </c>
      <c r="M365" s="2" t="b">
        <f>IF(Tabla13[[#This Row],[NOTA FINAL ESTUDIANTE]]&gt;=70,TRUE,FALSE)</f>
        <v>1</v>
      </c>
      <c r="N365" s="2" t="s">
        <v>22</v>
      </c>
    </row>
    <row r="366" spans="1:14" ht="24.6" customHeight="1" x14ac:dyDescent="0.25">
      <c r="A366" s="1" t="s">
        <v>423</v>
      </c>
      <c r="B366" s="2" t="s">
        <v>25</v>
      </c>
      <c r="C366" s="2">
        <v>380</v>
      </c>
      <c r="D366" s="7" t="s">
        <v>392</v>
      </c>
      <c r="E366" s="7" t="s">
        <v>393</v>
      </c>
      <c r="F366" s="2">
        <v>2022</v>
      </c>
      <c r="G366" s="2">
        <v>3</v>
      </c>
      <c r="H366" s="2" t="s">
        <v>47</v>
      </c>
      <c r="I366" s="2">
        <v>80</v>
      </c>
      <c r="J366" s="8" t="s">
        <v>410</v>
      </c>
      <c r="K366" s="7">
        <f>+IF(Tabla13[[#This Row],[NOTA FINAL ESTUDIANTE]]&gt;=70.1,0)</f>
        <v>0</v>
      </c>
      <c r="L366" s="2">
        <v>2</v>
      </c>
      <c r="M366" s="2" t="b">
        <f>IF(Tabla13[[#This Row],[NOTA FINAL ESTUDIANTE]]&gt;=70,TRUE,FALSE)</f>
        <v>1</v>
      </c>
      <c r="N366" s="2" t="s">
        <v>20</v>
      </c>
    </row>
    <row r="367" spans="1:14" ht="24.6" customHeight="1" x14ac:dyDescent="0.25">
      <c r="A367" s="1" t="s">
        <v>424</v>
      </c>
      <c r="B367" s="2" t="s">
        <v>15</v>
      </c>
      <c r="C367" s="2">
        <v>66386</v>
      </c>
      <c r="D367" s="7" t="s">
        <v>392</v>
      </c>
      <c r="E367" s="7" t="s">
        <v>393</v>
      </c>
      <c r="F367" s="2">
        <v>2022</v>
      </c>
      <c r="G367" s="2">
        <v>3</v>
      </c>
      <c r="H367" s="2" t="s">
        <v>47</v>
      </c>
      <c r="I367" s="2">
        <v>60</v>
      </c>
      <c r="J367" s="8" t="s">
        <v>410</v>
      </c>
      <c r="K367" s="7" t="b">
        <f>+IF(Tabla13[[#This Row],[NOTA FINAL ESTUDIANTE]]&gt;=70.1,0)</f>
        <v>0</v>
      </c>
      <c r="L367" s="2">
        <v>2</v>
      </c>
      <c r="M367" s="2" t="b">
        <f>IF(Tabla13[[#This Row],[NOTA FINAL ESTUDIANTE]]&gt;=70,TRUE,FALSE)</f>
        <v>0</v>
      </c>
      <c r="N367" s="2" t="s">
        <v>20</v>
      </c>
    </row>
    <row r="368" spans="1:14" ht="24.6" customHeight="1" x14ac:dyDescent="0.25">
      <c r="A368" s="1" t="s">
        <v>425</v>
      </c>
      <c r="B368" s="2" t="s">
        <v>15</v>
      </c>
      <c r="C368" s="2">
        <v>68364</v>
      </c>
      <c r="D368" s="7" t="s">
        <v>392</v>
      </c>
      <c r="E368" s="7" t="s">
        <v>393</v>
      </c>
      <c r="F368" s="2">
        <v>2022</v>
      </c>
      <c r="G368" s="2">
        <v>3</v>
      </c>
      <c r="H368" s="2" t="s">
        <v>47</v>
      </c>
      <c r="I368" s="2">
        <v>68</v>
      </c>
      <c r="J368" s="8" t="s">
        <v>426</v>
      </c>
      <c r="K368" s="7" t="b">
        <f>+IF(Tabla13[[#This Row],[NOTA FINAL ESTUDIANTE]]&gt;=70.1,0)</f>
        <v>0</v>
      </c>
      <c r="L368" s="2">
        <v>2</v>
      </c>
      <c r="M368" s="2" t="b">
        <f>IF(Tabla13[[#This Row],[NOTA FINAL ESTUDIANTE]]&gt;=70,TRUE,FALSE)</f>
        <v>0</v>
      </c>
      <c r="N368" s="2" t="s">
        <v>20</v>
      </c>
    </row>
    <row r="369" spans="1:14" ht="24.6" customHeight="1" x14ac:dyDescent="0.25">
      <c r="A369" s="1" t="s">
        <v>427</v>
      </c>
      <c r="B369" s="2" t="s">
        <v>25</v>
      </c>
      <c r="C369" s="2">
        <v>66696</v>
      </c>
      <c r="D369" s="7" t="s">
        <v>392</v>
      </c>
      <c r="E369" s="7" t="s">
        <v>393</v>
      </c>
      <c r="F369" s="2">
        <v>2022</v>
      </c>
      <c r="G369" s="2">
        <v>3</v>
      </c>
      <c r="H369" s="2" t="s">
        <v>47</v>
      </c>
      <c r="I369" s="2">
        <v>45</v>
      </c>
      <c r="J369" s="8" t="s">
        <v>426</v>
      </c>
      <c r="K369" s="7" t="b">
        <f>+IF(Tabla13[[#This Row],[NOTA FINAL ESTUDIANTE]]&gt;=70.1,0)</f>
        <v>0</v>
      </c>
      <c r="L369" s="2">
        <v>2</v>
      </c>
      <c r="M369" s="2" t="b">
        <f>IF(Tabla13[[#This Row],[NOTA FINAL ESTUDIANTE]]&gt;=70,TRUE,FALSE)</f>
        <v>0</v>
      </c>
      <c r="N369" s="2" t="s">
        <v>20</v>
      </c>
    </row>
    <row r="370" spans="1:14" ht="24.6" customHeight="1" x14ac:dyDescent="0.25">
      <c r="A370" s="1" t="s">
        <v>428</v>
      </c>
      <c r="B370" s="2" t="s">
        <v>15</v>
      </c>
      <c r="C370" s="2">
        <v>63639</v>
      </c>
      <c r="D370" s="7" t="s">
        <v>392</v>
      </c>
      <c r="E370" s="7" t="s">
        <v>393</v>
      </c>
      <c r="F370" s="2">
        <v>2023</v>
      </c>
      <c r="G370" s="2">
        <v>1</v>
      </c>
      <c r="H370" s="2" t="s">
        <v>58</v>
      </c>
      <c r="I370" s="2">
        <v>78</v>
      </c>
      <c r="J370" s="8" t="s">
        <v>426</v>
      </c>
      <c r="K370" s="7">
        <f>+IF(Tabla13[[#This Row],[NOTA FINAL ESTUDIANTE]]&gt;=70.1,0)</f>
        <v>0</v>
      </c>
      <c r="L370" s="2">
        <v>2</v>
      </c>
      <c r="M370" s="2" t="b">
        <f>IF(Tabla13[[#This Row],[NOTA FINAL ESTUDIANTE]]&gt;=70,TRUE,FALSE)</f>
        <v>1</v>
      </c>
      <c r="N370" s="2" t="s">
        <v>22</v>
      </c>
    </row>
    <row r="371" spans="1:14" ht="24.6" customHeight="1" x14ac:dyDescent="0.25">
      <c r="A371" s="1" t="s">
        <v>429</v>
      </c>
      <c r="B371" s="2" t="s">
        <v>25</v>
      </c>
      <c r="C371" s="2">
        <v>8443</v>
      </c>
      <c r="D371" s="7" t="s">
        <v>392</v>
      </c>
      <c r="E371" s="7" t="s">
        <v>393</v>
      </c>
      <c r="F371" s="2">
        <v>2023</v>
      </c>
      <c r="G371" s="2">
        <v>1</v>
      </c>
      <c r="H371" s="2" t="s">
        <v>58</v>
      </c>
      <c r="I371" s="2">
        <v>80</v>
      </c>
      <c r="J371" s="8" t="s">
        <v>426</v>
      </c>
      <c r="K371" s="7">
        <f>+IF(Tabla13[[#This Row],[NOTA FINAL ESTUDIANTE]]&gt;=70.1,0)</f>
        <v>0</v>
      </c>
      <c r="L371" s="2">
        <v>2</v>
      </c>
      <c r="M371" s="2" t="b">
        <f>IF(Tabla13[[#This Row],[NOTA FINAL ESTUDIANTE]]&gt;=70,TRUE,FALSE)</f>
        <v>1</v>
      </c>
      <c r="N371" s="2" t="s">
        <v>22</v>
      </c>
    </row>
    <row r="372" spans="1:14" ht="24.6" customHeight="1" x14ac:dyDescent="0.25">
      <c r="A372" s="1" t="s">
        <v>430</v>
      </c>
      <c r="B372" s="2" t="s">
        <v>15</v>
      </c>
      <c r="C372" s="2">
        <v>66633</v>
      </c>
      <c r="D372" s="7" t="s">
        <v>392</v>
      </c>
      <c r="E372" s="7" t="s">
        <v>393</v>
      </c>
      <c r="F372" s="2">
        <v>2023</v>
      </c>
      <c r="G372" s="2">
        <v>1</v>
      </c>
      <c r="H372" s="2" t="s">
        <v>58</v>
      </c>
      <c r="I372" s="2">
        <v>70</v>
      </c>
      <c r="J372" s="8" t="s">
        <v>426</v>
      </c>
      <c r="K372" s="7" t="b">
        <f>+IF(Tabla13[[#This Row],[NOTA FINAL ESTUDIANTE]]&gt;=70.1,0)</f>
        <v>0</v>
      </c>
      <c r="L372" s="2">
        <v>2</v>
      </c>
      <c r="M372" s="2" t="b">
        <f>IF(Tabla13[[#This Row],[NOTA FINAL ESTUDIANTE]]&gt;=70,TRUE,FALSE)</f>
        <v>1</v>
      </c>
      <c r="N372" s="2" t="s">
        <v>22</v>
      </c>
    </row>
    <row r="373" spans="1:14" ht="24.6" customHeight="1" x14ac:dyDescent="0.25">
      <c r="A373" s="1" t="s">
        <v>431</v>
      </c>
      <c r="B373" s="2" t="s">
        <v>15</v>
      </c>
      <c r="C373" s="2">
        <v>63643</v>
      </c>
      <c r="D373" s="7" t="s">
        <v>392</v>
      </c>
      <c r="E373" s="7" t="s">
        <v>393</v>
      </c>
      <c r="F373" s="2">
        <v>2023</v>
      </c>
      <c r="G373" s="2">
        <v>1</v>
      </c>
      <c r="H373" s="2" t="s">
        <v>58</v>
      </c>
      <c r="I373" s="2">
        <v>86</v>
      </c>
      <c r="J373" s="8" t="s">
        <v>426</v>
      </c>
      <c r="K373" s="7">
        <f>+IF(Tabla13[[#This Row],[NOTA FINAL ESTUDIANTE]]&gt;=70.1,0)</f>
        <v>0</v>
      </c>
      <c r="L373" s="2">
        <v>2</v>
      </c>
      <c r="M373" s="2" t="b">
        <f>IF(Tabla13[[#This Row],[NOTA FINAL ESTUDIANTE]]&gt;=70,TRUE,FALSE)</f>
        <v>1</v>
      </c>
      <c r="N373" s="2" t="s">
        <v>22</v>
      </c>
    </row>
    <row r="374" spans="1:14" ht="24.6" customHeight="1" x14ac:dyDescent="0.25">
      <c r="A374" s="1" t="s">
        <v>432</v>
      </c>
      <c r="B374" s="2" t="s">
        <v>15</v>
      </c>
      <c r="C374" s="2">
        <v>64866</v>
      </c>
      <c r="D374" s="7" t="s">
        <v>392</v>
      </c>
      <c r="E374" s="7" t="s">
        <v>393</v>
      </c>
      <c r="F374" s="2">
        <v>2023</v>
      </c>
      <c r="G374" s="2">
        <v>1</v>
      </c>
      <c r="H374" s="2" t="s">
        <v>58</v>
      </c>
      <c r="I374" s="2">
        <v>79</v>
      </c>
      <c r="J374" s="8" t="s">
        <v>426</v>
      </c>
      <c r="K374" s="7">
        <f>+IF(Tabla13[[#This Row],[NOTA FINAL ESTUDIANTE]]&gt;=70.1,0)</f>
        <v>0</v>
      </c>
      <c r="L374" s="2">
        <v>2</v>
      </c>
      <c r="M374" s="2" t="b">
        <f>IF(Tabla13[[#This Row],[NOTA FINAL ESTUDIANTE]]&gt;=70,TRUE,FALSE)</f>
        <v>1</v>
      </c>
      <c r="N374" s="2" t="s">
        <v>22</v>
      </c>
    </row>
    <row r="375" spans="1:14" ht="24.6" customHeight="1" x14ac:dyDescent="0.25">
      <c r="A375" s="1" t="s">
        <v>433</v>
      </c>
      <c r="B375" s="2" t="s">
        <v>25</v>
      </c>
      <c r="C375" s="2">
        <v>64369</v>
      </c>
      <c r="D375" s="7" t="s">
        <v>392</v>
      </c>
      <c r="E375" s="7" t="s">
        <v>393</v>
      </c>
      <c r="F375" s="2">
        <v>2023</v>
      </c>
      <c r="G375" s="2">
        <v>1</v>
      </c>
      <c r="H375" s="2" t="s">
        <v>58</v>
      </c>
      <c r="I375" s="2">
        <v>82</v>
      </c>
      <c r="J375" s="8" t="s">
        <v>426</v>
      </c>
      <c r="K375" s="7">
        <f>+IF(Tabla13[[#This Row],[NOTA FINAL ESTUDIANTE]]&gt;=70.1,0)</f>
        <v>0</v>
      </c>
      <c r="L375" s="2">
        <v>2</v>
      </c>
      <c r="M375" s="2" t="b">
        <f>IF(Tabla13[[#This Row],[NOTA FINAL ESTUDIANTE]]&gt;=70,TRUE,FALSE)</f>
        <v>1</v>
      </c>
      <c r="N375" s="2" t="s">
        <v>22</v>
      </c>
    </row>
    <row r="376" spans="1:14" ht="24.6" customHeight="1" x14ac:dyDescent="0.25">
      <c r="A376" s="1" t="s">
        <v>434</v>
      </c>
      <c r="B376" s="2" t="s">
        <v>25</v>
      </c>
      <c r="C376" s="2">
        <v>4088</v>
      </c>
      <c r="D376" s="7" t="s">
        <v>392</v>
      </c>
      <c r="E376" s="7" t="s">
        <v>393</v>
      </c>
      <c r="F376" s="2">
        <v>2023</v>
      </c>
      <c r="G376" s="2">
        <v>1</v>
      </c>
      <c r="H376" s="2" t="s">
        <v>58</v>
      </c>
      <c r="I376" s="2">
        <v>85</v>
      </c>
      <c r="J376" s="8" t="s">
        <v>426</v>
      </c>
      <c r="K376" s="7">
        <f>+IF(Tabla13[[#This Row],[NOTA FINAL ESTUDIANTE]]&gt;=70.1,0)</f>
        <v>0</v>
      </c>
      <c r="L376" s="2">
        <v>2</v>
      </c>
      <c r="M376" s="2" t="b">
        <f>IF(Tabla13[[#This Row],[NOTA FINAL ESTUDIANTE]]&gt;=70,TRUE,FALSE)</f>
        <v>1</v>
      </c>
      <c r="N376" s="2" t="s">
        <v>22</v>
      </c>
    </row>
    <row r="377" spans="1:14" ht="24.6" customHeight="1" x14ac:dyDescent="0.25">
      <c r="A377" s="1" t="s">
        <v>435</v>
      </c>
      <c r="B377" s="2" t="s">
        <v>25</v>
      </c>
      <c r="C377" s="2">
        <v>63966</v>
      </c>
      <c r="D377" s="7" t="s">
        <v>392</v>
      </c>
      <c r="E377" s="7" t="s">
        <v>393</v>
      </c>
      <c r="F377" s="2">
        <v>2023</v>
      </c>
      <c r="G377" s="2">
        <v>1</v>
      </c>
      <c r="H377" s="2" t="s">
        <v>58</v>
      </c>
      <c r="I377" s="2">
        <v>78</v>
      </c>
      <c r="J377" s="8" t="s">
        <v>426</v>
      </c>
      <c r="K377" s="7">
        <f>+IF(Tabla13[[#This Row],[NOTA FINAL ESTUDIANTE]]&gt;=70.1,0)</f>
        <v>0</v>
      </c>
      <c r="L377" s="2">
        <v>2</v>
      </c>
      <c r="M377" s="2" t="b">
        <f>IF(Tabla13[[#This Row],[NOTA FINAL ESTUDIANTE]]&gt;=70,TRUE,FALSE)</f>
        <v>1</v>
      </c>
      <c r="N377" s="2" t="s">
        <v>22</v>
      </c>
    </row>
    <row r="378" spans="1:14" ht="24.6" customHeight="1" x14ac:dyDescent="0.25">
      <c r="A378" s="1" t="s">
        <v>436</v>
      </c>
      <c r="B378" s="2" t="s">
        <v>15</v>
      </c>
      <c r="C378" s="2">
        <v>9683</v>
      </c>
      <c r="D378" s="7" t="s">
        <v>392</v>
      </c>
      <c r="E378" s="7" t="s">
        <v>393</v>
      </c>
      <c r="F378" s="2">
        <v>2023</v>
      </c>
      <c r="G378" s="2">
        <v>1</v>
      </c>
      <c r="H378" s="2" t="s">
        <v>58</v>
      </c>
      <c r="I378" s="2">
        <v>57</v>
      </c>
      <c r="J378" s="8" t="s">
        <v>426</v>
      </c>
      <c r="K378" s="7" t="b">
        <f>+IF(Tabla13[[#This Row],[NOTA FINAL ESTUDIANTE]]&gt;=70.1,0)</f>
        <v>0</v>
      </c>
      <c r="L378" s="2">
        <v>2</v>
      </c>
      <c r="M378" s="2" t="b">
        <f>IF(Tabla13[[#This Row],[NOTA FINAL ESTUDIANTE]]&gt;=70,TRUE,FALSE)</f>
        <v>0</v>
      </c>
      <c r="N378" s="2" t="s">
        <v>20</v>
      </c>
    </row>
    <row r="379" spans="1:14" ht="24.6" customHeight="1" x14ac:dyDescent="0.25">
      <c r="A379" s="1" t="s">
        <v>437</v>
      </c>
      <c r="B379" s="2" t="s">
        <v>25</v>
      </c>
      <c r="C379" s="2">
        <v>60496</v>
      </c>
      <c r="D379" s="7" t="s">
        <v>392</v>
      </c>
      <c r="E379" s="7" t="s">
        <v>393</v>
      </c>
      <c r="F379" s="2">
        <v>2023</v>
      </c>
      <c r="G379" s="2">
        <v>1</v>
      </c>
      <c r="H379" s="2" t="s">
        <v>58</v>
      </c>
      <c r="I379" s="2">
        <v>56</v>
      </c>
      <c r="J379" s="8" t="s">
        <v>426</v>
      </c>
      <c r="K379" s="7" t="b">
        <f>+IF(Tabla13[[#This Row],[NOTA FINAL ESTUDIANTE]]&gt;=70.1,0)</f>
        <v>0</v>
      </c>
      <c r="L379" s="2">
        <v>2</v>
      </c>
      <c r="M379" s="2" t="b">
        <f>IF(Tabla13[[#This Row],[NOTA FINAL ESTUDIANTE]]&gt;=70,TRUE,FALSE)</f>
        <v>0</v>
      </c>
      <c r="N379" s="2" t="s">
        <v>20</v>
      </c>
    </row>
    <row r="380" spans="1:14" ht="24.6" customHeight="1" x14ac:dyDescent="0.25">
      <c r="A380" s="1" t="s">
        <v>438</v>
      </c>
      <c r="B380" s="2" t="s">
        <v>25</v>
      </c>
      <c r="C380" s="2">
        <v>66996</v>
      </c>
      <c r="D380" s="7" t="s">
        <v>392</v>
      </c>
      <c r="E380" s="7" t="s">
        <v>393</v>
      </c>
      <c r="F380" s="2">
        <v>2023</v>
      </c>
      <c r="G380" s="2">
        <v>1</v>
      </c>
      <c r="H380" s="2" t="s">
        <v>58</v>
      </c>
      <c r="I380" s="2">
        <v>55</v>
      </c>
      <c r="J380" s="8" t="s">
        <v>426</v>
      </c>
      <c r="K380" s="7" t="b">
        <f>+IF(Tabla13[[#This Row],[NOTA FINAL ESTUDIANTE]]&gt;=70.1,0)</f>
        <v>0</v>
      </c>
      <c r="L380" s="2">
        <v>2</v>
      </c>
      <c r="M380" s="2" t="b">
        <f>IF(Tabla13[[#This Row],[NOTA FINAL ESTUDIANTE]]&gt;=70,TRUE,FALSE)</f>
        <v>0</v>
      </c>
      <c r="N380" s="2" t="s">
        <v>20</v>
      </c>
    </row>
    <row r="381" spans="1:14" ht="24.6" customHeight="1" x14ac:dyDescent="0.25">
      <c r="A381" s="1" t="s">
        <v>439</v>
      </c>
      <c r="B381" s="2" t="s">
        <v>15</v>
      </c>
      <c r="C381" s="2">
        <v>6683</v>
      </c>
      <c r="D381" s="7" t="s">
        <v>392</v>
      </c>
      <c r="E381" s="7" t="s">
        <v>393</v>
      </c>
      <c r="F381" s="2">
        <v>2023</v>
      </c>
      <c r="G381" s="2">
        <v>1</v>
      </c>
      <c r="H381" s="2" t="s">
        <v>58</v>
      </c>
      <c r="I381" s="2">
        <v>57</v>
      </c>
      <c r="J381" s="8" t="s">
        <v>426</v>
      </c>
      <c r="K381" s="7" t="b">
        <f>+IF(Tabla13[[#This Row],[NOTA FINAL ESTUDIANTE]]&gt;=70.1,0)</f>
        <v>0</v>
      </c>
      <c r="L381" s="2">
        <v>2</v>
      </c>
      <c r="M381" s="2" t="b">
        <f>IF(Tabla13[[#This Row],[NOTA FINAL ESTUDIANTE]]&gt;=70,TRUE,FALSE)</f>
        <v>0</v>
      </c>
      <c r="N381" s="2" t="s">
        <v>20</v>
      </c>
    </row>
    <row r="382" spans="1:14" ht="24.6" customHeight="1" x14ac:dyDescent="0.25">
      <c r="A382" s="1" t="s">
        <v>440</v>
      </c>
      <c r="B382" s="2" t="s">
        <v>15</v>
      </c>
      <c r="C382" s="2">
        <v>66934</v>
      </c>
      <c r="D382" s="7" t="s">
        <v>392</v>
      </c>
      <c r="E382" s="7" t="s">
        <v>393</v>
      </c>
      <c r="F382" s="2">
        <v>2023</v>
      </c>
      <c r="G382" s="2">
        <v>1</v>
      </c>
      <c r="H382" s="2" t="s">
        <v>58</v>
      </c>
      <c r="I382" s="2">
        <v>51</v>
      </c>
      <c r="J382" s="8" t="s">
        <v>426</v>
      </c>
      <c r="K382" s="7" t="b">
        <f>+IF(Tabla13[[#This Row],[NOTA FINAL ESTUDIANTE]]&gt;=70.1,0)</f>
        <v>0</v>
      </c>
      <c r="L382" s="2">
        <v>2</v>
      </c>
      <c r="M382" s="2" t="b">
        <f>IF(Tabla13[[#This Row],[NOTA FINAL ESTUDIANTE]]&gt;=70,TRUE,FALSE)</f>
        <v>0</v>
      </c>
      <c r="N382" s="2" t="s">
        <v>20</v>
      </c>
    </row>
    <row r="383" spans="1:14" ht="24.6" customHeight="1" x14ac:dyDescent="0.25">
      <c r="A383" s="1" t="s">
        <v>441</v>
      </c>
      <c r="B383" s="2" t="s">
        <v>25</v>
      </c>
      <c r="C383" s="2">
        <v>4899</v>
      </c>
      <c r="D383" s="7" t="s">
        <v>392</v>
      </c>
      <c r="E383" s="7" t="s">
        <v>393</v>
      </c>
      <c r="F383" s="2">
        <v>2023</v>
      </c>
      <c r="G383" s="2">
        <v>1</v>
      </c>
      <c r="H383" s="2" t="s">
        <v>58</v>
      </c>
      <c r="I383" s="2">
        <v>58</v>
      </c>
      <c r="J383" s="8" t="s">
        <v>442</v>
      </c>
      <c r="K383" s="7" t="b">
        <f>+IF(Tabla13[[#This Row],[NOTA FINAL ESTUDIANTE]]&gt;=70.1,0)</f>
        <v>0</v>
      </c>
      <c r="L383" s="2">
        <v>2</v>
      </c>
      <c r="M383" s="2" t="b">
        <f>IF(Tabla13[[#This Row],[NOTA FINAL ESTUDIANTE]]&gt;=70,TRUE,FALSE)</f>
        <v>0</v>
      </c>
      <c r="N383" s="2" t="s">
        <v>20</v>
      </c>
    </row>
    <row r="384" spans="1:14" ht="24.6" customHeight="1" x14ac:dyDescent="0.25">
      <c r="A384" s="1" t="s">
        <v>443</v>
      </c>
      <c r="B384" s="2" t="s">
        <v>25</v>
      </c>
      <c r="C384" s="2">
        <v>64663</v>
      </c>
      <c r="D384" s="7" t="s">
        <v>392</v>
      </c>
      <c r="E384" s="7" t="s">
        <v>393</v>
      </c>
      <c r="F384" s="2">
        <v>2023</v>
      </c>
      <c r="G384" s="2">
        <v>1</v>
      </c>
      <c r="H384" s="2" t="s">
        <v>58</v>
      </c>
      <c r="I384" s="2">
        <v>48</v>
      </c>
      <c r="J384" s="8" t="s">
        <v>442</v>
      </c>
      <c r="K384" s="7" t="b">
        <f>+IF(Tabla13[[#This Row],[NOTA FINAL ESTUDIANTE]]&gt;=70.1,0)</f>
        <v>0</v>
      </c>
      <c r="L384" s="2">
        <v>2</v>
      </c>
      <c r="M384" s="2" t="b">
        <f>IF(Tabla13[[#This Row],[NOTA FINAL ESTUDIANTE]]&gt;=70,TRUE,FALSE)</f>
        <v>0</v>
      </c>
      <c r="N384" s="2" t="s">
        <v>20</v>
      </c>
    </row>
    <row r="385" spans="1:14" ht="24.6" customHeight="1" x14ac:dyDescent="0.25">
      <c r="A385" s="1" t="s">
        <v>444</v>
      </c>
      <c r="B385" s="2" t="s">
        <v>25</v>
      </c>
      <c r="C385" s="2">
        <v>66604</v>
      </c>
      <c r="D385" s="7" t="s">
        <v>392</v>
      </c>
      <c r="E385" s="7" t="s">
        <v>393</v>
      </c>
      <c r="F385" s="2">
        <v>2023</v>
      </c>
      <c r="G385" s="2">
        <v>1</v>
      </c>
      <c r="H385" s="2" t="s">
        <v>58</v>
      </c>
      <c r="I385" s="2">
        <v>81</v>
      </c>
      <c r="J385" s="8" t="s">
        <v>442</v>
      </c>
      <c r="K385" s="7">
        <f>+IF(Tabla13[[#This Row],[NOTA FINAL ESTUDIANTE]]&gt;=70.1,0)</f>
        <v>0</v>
      </c>
      <c r="L385" s="2">
        <v>2</v>
      </c>
      <c r="M385" s="2" t="b">
        <f>IF(Tabla13[[#This Row],[NOTA FINAL ESTUDIANTE]]&gt;=70,TRUE,FALSE)</f>
        <v>1</v>
      </c>
      <c r="N385" s="2" t="s">
        <v>20</v>
      </c>
    </row>
    <row r="386" spans="1:14" ht="24.6" customHeight="1" x14ac:dyDescent="0.25">
      <c r="A386" s="1" t="s">
        <v>445</v>
      </c>
      <c r="B386" s="2" t="s">
        <v>15</v>
      </c>
      <c r="C386" s="2">
        <v>6430</v>
      </c>
      <c r="D386" s="7" t="s">
        <v>392</v>
      </c>
      <c r="E386" s="7" t="s">
        <v>393</v>
      </c>
      <c r="F386" s="2">
        <v>2023</v>
      </c>
      <c r="G386" s="2">
        <v>1</v>
      </c>
      <c r="H386" s="2" t="s">
        <v>58</v>
      </c>
      <c r="I386" s="2">
        <v>7</v>
      </c>
      <c r="J386" s="8" t="s">
        <v>442</v>
      </c>
      <c r="K386" s="7" t="b">
        <f>+IF(Tabla13[[#This Row],[NOTA FINAL ESTUDIANTE]]&gt;=70.1,0)</f>
        <v>0</v>
      </c>
      <c r="L386" s="2">
        <v>2</v>
      </c>
      <c r="M386" s="2" t="b">
        <f>IF(Tabla13[[#This Row],[NOTA FINAL ESTUDIANTE]]&gt;=70,TRUE,FALSE)</f>
        <v>0</v>
      </c>
      <c r="N386" s="2" t="s">
        <v>20</v>
      </c>
    </row>
    <row r="387" spans="1:14" ht="24.6" customHeight="1" x14ac:dyDescent="0.25">
      <c r="A387" s="1" t="s">
        <v>446</v>
      </c>
      <c r="B387" s="2" t="s">
        <v>15</v>
      </c>
      <c r="C387" s="2">
        <v>66846</v>
      </c>
      <c r="D387" s="7" t="s">
        <v>392</v>
      </c>
      <c r="E387" s="7" t="s">
        <v>393</v>
      </c>
      <c r="F387" s="2">
        <v>2023</v>
      </c>
      <c r="G387" s="2">
        <v>2</v>
      </c>
      <c r="H387" s="2" t="s">
        <v>79</v>
      </c>
      <c r="I387" s="2">
        <v>73</v>
      </c>
      <c r="J387" s="8" t="s">
        <v>442</v>
      </c>
      <c r="K387" s="7">
        <f>+IF(Tabla13[[#This Row],[NOTA FINAL ESTUDIANTE]]&gt;=70.1,0)</f>
        <v>0</v>
      </c>
      <c r="L387" s="2">
        <v>2</v>
      </c>
      <c r="M387" s="2" t="b">
        <f>IF(Tabla13[[#This Row],[NOTA FINAL ESTUDIANTE]]&gt;=70,TRUE,FALSE)</f>
        <v>1</v>
      </c>
      <c r="N387" s="2" t="s">
        <v>22</v>
      </c>
    </row>
    <row r="388" spans="1:14" ht="24.6" customHeight="1" x14ac:dyDescent="0.25">
      <c r="A388" s="1" t="s">
        <v>447</v>
      </c>
      <c r="B388" s="2" t="s">
        <v>15</v>
      </c>
      <c r="C388" s="2">
        <v>66689</v>
      </c>
      <c r="D388" s="7" t="s">
        <v>392</v>
      </c>
      <c r="E388" s="7" t="s">
        <v>393</v>
      </c>
      <c r="F388" s="2">
        <v>2023</v>
      </c>
      <c r="G388" s="2">
        <v>2</v>
      </c>
      <c r="H388" s="2" t="s">
        <v>79</v>
      </c>
      <c r="I388" s="2">
        <v>74</v>
      </c>
      <c r="J388" s="8" t="s">
        <v>442</v>
      </c>
      <c r="K388" s="7">
        <f>+IF(Tabla13[[#This Row],[NOTA FINAL ESTUDIANTE]]&gt;=70.1,0)</f>
        <v>0</v>
      </c>
      <c r="L388" s="2">
        <v>2</v>
      </c>
      <c r="M388" s="2" t="b">
        <f>IF(Tabla13[[#This Row],[NOTA FINAL ESTUDIANTE]]&gt;=70,TRUE,FALSE)</f>
        <v>1</v>
      </c>
      <c r="N388" s="2" t="s">
        <v>22</v>
      </c>
    </row>
    <row r="389" spans="1:14" ht="24.6" customHeight="1" x14ac:dyDescent="0.25">
      <c r="A389" s="1" t="s">
        <v>448</v>
      </c>
      <c r="B389" s="2" t="s">
        <v>25</v>
      </c>
      <c r="C389" s="2">
        <v>3344</v>
      </c>
      <c r="D389" s="7" t="s">
        <v>392</v>
      </c>
      <c r="E389" s="7" t="s">
        <v>393</v>
      </c>
      <c r="F389" s="2">
        <v>2023</v>
      </c>
      <c r="G389" s="2">
        <v>2</v>
      </c>
      <c r="H389" s="2" t="s">
        <v>79</v>
      </c>
      <c r="I389" s="2">
        <v>78</v>
      </c>
      <c r="J389" s="8" t="s">
        <v>442</v>
      </c>
      <c r="K389" s="7">
        <f>+IF(Tabla13[[#This Row],[NOTA FINAL ESTUDIANTE]]&gt;=70.1,0)</f>
        <v>0</v>
      </c>
      <c r="L389" s="2">
        <v>2</v>
      </c>
      <c r="M389" s="2" t="b">
        <f>IF(Tabla13[[#This Row],[NOTA FINAL ESTUDIANTE]]&gt;=70,TRUE,FALSE)</f>
        <v>1</v>
      </c>
      <c r="N389" s="2" t="s">
        <v>22</v>
      </c>
    </row>
    <row r="390" spans="1:14" ht="24.6" customHeight="1" x14ac:dyDescent="0.25">
      <c r="A390" s="1" t="s">
        <v>449</v>
      </c>
      <c r="B390" s="2" t="s">
        <v>15</v>
      </c>
      <c r="C390" s="2">
        <v>60639</v>
      </c>
      <c r="D390" s="7" t="s">
        <v>392</v>
      </c>
      <c r="E390" s="7" t="s">
        <v>393</v>
      </c>
      <c r="F390" s="2">
        <v>2023</v>
      </c>
      <c r="G390" s="2">
        <v>2</v>
      </c>
      <c r="H390" s="2" t="s">
        <v>79</v>
      </c>
      <c r="I390" s="2">
        <v>82</v>
      </c>
      <c r="J390" s="8" t="s">
        <v>442</v>
      </c>
      <c r="K390" s="7">
        <f>+IF(Tabla13[[#This Row],[NOTA FINAL ESTUDIANTE]]&gt;=70.1,0)</f>
        <v>0</v>
      </c>
      <c r="L390" s="2">
        <v>2</v>
      </c>
      <c r="M390" s="2" t="b">
        <f>IF(Tabla13[[#This Row],[NOTA FINAL ESTUDIANTE]]&gt;=70,TRUE,FALSE)</f>
        <v>1</v>
      </c>
      <c r="N390" s="2" t="s">
        <v>22</v>
      </c>
    </row>
    <row r="391" spans="1:14" ht="24.6" customHeight="1" x14ac:dyDescent="0.25">
      <c r="A391" s="1" t="s">
        <v>450</v>
      </c>
      <c r="B391" s="2" t="s">
        <v>15</v>
      </c>
      <c r="C391" s="2">
        <v>66363</v>
      </c>
      <c r="D391" s="7" t="s">
        <v>392</v>
      </c>
      <c r="E391" s="7" t="s">
        <v>393</v>
      </c>
      <c r="F391" s="2">
        <v>2023</v>
      </c>
      <c r="G391" s="2">
        <v>2</v>
      </c>
      <c r="H391" s="2" t="s">
        <v>79</v>
      </c>
      <c r="I391" s="2">
        <v>82</v>
      </c>
      <c r="J391" s="8" t="s">
        <v>442</v>
      </c>
      <c r="K391" s="7">
        <f>+IF(Tabla13[[#This Row],[NOTA FINAL ESTUDIANTE]]&gt;=70.1,0)</f>
        <v>0</v>
      </c>
      <c r="L391" s="2">
        <v>2</v>
      </c>
      <c r="M391" s="2" t="b">
        <f>IF(Tabla13[[#This Row],[NOTA FINAL ESTUDIANTE]]&gt;=70,TRUE,FALSE)</f>
        <v>1</v>
      </c>
      <c r="N391" s="2" t="s">
        <v>22</v>
      </c>
    </row>
    <row r="392" spans="1:14" ht="24.6" customHeight="1" x14ac:dyDescent="0.25">
      <c r="A392" s="1" t="s">
        <v>451</v>
      </c>
      <c r="B392" s="2" t="s">
        <v>15</v>
      </c>
      <c r="C392" s="2">
        <v>66496</v>
      </c>
      <c r="D392" s="7" t="s">
        <v>392</v>
      </c>
      <c r="E392" s="7" t="s">
        <v>393</v>
      </c>
      <c r="F392" s="2">
        <v>2023</v>
      </c>
      <c r="G392" s="2">
        <v>2</v>
      </c>
      <c r="H392" s="2" t="s">
        <v>79</v>
      </c>
      <c r="I392" s="2">
        <v>71</v>
      </c>
      <c r="J392" s="8" t="s">
        <v>442</v>
      </c>
      <c r="K392" s="7">
        <f>+IF(Tabla13[[#This Row],[NOTA FINAL ESTUDIANTE]]&gt;=70.1,0)</f>
        <v>0</v>
      </c>
      <c r="L392" s="2">
        <v>2</v>
      </c>
      <c r="M392" s="2" t="b">
        <f>IF(Tabla13[[#This Row],[NOTA FINAL ESTUDIANTE]]&gt;=70,TRUE,FALSE)</f>
        <v>1</v>
      </c>
      <c r="N392" s="2" t="s">
        <v>20</v>
      </c>
    </row>
    <row r="393" spans="1:14" ht="24.6" customHeight="1" x14ac:dyDescent="0.25">
      <c r="A393" s="1" t="s">
        <v>452</v>
      </c>
      <c r="B393" s="2" t="s">
        <v>25</v>
      </c>
      <c r="C393" s="2">
        <v>66300</v>
      </c>
      <c r="D393" s="7" t="s">
        <v>392</v>
      </c>
      <c r="E393" s="7" t="s">
        <v>393</v>
      </c>
      <c r="F393" s="2">
        <v>2023</v>
      </c>
      <c r="G393" s="2">
        <v>2</v>
      </c>
      <c r="H393" s="2" t="s">
        <v>79</v>
      </c>
      <c r="I393" s="2">
        <v>71</v>
      </c>
      <c r="J393" s="8" t="s">
        <v>442</v>
      </c>
      <c r="K393" s="7">
        <f>+IF(Tabla13[[#This Row],[NOTA FINAL ESTUDIANTE]]&gt;=70.1,0)</f>
        <v>0</v>
      </c>
      <c r="L393" s="2">
        <v>2</v>
      </c>
      <c r="M393" s="2" t="b">
        <f>IF(Tabla13[[#This Row],[NOTA FINAL ESTUDIANTE]]&gt;=70,TRUE,FALSE)</f>
        <v>1</v>
      </c>
      <c r="N393" s="2" t="s">
        <v>20</v>
      </c>
    </row>
    <row r="394" spans="1:14" ht="24.6" customHeight="1" x14ac:dyDescent="0.25">
      <c r="A394" s="1" t="s">
        <v>453</v>
      </c>
      <c r="B394" s="2" t="s">
        <v>15</v>
      </c>
      <c r="C394" s="2">
        <v>69086</v>
      </c>
      <c r="D394" s="7" t="s">
        <v>392</v>
      </c>
      <c r="E394" s="7" t="s">
        <v>393</v>
      </c>
      <c r="F394" s="2">
        <v>2023</v>
      </c>
      <c r="G394" s="2">
        <v>2</v>
      </c>
      <c r="H394" s="2" t="s">
        <v>79</v>
      </c>
      <c r="I394" s="2">
        <v>71</v>
      </c>
      <c r="J394" s="8" t="s">
        <v>442</v>
      </c>
      <c r="K394" s="7">
        <f>+IF(Tabla13[[#This Row],[NOTA FINAL ESTUDIANTE]]&gt;=70.1,0)</f>
        <v>0</v>
      </c>
      <c r="L394" s="2">
        <v>2</v>
      </c>
      <c r="M394" s="2" t="b">
        <f>IF(Tabla13[[#This Row],[NOTA FINAL ESTUDIANTE]]&gt;=70,TRUE,FALSE)</f>
        <v>1</v>
      </c>
      <c r="N394" s="2" t="s">
        <v>20</v>
      </c>
    </row>
    <row r="395" spans="1:14" ht="24.6" customHeight="1" x14ac:dyDescent="0.25">
      <c r="A395" s="1" t="s">
        <v>454</v>
      </c>
      <c r="B395" s="2" t="s">
        <v>25</v>
      </c>
      <c r="C395" s="2">
        <v>8496</v>
      </c>
      <c r="D395" s="7" t="s">
        <v>392</v>
      </c>
      <c r="E395" s="7" t="s">
        <v>393</v>
      </c>
      <c r="F395" s="2">
        <v>2023</v>
      </c>
      <c r="G395" s="2">
        <v>2</v>
      </c>
      <c r="H395" s="2" t="s">
        <v>79</v>
      </c>
      <c r="I395" s="2">
        <v>49</v>
      </c>
      <c r="J395" s="8" t="s">
        <v>442</v>
      </c>
      <c r="K395" s="7" t="b">
        <f>+IF(Tabla13[[#This Row],[NOTA FINAL ESTUDIANTE]]&gt;=70.1,0)</f>
        <v>0</v>
      </c>
      <c r="L395" s="2">
        <v>2</v>
      </c>
      <c r="M395" s="2" t="b">
        <f>IF(Tabla13[[#This Row],[NOTA FINAL ESTUDIANTE]]&gt;=70,TRUE,FALSE)</f>
        <v>0</v>
      </c>
      <c r="N395" s="2" t="s">
        <v>20</v>
      </c>
    </row>
    <row r="396" spans="1:14" ht="24.6" customHeight="1" x14ac:dyDescent="0.25">
      <c r="A396" s="1" t="s">
        <v>455</v>
      </c>
      <c r="B396" s="2" t="s">
        <v>25</v>
      </c>
      <c r="C396" s="2">
        <v>9689</v>
      </c>
      <c r="D396" s="7" t="s">
        <v>392</v>
      </c>
      <c r="E396" s="7" t="s">
        <v>393</v>
      </c>
      <c r="F396" s="2">
        <v>2023</v>
      </c>
      <c r="G396" s="2">
        <v>2</v>
      </c>
      <c r="H396" s="2" t="s">
        <v>79</v>
      </c>
      <c r="I396" s="2">
        <v>41</v>
      </c>
      <c r="J396" s="8" t="s">
        <v>442</v>
      </c>
      <c r="K396" s="7" t="b">
        <f>+IF(Tabla13[[#This Row],[NOTA FINAL ESTUDIANTE]]&gt;=70.1,0)</f>
        <v>0</v>
      </c>
      <c r="L396" s="2">
        <v>2</v>
      </c>
      <c r="M396" s="2" t="b">
        <f>IF(Tabla13[[#This Row],[NOTA FINAL ESTUDIANTE]]&gt;=70,TRUE,FALSE)</f>
        <v>0</v>
      </c>
      <c r="N396" s="2" t="s">
        <v>20</v>
      </c>
    </row>
    <row r="397" spans="1:14" ht="24.6" customHeight="1" x14ac:dyDescent="0.25">
      <c r="A397" s="1" t="s">
        <v>456</v>
      </c>
      <c r="B397" s="2" t="s">
        <v>15</v>
      </c>
      <c r="C397" s="2">
        <v>63368</v>
      </c>
      <c r="D397" s="7" t="s">
        <v>392</v>
      </c>
      <c r="E397" s="7" t="s">
        <v>393</v>
      </c>
      <c r="F397" s="2">
        <v>2023</v>
      </c>
      <c r="G397" s="2">
        <v>2</v>
      </c>
      <c r="H397" s="2" t="s">
        <v>79</v>
      </c>
      <c r="I397" s="2">
        <v>71</v>
      </c>
      <c r="J397" s="8" t="s">
        <v>442</v>
      </c>
      <c r="K397" s="7">
        <f>+IF(Tabla13[[#This Row],[NOTA FINAL ESTUDIANTE]]&gt;=70.1,0)</f>
        <v>0</v>
      </c>
      <c r="L397" s="2">
        <v>2</v>
      </c>
      <c r="M397" s="2" t="b">
        <f>IF(Tabla13[[#This Row],[NOTA FINAL ESTUDIANTE]]&gt;=70,TRUE,FALSE)</f>
        <v>1</v>
      </c>
      <c r="N397" s="2" t="s">
        <v>20</v>
      </c>
    </row>
    <row r="398" spans="1:14" ht="24.6" customHeight="1" x14ac:dyDescent="0.25">
      <c r="A398" s="1" t="s">
        <v>457</v>
      </c>
      <c r="B398" s="2" t="s">
        <v>25</v>
      </c>
      <c r="C398" s="2">
        <v>66933</v>
      </c>
      <c r="D398" s="7" t="s">
        <v>458</v>
      </c>
      <c r="E398" s="7" t="s">
        <v>459</v>
      </c>
      <c r="F398" s="2">
        <v>2022</v>
      </c>
      <c r="G398" s="2">
        <v>1</v>
      </c>
      <c r="H398" s="2" t="s">
        <v>18</v>
      </c>
      <c r="I398" s="2">
        <v>61</v>
      </c>
      <c r="J398" s="8" t="s">
        <v>460</v>
      </c>
      <c r="K398" s="7" t="b">
        <f>+IF(Tabla13[[#This Row],[NOTA FINAL ESTUDIANTE]]&gt;=70.1,0)</f>
        <v>0</v>
      </c>
      <c r="L398" s="2">
        <v>2</v>
      </c>
      <c r="M398" s="2" t="b">
        <f>IF(Tabla13[[#This Row],[NOTA FINAL ESTUDIANTE]]&gt;=70,TRUE,FALSE)</f>
        <v>0</v>
      </c>
      <c r="N398" s="2" t="s">
        <v>22</v>
      </c>
    </row>
    <row r="399" spans="1:14" ht="24.6" customHeight="1" x14ac:dyDescent="0.25">
      <c r="A399" s="1" t="s">
        <v>461</v>
      </c>
      <c r="B399" s="2" t="s">
        <v>15</v>
      </c>
      <c r="C399" s="2">
        <v>63639</v>
      </c>
      <c r="D399" s="7" t="s">
        <v>458</v>
      </c>
      <c r="E399" s="7" t="s">
        <v>459</v>
      </c>
      <c r="F399" s="2">
        <v>2022</v>
      </c>
      <c r="G399" s="2">
        <v>1</v>
      </c>
      <c r="H399" s="2" t="s">
        <v>18</v>
      </c>
      <c r="I399" s="2">
        <v>72</v>
      </c>
      <c r="J399" s="8" t="s">
        <v>460</v>
      </c>
      <c r="K399" s="7">
        <f>+IF(Tabla13[[#This Row],[NOTA FINAL ESTUDIANTE]]&gt;=70.1,0)</f>
        <v>0</v>
      </c>
      <c r="L399" s="2">
        <v>2</v>
      </c>
      <c r="M399" s="2" t="b">
        <f>IF(Tabla13[[#This Row],[NOTA FINAL ESTUDIANTE]]&gt;=70,TRUE,FALSE)</f>
        <v>1</v>
      </c>
      <c r="N399" s="2" t="s">
        <v>22</v>
      </c>
    </row>
    <row r="400" spans="1:14" ht="24.6" customHeight="1" x14ac:dyDescent="0.25">
      <c r="A400" s="1" t="s">
        <v>462</v>
      </c>
      <c r="B400" s="2" t="s">
        <v>15</v>
      </c>
      <c r="C400" s="2">
        <v>66036</v>
      </c>
      <c r="D400" s="7" t="s">
        <v>458</v>
      </c>
      <c r="E400" s="7" t="s">
        <v>459</v>
      </c>
      <c r="F400" s="2">
        <v>2022</v>
      </c>
      <c r="G400" s="2">
        <v>1</v>
      </c>
      <c r="H400" s="2" t="s">
        <v>18</v>
      </c>
      <c r="I400" s="2">
        <v>72</v>
      </c>
      <c r="J400" s="8" t="s">
        <v>460</v>
      </c>
      <c r="K400" s="7">
        <f>+IF(Tabla13[[#This Row],[NOTA FINAL ESTUDIANTE]]&gt;=70.1,0)</f>
        <v>0</v>
      </c>
      <c r="L400" s="2">
        <v>2</v>
      </c>
      <c r="M400" s="2" t="b">
        <f>IF(Tabla13[[#This Row],[NOTA FINAL ESTUDIANTE]]&gt;=70,TRUE,FALSE)</f>
        <v>1</v>
      </c>
      <c r="N400" s="2" t="s">
        <v>22</v>
      </c>
    </row>
    <row r="401" spans="1:14" ht="24.6" customHeight="1" x14ac:dyDescent="0.25">
      <c r="A401" s="1" t="s">
        <v>463</v>
      </c>
      <c r="B401" s="2" t="s">
        <v>15</v>
      </c>
      <c r="C401" s="2">
        <v>66639</v>
      </c>
      <c r="D401" s="7" t="s">
        <v>458</v>
      </c>
      <c r="E401" s="7" t="s">
        <v>459</v>
      </c>
      <c r="F401" s="2">
        <v>2022</v>
      </c>
      <c r="G401" s="2">
        <v>1</v>
      </c>
      <c r="H401" s="2" t="s">
        <v>18</v>
      </c>
      <c r="I401" s="2">
        <v>75</v>
      </c>
      <c r="J401" s="8" t="s">
        <v>460</v>
      </c>
      <c r="K401" s="7">
        <f>+IF(Tabla13[[#This Row],[NOTA FINAL ESTUDIANTE]]&gt;=70.1,0)</f>
        <v>0</v>
      </c>
      <c r="L401" s="2">
        <v>2</v>
      </c>
      <c r="M401" s="2" t="b">
        <f>IF(Tabla13[[#This Row],[NOTA FINAL ESTUDIANTE]]&gt;=70,TRUE,FALSE)</f>
        <v>1</v>
      </c>
      <c r="N401" s="2" t="s">
        <v>22</v>
      </c>
    </row>
    <row r="402" spans="1:14" ht="24.6" customHeight="1" x14ac:dyDescent="0.25">
      <c r="A402" s="1" t="s">
        <v>464</v>
      </c>
      <c r="B402" s="2" t="s">
        <v>25</v>
      </c>
      <c r="C402" s="2">
        <v>63396</v>
      </c>
      <c r="D402" s="7" t="s">
        <v>458</v>
      </c>
      <c r="E402" s="7" t="s">
        <v>459</v>
      </c>
      <c r="F402" s="2">
        <v>2022</v>
      </c>
      <c r="G402" s="2">
        <v>1</v>
      </c>
      <c r="H402" s="2" t="s">
        <v>18</v>
      </c>
      <c r="I402" s="2">
        <v>87</v>
      </c>
      <c r="J402" s="8" t="s">
        <v>460</v>
      </c>
      <c r="K402" s="7">
        <f>+IF(Tabla13[[#This Row],[NOTA FINAL ESTUDIANTE]]&gt;=70.1,0)</f>
        <v>0</v>
      </c>
      <c r="L402" s="2">
        <v>2</v>
      </c>
      <c r="M402" s="2" t="b">
        <f>IF(Tabla13[[#This Row],[NOTA FINAL ESTUDIANTE]]&gt;=70,TRUE,FALSE)</f>
        <v>1</v>
      </c>
      <c r="N402" s="2" t="s">
        <v>22</v>
      </c>
    </row>
    <row r="403" spans="1:14" ht="24.6" customHeight="1" x14ac:dyDescent="0.25">
      <c r="A403" s="1" t="s">
        <v>465</v>
      </c>
      <c r="B403" s="2" t="s">
        <v>15</v>
      </c>
      <c r="C403" s="2">
        <v>66643</v>
      </c>
      <c r="D403" s="7" t="s">
        <v>458</v>
      </c>
      <c r="E403" s="7" t="s">
        <v>459</v>
      </c>
      <c r="F403" s="2">
        <v>2022</v>
      </c>
      <c r="G403" s="2">
        <v>1</v>
      </c>
      <c r="H403" s="2" t="s">
        <v>18</v>
      </c>
      <c r="I403" s="2">
        <v>69</v>
      </c>
      <c r="J403" s="8" t="s">
        <v>460</v>
      </c>
      <c r="K403" s="7" t="b">
        <f>+IF(Tabla13[[#This Row],[NOTA FINAL ESTUDIANTE]]&gt;=70.1,0)</f>
        <v>0</v>
      </c>
      <c r="L403" s="2">
        <v>2</v>
      </c>
      <c r="M403" s="2" t="b">
        <f>IF(Tabla13[[#This Row],[NOTA FINAL ESTUDIANTE]]&gt;=70,TRUE,FALSE)</f>
        <v>0</v>
      </c>
      <c r="N403" s="2" t="s">
        <v>22</v>
      </c>
    </row>
    <row r="404" spans="1:14" ht="24.6" customHeight="1" x14ac:dyDescent="0.25">
      <c r="A404" s="1" t="s">
        <v>466</v>
      </c>
      <c r="B404" s="2" t="s">
        <v>15</v>
      </c>
      <c r="C404" s="2">
        <v>63363</v>
      </c>
      <c r="D404" s="7" t="s">
        <v>458</v>
      </c>
      <c r="E404" s="7" t="s">
        <v>459</v>
      </c>
      <c r="F404" s="2">
        <v>2022</v>
      </c>
      <c r="G404" s="2">
        <v>1</v>
      </c>
      <c r="H404" s="2" t="s">
        <v>18</v>
      </c>
      <c r="I404" s="2">
        <v>61</v>
      </c>
      <c r="J404" s="8" t="s">
        <v>460</v>
      </c>
      <c r="K404" s="7" t="b">
        <f>+IF(Tabla13[[#This Row],[NOTA FINAL ESTUDIANTE]]&gt;=70.1,0)</f>
        <v>0</v>
      </c>
      <c r="L404" s="2">
        <v>2</v>
      </c>
      <c r="M404" s="2" t="b">
        <f>IF(Tabla13[[#This Row],[NOTA FINAL ESTUDIANTE]]&gt;=70,TRUE,FALSE)</f>
        <v>0</v>
      </c>
      <c r="N404" s="2" t="s">
        <v>20</v>
      </c>
    </row>
    <row r="405" spans="1:14" ht="24.6" customHeight="1" x14ac:dyDescent="0.25">
      <c r="A405" s="1" t="s">
        <v>467</v>
      </c>
      <c r="B405" s="2" t="s">
        <v>15</v>
      </c>
      <c r="C405" s="2">
        <v>66869</v>
      </c>
      <c r="D405" s="7" t="s">
        <v>458</v>
      </c>
      <c r="E405" s="7" t="s">
        <v>459</v>
      </c>
      <c r="F405" s="2">
        <v>2022</v>
      </c>
      <c r="G405" s="2">
        <v>1</v>
      </c>
      <c r="H405" s="2" t="s">
        <v>18</v>
      </c>
      <c r="I405" s="2">
        <v>70</v>
      </c>
      <c r="J405" s="8" t="s">
        <v>460</v>
      </c>
      <c r="K405" s="7" t="b">
        <f>+IF(Tabla13[[#This Row],[NOTA FINAL ESTUDIANTE]]&gt;=70.1,0)</f>
        <v>0</v>
      </c>
      <c r="L405" s="2">
        <v>2</v>
      </c>
      <c r="M405" s="2" t="b">
        <f>IF(Tabla13[[#This Row],[NOTA FINAL ESTUDIANTE]]&gt;=70,TRUE,FALSE)</f>
        <v>1</v>
      </c>
      <c r="N405" s="2" t="s">
        <v>20</v>
      </c>
    </row>
    <row r="406" spans="1:14" ht="24.6" customHeight="1" x14ac:dyDescent="0.25">
      <c r="A406" s="1" t="s">
        <v>468</v>
      </c>
      <c r="B406" s="2" t="s">
        <v>15</v>
      </c>
      <c r="C406" s="2">
        <v>66693</v>
      </c>
      <c r="D406" s="7" t="s">
        <v>458</v>
      </c>
      <c r="E406" s="7" t="s">
        <v>459</v>
      </c>
      <c r="F406" s="2">
        <v>2022</v>
      </c>
      <c r="G406" s="2">
        <v>1</v>
      </c>
      <c r="H406" s="2" t="s">
        <v>18</v>
      </c>
      <c r="I406" s="2">
        <v>77</v>
      </c>
      <c r="J406" s="8" t="s">
        <v>460</v>
      </c>
      <c r="K406" s="7">
        <f>+IF(Tabla13[[#This Row],[NOTA FINAL ESTUDIANTE]]&gt;=70.1,0)</f>
        <v>0</v>
      </c>
      <c r="L406" s="2">
        <v>2</v>
      </c>
      <c r="M406" s="2" t="b">
        <f>IF(Tabla13[[#This Row],[NOTA FINAL ESTUDIANTE]]&gt;=70,TRUE,FALSE)</f>
        <v>1</v>
      </c>
      <c r="N406" s="2" t="s">
        <v>22</v>
      </c>
    </row>
    <row r="407" spans="1:14" ht="24.6" customHeight="1" x14ac:dyDescent="0.25">
      <c r="A407" s="1" t="s">
        <v>469</v>
      </c>
      <c r="B407" s="2" t="s">
        <v>25</v>
      </c>
      <c r="C407" s="2">
        <v>6634</v>
      </c>
      <c r="D407" s="7" t="s">
        <v>458</v>
      </c>
      <c r="E407" s="7" t="s">
        <v>459</v>
      </c>
      <c r="F407" s="2">
        <v>2022</v>
      </c>
      <c r="G407" s="2">
        <v>1</v>
      </c>
      <c r="H407" s="2" t="s">
        <v>18</v>
      </c>
      <c r="I407" s="2">
        <v>72</v>
      </c>
      <c r="J407" s="8" t="s">
        <v>460</v>
      </c>
      <c r="K407" s="7">
        <f>+IF(Tabla13[[#This Row],[NOTA FINAL ESTUDIANTE]]&gt;=70.1,0)</f>
        <v>0</v>
      </c>
      <c r="L407" s="2">
        <v>2</v>
      </c>
      <c r="M407" s="2" t="b">
        <f>IF(Tabla13[[#This Row],[NOTA FINAL ESTUDIANTE]]&gt;=70,TRUE,FALSE)</f>
        <v>1</v>
      </c>
      <c r="N407" s="2" t="s">
        <v>22</v>
      </c>
    </row>
    <row r="408" spans="1:14" ht="24.6" customHeight="1" x14ac:dyDescent="0.25">
      <c r="A408" s="1" t="s">
        <v>470</v>
      </c>
      <c r="B408" s="2" t="s">
        <v>25</v>
      </c>
      <c r="C408" s="2">
        <v>686</v>
      </c>
      <c r="D408" s="7" t="s">
        <v>458</v>
      </c>
      <c r="E408" s="7" t="s">
        <v>459</v>
      </c>
      <c r="F408" s="2">
        <v>2022</v>
      </c>
      <c r="G408" s="2">
        <v>2</v>
      </c>
      <c r="H408" s="2" t="s">
        <v>36</v>
      </c>
      <c r="I408" s="2">
        <v>90</v>
      </c>
      <c r="J408" s="8" t="s">
        <v>460</v>
      </c>
      <c r="K408" s="7">
        <f>+IF(Tabla13[[#This Row],[NOTA FINAL ESTUDIANTE]]&gt;=70.1,0)</f>
        <v>0</v>
      </c>
      <c r="L408" s="2">
        <v>2</v>
      </c>
      <c r="M408" s="2" t="b">
        <f>IF(Tabla13[[#This Row],[NOTA FINAL ESTUDIANTE]]&gt;=70,TRUE,FALSE)</f>
        <v>1</v>
      </c>
      <c r="N408" s="2" t="s">
        <v>22</v>
      </c>
    </row>
    <row r="409" spans="1:14" ht="24.6" customHeight="1" x14ac:dyDescent="0.25">
      <c r="A409" s="1" t="s">
        <v>471</v>
      </c>
      <c r="B409" s="2" t="s">
        <v>15</v>
      </c>
      <c r="C409" s="2">
        <v>63366</v>
      </c>
      <c r="D409" s="7" t="s">
        <v>458</v>
      </c>
      <c r="E409" s="7" t="s">
        <v>459</v>
      </c>
      <c r="F409" s="2">
        <v>2022</v>
      </c>
      <c r="G409" s="2">
        <v>2</v>
      </c>
      <c r="H409" s="2" t="s">
        <v>36</v>
      </c>
      <c r="I409" s="2">
        <v>85</v>
      </c>
      <c r="J409" s="8" t="s">
        <v>460</v>
      </c>
      <c r="K409" s="7">
        <f>+IF(Tabla13[[#This Row],[NOTA FINAL ESTUDIANTE]]&gt;=70.1,0)</f>
        <v>0</v>
      </c>
      <c r="L409" s="2">
        <v>2</v>
      </c>
      <c r="M409" s="2" t="b">
        <f>IF(Tabla13[[#This Row],[NOTA FINAL ESTUDIANTE]]&gt;=70,TRUE,FALSE)</f>
        <v>1</v>
      </c>
      <c r="N409" s="2" t="s">
        <v>22</v>
      </c>
    </row>
    <row r="410" spans="1:14" ht="24.6" customHeight="1" x14ac:dyDescent="0.25">
      <c r="A410" s="1" t="s">
        <v>472</v>
      </c>
      <c r="B410" s="2" t="s">
        <v>25</v>
      </c>
      <c r="C410" s="2">
        <v>68966</v>
      </c>
      <c r="D410" s="7" t="s">
        <v>458</v>
      </c>
      <c r="E410" s="7" t="s">
        <v>459</v>
      </c>
      <c r="F410" s="2">
        <v>2022</v>
      </c>
      <c r="G410" s="2">
        <v>2</v>
      </c>
      <c r="H410" s="2" t="s">
        <v>36</v>
      </c>
      <c r="I410" s="2">
        <v>65</v>
      </c>
      <c r="J410" s="8" t="s">
        <v>460</v>
      </c>
      <c r="K410" s="7" t="b">
        <f>+IF(Tabla13[[#This Row],[NOTA FINAL ESTUDIANTE]]&gt;=70.1,0)</f>
        <v>0</v>
      </c>
      <c r="L410" s="2">
        <v>2</v>
      </c>
      <c r="M410" s="2" t="b">
        <f>IF(Tabla13[[#This Row],[NOTA FINAL ESTUDIANTE]]&gt;=70,TRUE,FALSE)</f>
        <v>0</v>
      </c>
      <c r="N410" s="2" t="s">
        <v>20</v>
      </c>
    </row>
    <row r="411" spans="1:14" ht="24.6" customHeight="1" x14ac:dyDescent="0.25">
      <c r="A411" s="1" t="s">
        <v>473</v>
      </c>
      <c r="B411" s="2" t="s">
        <v>25</v>
      </c>
      <c r="C411" s="2">
        <v>66836</v>
      </c>
      <c r="D411" s="7" t="s">
        <v>458</v>
      </c>
      <c r="E411" s="7" t="s">
        <v>459</v>
      </c>
      <c r="F411" s="2">
        <v>2022</v>
      </c>
      <c r="G411" s="2">
        <v>2</v>
      </c>
      <c r="H411" s="2" t="s">
        <v>36</v>
      </c>
      <c r="I411" s="2">
        <v>78</v>
      </c>
      <c r="J411" s="8" t="s">
        <v>460</v>
      </c>
      <c r="K411" s="7">
        <f>+IF(Tabla13[[#This Row],[NOTA FINAL ESTUDIANTE]]&gt;=70.1,0)</f>
        <v>0</v>
      </c>
      <c r="L411" s="2">
        <v>2</v>
      </c>
      <c r="M411" s="2" t="b">
        <f>IF(Tabla13[[#This Row],[NOTA FINAL ESTUDIANTE]]&gt;=70,TRUE,FALSE)</f>
        <v>1</v>
      </c>
      <c r="N411" s="2" t="s">
        <v>20</v>
      </c>
    </row>
    <row r="412" spans="1:14" ht="24.6" customHeight="1" x14ac:dyDescent="0.25">
      <c r="A412" s="1" t="s">
        <v>474</v>
      </c>
      <c r="B412" s="2" t="s">
        <v>15</v>
      </c>
      <c r="C412" s="2">
        <v>60636</v>
      </c>
      <c r="D412" s="7" t="s">
        <v>458</v>
      </c>
      <c r="E412" s="7" t="s">
        <v>459</v>
      </c>
      <c r="F412" s="2">
        <v>2022</v>
      </c>
      <c r="G412" s="2">
        <v>2</v>
      </c>
      <c r="H412" s="2" t="s">
        <v>36</v>
      </c>
      <c r="I412" s="2">
        <v>51</v>
      </c>
      <c r="J412" s="8" t="s">
        <v>460</v>
      </c>
      <c r="K412" s="7" t="b">
        <f>+IF(Tabla13[[#This Row],[NOTA FINAL ESTUDIANTE]]&gt;=70.1,0)</f>
        <v>0</v>
      </c>
      <c r="L412" s="2">
        <v>2</v>
      </c>
      <c r="M412" s="2" t="b">
        <f>IF(Tabla13[[#This Row],[NOTA FINAL ESTUDIANTE]]&gt;=70,TRUE,FALSE)</f>
        <v>0</v>
      </c>
      <c r="N412" s="2" t="s">
        <v>20</v>
      </c>
    </row>
    <row r="413" spans="1:14" ht="24.6" customHeight="1" x14ac:dyDescent="0.25">
      <c r="A413" s="1" t="s">
        <v>475</v>
      </c>
      <c r="B413" s="2" t="s">
        <v>15</v>
      </c>
      <c r="C413" s="2">
        <v>68663</v>
      </c>
      <c r="D413" s="7" t="s">
        <v>458</v>
      </c>
      <c r="E413" s="7" t="s">
        <v>459</v>
      </c>
      <c r="F413" s="2">
        <v>2022</v>
      </c>
      <c r="G413" s="2">
        <v>2</v>
      </c>
      <c r="H413" s="2" t="s">
        <v>36</v>
      </c>
      <c r="I413" s="2">
        <v>63</v>
      </c>
      <c r="J413" s="8" t="s">
        <v>476</v>
      </c>
      <c r="K413" s="7" t="b">
        <f>+IF(Tabla13[[#This Row],[NOTA FINAL ESTUDIANTE]]&gt;=70.1,0)</f>
        <v>0</v>
      </c>
      <c r="L413" s="2">
        <v>2</v>
      </c>
      <c r="M413" s="2" t="b">
        <f>IF(Tabla13[[#This Row],[NOTA FINAL ESTUDIANTE]]&gt;=70,TRUE,FALSE)</f>
        <v>0</v>
      </c>
      <c r="N413" s="2" t="s">
        <v>20</v>
      </c>
    </row>
    <row r="414" spans="1:14" ht="24.6" customHeight="1" x14ac:dyDescent="0.25">
      <c r="A414" s="1" t="s">
        <v>477</v>
      </c>
      <c r="B414" s="2" t="s">
        <v>15</v>
      </c>
      <c r="C414" s="2">
        <v>60360</v>
      </c>
      <c r="D414" s="7" t="s">
        <v>458</v>
      </c>
      <c r="E414" s="7" t="s">
        <v>459</v>
      </c>
      <c r="F414" s="2">
        <v>2022</v>
      </c>
      <c r="G414" s="2">
        <v>2</v>
      </c>
      <c r="H414" s="2" t="s">
        <v>36</v>
      </c>
      <c r="I414" s="2">
        <v>47</v>
      </c>
      <c r="J414" s="8" t="s">
        <v>476</v>
      </c>
      <c r="K414" s="7" t="b">
        <f>+IF(Tabla13[[#This Row],[NOTA FINAL ESTUDIANTE]]&gt;=70.1,0)</f>
        <v>0</v>
      </c>
      <c r="L414" s="2">
        <v>2</v>
      </c>
      <c r="M414" s="2" t="b">
        <f>IF(Tabla13[[#This Row],[NOTA FINAL ESTUDIANTE]]&gt;=70,TRUE,FALSE)</f>
        <v>0</v>
      </c>
      <c r="N414" s="2" t="s">
        <v>20</v>
      </c>
    </row>
    <row r="415" spans="1:14" ht="24.6" customHeight="1" x14ac:dyDescent="0.25">
      <c r="A415" s="1" t="s">
        <v>478</v>
      </c>
      <c r="B415" s="2" t="s">
        <v>15</v>
      </c>
      <c r="C415" s="2">
        <v>68966</v>
      </c>
      <c r="D415" s="7" t="s">
        <v>458</v>
      </c>
      <c r="E415" s="7" t="s">
        <v>459</v>
      </c>
      <c r="F415" s="2">
        <v>2022</v>
      </c>
      <c r="G415" s="2">
        <v>2</v>
      </c>
      <c r="H415" s="2" t="s">
        <v>36</v>
      </c>
      <c r="I415" s="2">
        <v>80</v>
      </c>
      <c r="J415" s="8" t="s">
        <v>476</v>
      </c>
      <c r="K415" s="7">
        <f>+IF(Tabla13[[#This Row],[NOTA FINAL ESTUDIANTE]]&gt;=70.1,0)</f>
        <v>0</v>
      </c>
      <c r="L415" s="2">
        <v>2</v>
      </c>
      <c r="M415" s="2" t="b">
        <f>IF(Tabla13[[#This Row],[NOTA FINAL ESTUDIANTE]]&gt;=70,TRUE,FALSE)</f>
        <v>1</v>
      </c>
      <c r="N415" s="2" t="s">
        <v>22</v>
      </c>
    </row>
    <row r="416" spans="1:14" ht="24.6" customHeight="1" x14ac:dyDescent="0.25">
      <c r="A416" s="1" t="s">
        <v>479</v>
      </c>
      <c r="B416" s="2" t="s">
        <v>15</v>
      </c>
      <c r="C416" s="2">
        <v>68860</v>
      </c>
      <c r="D416" s="7" t="s">
        <v>458</v>
      </c>
      <c r="E416" s="7" t="s">
        <v>459</v>
      </c>
      <c r="F416" s="2">
        <v>2022</v>
      </c>
      <c r="G416" s="2">
        <v>2</v>
      </c>
      <c r="H416" s="2" t="s">
        <v>36</v>
      </c>
      <c r="I416" s="2">
        <v>56</v>
      </c>
      <c r="J416" s="8" t="s">
        <v>476</v>
      </c>
      <c r="K416" s="7" t="b">
        <f>+IF(Tabla13[[#This Row],[NOTA FINAL ESTUDIANTE]]&gt;=70.1,0)</f>
        <v>0</v>
      </c>
      <c r="L416" s="2">
        <v>2</v>
      </c>
      <c r="M416" s="2" t="b">
        <f>IF(Tabla13[[#This Row],[NOTA FINAL ESTUDIANTE]]&gt;=70,TRUE,FALSE)</f>
        <v>0</v>
      </c>
      <c r="N416" s="2" t="s">
        <v>22</v>
      </c>
    </row>
    <row r="417" spans="1:14" ht="24.6" customHeight="1" x14ac:dyDescent="0.25">
      <c r="A417" s="1" t="s">
        <v>480</v>
      </c>
      <c r="B417" s="2" t="s">
        <v>25</v>
      </c>
      <c r="C417" s="2">
        <v>66664</v>
      </c>
      <c r="D417" s="7" t="s">
        <v>458</v>
      </c>
      <c r="E417" s="7" t="s">
        <v>459</v>
      </c>
      <c r="F417" s="2">
        <v>2022</v>
      </c>
      <c r="G417" s="2">
        <v>2</v>
      </c>
      <c r="H417" s="2" t="s">
        <v>36</v>
      </c>
      <c r="I417" s="2">
        <v>81</v>
      </c>
      <c r="J417" s="8" t="s">
        <v>476</v>
      </c>
      <c r="K417" s="7">
        <f>+IF(Tabla13[[#This Row],[NOTA FINAL ESTUDIANTE]]&gt;=70.1,0)</f>
        <v>0</v>
      </c>
      <c r="L417" s="2">
        <v>2</v>
      </c>
      <c r="M417" s="2" t="b">
        <f>IF(Tabla13[[#This Row],[NOTA FINAL ESTUDIANTE]]&gt;=70,TRUE,FALSE)</f>
        <v>1</v>
      </c>
      <c r="N417" s="2" t="s">
        <v>22</v>
      </c>
    </row>
    <row r="418" spans="1:14" ht="24.6" customHeight="1" x14ac:dyDescent="0.25">
      <c r="A418" s="1" t="s">
        <v>481</v>
      </c>
      <c r="B418" s="2" t="s">
        <v>25</v>
      </c>
      <c r="C418" s="2">
        <v>69000</v>
      </c>
      <c r="D418" s="7" t="s">
        <v>458</v>
      </c>
      <c r="E418" s="7" t="s">
        <v>459</v>
      </c>
      <c r="F418" s="2">
        <v>2022</v>
      </c>
      <c r="G418" s="2">
        <v>2</v>
      </c>
      <c r="H418" s="2" t="s">
        <v>36</v>
      </c>
      <c r="I418" s="2">
        <v>85</v>
      </c>
      <c r="J418" s="8" t="s">
        <v>476</v>
      </c>
      <c r="K418" s="7">
        <f>+IF(Tabla13[[#This Row],[NOTA FINAL ESTUDIANTE]]&gt;=70.1,0)</f>
        <v>0</v>
      </c>
      <c r="L418" s="2">
        <v>2</v>
      </c>
      <c r="M418" s="2" t="b">
        <f>IF(Tabla13[[#This Row],[NOTA FINAL ESTUDIANTE]]&gt;=70,TRUE,FALSE)</f>
        <v>1</v>
      </c>
      <c r="N418" s="2" t="s">
        <v>22</v>
      </c>
    </row>
    <row r="419" spans="1:14" ht="24.6" customHeight="1" x14ac:dyDescent="0.25">
      <c r="A419" s="1" t="s">
        <v>482</v>
      </c>
      <c r="B419" s="2" t="s">
        <v>25</v>
      </c>
      <c r="C419" s="2">
        <v>63636</v>
      </c>
      <c r="D419" s="7" t="s">
        <v>458</v>
      </c>
      <c r="E419" s="7" t="s">
        <v>459</v>
      </c>
      <c r="F419" s="2">
        <v>2022</v>
      </c>
      <c r="G419" s="2">
        <v>2</v>
      </c>
      <c r="H419" s="2" t="s">
        <v>36</v>
      </c>
      <c r="I419" s="2">
        <v>74</v>
      </c>
      <c r="J419" s="8" t="s">
        <v>476</v>
      </c>
      <c r="K419" s="7">
        <f>+IF(Tabla13[[#This Row],[NOTA FINAL ESTUDIANTE]]&gt;=70.1,0)</f>
        <v>0</v>
      </c>
      <c r="L419" s="2">
        <v>2</v>
      </c>
      <c r="M419" s="2" t="b">
        <f>IF(Tabla13[[#This Row],[NOTA FINAL ESTUDIANTE]]&gt;=70,TRUE,FALSE)</f>
        <v>1</v>
      </c>
      <c r="N419" s="2" t="s">
        <v>22</v>
      </c>
    </row>
    <row r="420" spans="1:14" ht="24.6" customHeight="1" x14ac:dyDescent="0.25">
      <c r="A420" s="1" t="s">
        <v>483</v>
      </c>
      <c r="B420" s="2" t="s">
        <v>15</v>
      </c>
      <c r="C420" s="2">
        <v>69666</v>
      </c>
      <c r="D420" s="7" t="s">
        <v>458</v>
      </c>
      <c r="E420" s="7" t="s">
        <v>459</v>
      </c>
      <c r="F420" s="2">
        <v>2022</v>
      </c>
      <c r="G420" s="2">
        <v>3</v>
      </c>
      <c r="H420" s="2" t="s">
        <v>47</v>
      </c>
      <c r="I420" s="2">
        <v>64</v>
      </c>
      <c r="J420" s="8" t="s">
        <v>476</v>
      </c>
      <c r="K420" s="7" t="b">
        <f>+IF(Tabla13[[#This Row],[NOTA FINAL ESTUDIANTE]]&gt;=70.1,0)</f>
        <v>0</v>
      </c>
      <c r="L420" s="2">
        <v>2</v>
      </c>
      <c r="M420" s="2" t="b">
        <f>IF(Tabla13[[#This Row],[NOTA FINAL ESTUDIANTE]]&gt;=70,TRUE,FALSE)</f>
        <v>0</v>
      </c>
      <c r="N420" s="2" t="s">
        <v>20</v>
      </c>
    </row>
    <row r="421" spans="1:14" ht="24.6" customHeight="1" x14ac:dyDescent="0.25">
      <c r="A421" s="1" t="s">
        <v>484</v>
      </c>
      <c r="B421" s="2" t="s">
        <v>15</v>
      </c>
      <c r="C421" s="2">
        <v>8633</v>
      </c>
      <c r="D421" s="7" t="s">
        <v>458</v>
      </c>
      <c r="E421" s="7" t="s">
        <v>459</v>
      </c>
      <c r="F421" s="2">
        <v>2022</v>
      </c>
      <c r="G421" s="2">
        <v>3</v>
      </c>
      <c r="H421" s="2" t="s">
        <v>47</v>
      </c>
      <c r="I421" s="2">
        <v>74</v>
      </c>
      <c r="J421" s="8" t="s">
        <v>476</v>
      </c>
      <c r="K421" s="7">
        <f>+IF(Tabla13[[#This Row],[NOTA FINAL ESTUDIANTE]]&gt;=70.1,0)</f>
        <v>0</v>
      </c>
      <c r="L421" s="2">
        <v>2</v>
      </c>
      <c r="M421" s="2" t="b">
        <f>IF(Tabla13[[#This Row],[NOTA FINAL ESTUDIANTE]]&gt;=70,TRUE,FALSE)</f>
        <v>1</v>
      </c>
      <c r="N421" s="2" t="s">
        <v>22</v>
      </c>
    </row>
    <row r="422" spans="1:14" ht="24.6" customHeight="1" x14ac:dyDescent="0.25">
      <c r="A422" s="1" t="s">
        <v>485</v>
      </c>
      <c r="B422" s="2" t="s">
        <v>25</v>
      </c>
      <c r="C422" s="2">
        <v>6686</v>
      </c>
      <c r="D422" s="7" t="s">
        <v>458</v>
      </c>
      <c r="E422" s="7" t="s">
        <v>459</v>
      </c>
      <c r="F422" s="2">
        <v>2022</v>
      </c>
      <c r="G422" s="2">
        <v>3</v>
      </c>
      <c r="H422" s="2" t="s">
        <v>47</v>
      </c>
      <c r="I422" s="2">
        <v>70</v>
      </c>
      <c r="J422" s="8" t="s">
        <v>476</v>
      </c>
      <c r="K422" s="7" t="b">
        <f>+IF(Tabla13[[#This Row],[NOTA FINAL ESTUDIANTE]]&gt;=70.1,0)</f>
        <v>0</v>
      </c>
      <c r="L422" s="2">
        <v>2</v>
      </c>
      <c r="M422" s="2" t="b">
        <f>IF(Tabla13[[#This Row],[NOTA FINAL ESTUDIANTE]]&gt;=70,TRUE,FALSE)</f>
        <v>1</v>
      </c>
      <c r="N422" s="2" t="s">
        <v>22</v>
      </c>
    </row>
    <row r="423" spans="1:14" ht="24.6" customHeight="1" x14ac:dyDescent="0.25">
      <c r="A423" s="1" t="s">
        <v>486</v>
      </c>
      <c r="B423" s="2" t="s">
        <v>25</v>
      </c>
      <c r="C423" s="2">
        <v>60864</v>
      </c>
      <c r="D423" s="7" t="s">
        <v>458</v>
      </c>
      <c r="E423" s="7" t="s">
        <v>459</v>
      </c>
      <c r="F423" s="2">
        <v>2022</v>
      </c>
      <c r="G423" s="2">
        <v>3</v>
      </c>
      <c r="H423" s="2" t="s">
        <v>47</v>
      </c>
      <c r="I423" s="2">
        <v>74</v>
      </c>
      <c r="J423" s="8" t="s">
        <v>476</v>
      </c>
      <c r="K423" s="7">
        <f>+IF(Tabla13[[#This Row],[NOTA FINAL ESTUDIANTE]]&gt;=70.1,0)</f>
        <v>0</v>
      </c>
      <c r="L423" s="2">
        <v>2</v>
      </c>
      <c r="M423" s="2" t="b">
        <f>IF(Tabla13[[#This Row],[NOTA FINAL ESTUDIANTE]]&gt;=70,TRUE,FALSE)</f>
        <v>1</v>
      </c>
      <c r="N423" s="2" t="s">
        <v>22</v>
      </c>
    </row>
    <row r="424" spans="1:14" ht="24.6" customHeight="1" x14ac:dyDescent="0.25">
      <c r="A424" s="1" t="s">
        <v>487</v>
      </c>
      <c r="B424" s="2" t="s">
        <v>15</v>
      </c>
      <c r="C424" s="2">
        <v>66939</v>
      </c>
      <c r="D424" s="7" t="s">
        <v>458</v>
      </c>
      <c r="E424" s="7" t="s">
        <v>459</v>
      </c>
      <c r="F424" s="2">
        <v>2022</v>
      </c>
      <c r="G424" s="2">
        <v>3</v>
      </c>
      <c r="H424" s="2" t="s">
        <v>47</v>
      </c>
      <c r="I424" s="2">
        <v>78</v>
      </c>
      <c r="J424" s="8" t="s">
        <v>476</v>
      </c>
      <c r="K424" s="7">
        <f>+IF(Tabla13[[#This Row],[NOTA FINAL ESTUDIANTE]]&gt;=70.1,0)</f>
        <v>0</v>
      </c>
      <c r="L424" s="2">
        <v>2</v>
      </c>
      <c r="M424" s="2" t="b">
        <f>IF(Tabla13[[#This Row],[NOTA FINAL ESTUDIANTE]]&gt;=70,TRUE,FALSE)</f>
        <v>1</v>
      </c>
      <c r="N424" s="2" t="s">
        <v>22</v>
      </c>
    </row>
    <row r="425" spans="1:14" ht="24.6" customHeight="1" x14ac:dyDescent="0.25">
      <c r="A425" s="1" t="s">
        <v>488</v>
      </c>
      <c r="B425" s="2" t="s">
        <v>25</v>
      </c>
      <c r="C425" s="2">
        <v>66666</v>
      </c>
      <c r="D425" s="7" t="s">
        <v>458</v>
      </c>
      <c r="E425" s="7" t="s">
        <v>459</v>
      </c>
      <c r="F425" s="2">
        <v>2022</v>
      </c>
      <c r="G425" s="2">
        <v>3</v>
      </c>
      <c r="H425" s="2" t="s">
        <v>47</v>
      </c>
      <c r="I425" s="2">
        <v>70</v>
      </c>
      <c r="J425" s="8" t="s">
        <v>476</v>
      </c>
      <c r="K425" s="7" t="b">
        <f>+IF(Tabla13[[#This Row],[NOTA FINAL ESTUDIANTE]]&gt;=70.1,0)</f>
        <v>0</v>
      </c>
      <c r="L425" s="2">
        <v>2</v>
      </c>
      <c r="M425" s="2" t="b">
        <f>IF(Tabla13[[#This Row],[NOTA FINAL ESTUDIANTE]]&gt;=70,TRUE,FALSE)</f>
        <v>1</v>
      </c>
      <c r="N425" s="2" t="s">
        <v>22</v>
      </c>
    </row>
    <row r="426" spans="1:14" ht="24.6" customHeight="1" x14ac:dyDescent="0.25">
      <c r="A426" s="1" t="s">
        <v>489</v>
      </c>
      <c r="B426" s="2" t="s">
        <v>25</v>
      </c>
      <c r="C426" s="2">
        <v>64063</v>
      </c>
      <c r="D426" s="7" t="s">
        <v>458</v>
      </c>
      <c r="E426" s="7" t="s">
        <v>459</v>
      </c>
      <c r="F426" s="2">
        <v>2022</v>
      </c>
      <c r="G426" s="2">
        <v>3</v>
      </c>
      <c r="H426" s="2" t="s">
        <v>47</v>
      </c>
      <c r="I426" s="2">
        <v>61</v>
      </c>
      <c r="J426" s="8" t="s">
        <v>476</v>
      </c>
      <c r="K426" s="7" t="b">
        <f>+IF(Tabla13[[#This Row],[NOTA FINAL ESTUDIANTE]]&gt;=70.1,0)</f>
        <v>0</v>
      </c>
      <c r="L426" s="2">
        <v>2</v>
      </c>
      <c r="M426" s="2" t="b">
        <f>IF(Tabla13[[#This Row],[NOTA FINAL ESTUDIANTE]]&gt;=70,TRUE,FALSE)</f>
        <v>0</v>
      </c>
      <c r="N426" s="2" t="s">
        <v>22</v>
      </c>
    </row>
    <row r="427" spans="1:14" ht="24.6" customHeight="1" x14ac:dyDescent="0.25">
      <c r="A427" s="1" t="s">
        <v>490</v>
      </c>
      <c r="B427" s="2" t="s">
        <v>15</v>
      </c>
      <c r="C427" s="2">
        <v>63696</v>
      </c>
      <c r="D427" s="7" t="s">
        <v>458</v>
      </c>
      <c r="E427" s="7" t="s">
        <v>459</v>
      </c>
      <c r="F427" s="2">
        <v>2022</v>
      </c>
      <c r="G427" s="2">
        <v>3</v>
      </c>
      <c r="H427" s="2" t="s">
        <v>47</v>
      </c>
      <c r="I427" s="2">
        <v>67</v>
      </c>
      <c r="J427" s="8" t="s">
        <v>476</v>
      </c>
      <c r="K427" s="7" t="b">
        <f>+IF(Tabla13[[#This Row],[NOTA FINAL ESTUDIANTE]]&gt;=70.1,0)</f>
        <v>0</v>
      </c>
      <c r="L427" s="2">
        <v>2</v>
      </c>
      <c r="M427" s="2" t="b">
        <f>IF(Tabla13[[#This Row],[NOTA FINAL ESTUDIANTE]]&gt;=70,TRUE,FALSE)</f>
        <v>0</v>
      </c>
      <c r="N427" s="2" t="s">
        <v>22</v>
      </c>
    </row>
    <row r="428" spans="1:14" ht="24.6" customHeight="1" x14ac:dyDescent="0.25">
      <c r="A428" s="1" t="s">
        <v>491</v>
      </c>
      <c r="B428" s="2" t="s">
        <v>25</v>
      </c>
      <c r="C428" s="2">
        <v>66686</v>
      </c>
      <c r="D428" s="7" t="s">
        <v>458</v>
      </c>
      <c r="E428" s="7" t="s">
        <v>459</v>
      </c>
      <c r="F428" s="2">
        <v>2023</v>
      </c>
      <c r="G428" s="2">
        <v>1</v>
      </c>
      <c r="H428" s="2" t="s">
        <v>58</v>
      </c>
      <c r="I428" s="2">
        <v>80</v>
      </c>
      <c r="J428" s="8" t="s">
        <v>492</v>
      </c>
      <c r="K428" s="7">
        <f>+IF(Tabla13[[#This Row],[NOTA FINAL ESTUDIANTE]]&gt;=70.1,0)</f>
        <v>0</v>
      </c>
      <c r="L428" s="2">
        <v>1</v>
      </c>
      <c r="M428" s="2" t="b">
        <f>IF(Tabla13[[#This Row],[NOTA FINAL ESTUDIANTE]]&gt;=70,TRUE,FALSE)</f>
        <v>1</v>
      </c>
      <c r="N428" s="2" t="s">
        <v>20</v>
      </c>
    </row>
    <row r="429" spans="1:14" ht="24.6" customHeight="1" x14ac:dyDescent="0.25">
      <c r="A429" s="1" t="s">
        <v>493</v>
      </c>
      <c r="B429" s="2" t="s">
        <v>25</v>
      </c>
      <c r="C429" s="2">
        <v>66936</v>
      </c>
      <c r="D429" s="7" t="s">
        <v>458</v>
      </c>
      <c r="E429" s="7" t="s">
        <v>459</v>
      </c>
      <c r="F429" s="2">
        <v>2023</v>
      </c>
      <c r="G429" s="2">
        <v>1</v>
      </c>
      <c r="H429" s="2" t="s">
        <v>58</v>
      </c>
      <c r="I429" s="2">
        <v>78</v>
      </c>
      <c r="J429" s="8" t="s">
        <v>492</v>
      </c>
      <c r="K429" s="7">
        <f>+IF(Tabla13[[#This Row],[NOTA FINAL ESTUDIANTE]]&gt;=70.1,0)</f>
        <v>0</v>
      </c>
      <c r="L429" s="2">
        <v>1</v>
      </c>
      <c r="M429" s="2" t="b">
        <f>IF(Tabla13[[#This Row],[NOTA FINAL ESTUDIANTE]]&gt;=70,TRUE,FALSE)</f>
        <v>1</v>
      </c>
      <c r="N429" s="2" t="s">
        <v>22</v>
      </c>
    </row>
    <row r="430" spans="1:14" ht="24.6" customHeight="1" x14ac:dyDescent="0.25">
      <c r="A430" s="1" t="s">
        <v>494</v>
      </c>
      <c r="B430" s="2" t="s">
        <v>25</v>
      </c>
      <c r="C430" s="2">
        <v>3969</v>
      </c>
      <c r="D430" s="7" t="s">
        <v>458</v>
      </c>
      <c r="E430" s="7" t="s">
        <v>459</v>
      </c>
      <c r="F430" s="2">
        <v>2023</v>
      </c>
      <c r="G430" s="2">
        <v>1</v>
      </c>
      <c r="H430" s="2" t="s">
        <v>58</v>
      </c>
      <c r="I430" s="2">
        <v>62</v>
      </c>
      <c r="J430" s="8" t="s">
        <v>492</v>
      </c>
      <c r="K430" s="7" t="b">
        <f>+IF(Tabla13[[#This Row],[NOTA FINAL ESTUDIANTE]]&gt;=70.1,0)</f>
        <v>0</v>
      </c>
      <c r="L430" s="2">
        <v>1</v>
      </c>
      <c r="M430" s="2" t="b">
        <f>IF(Tabla13[[#This Row],[NOTA FINAL ESTUDIANTE]]&gt;=70,TRUE,FALSE)</f>
        <v>0</v>
      </c>
      <c r="N430" s="2" t="s">
        <v>22</v>
      </c>
    </row>
    <row r="431" spans="1:14" ht="24.6" customHeight="1" x14ac:dyDescent="0.25">
      <c r="A431" s="1" t="s">
        <v>495</v>
      </c>
      <c r="B431" s="2" t="s">
        <v>25</v>
      </c>
      <c r="C431" s="2">
        <v>64063</v>
      </c>
      <c r="D431" s="7" t="s">
        <v>458</v>
      </c>
      <c r="E431" s="7" t="s">
        <v>459</v>
      </c>
      <c r="F431" s="2">
        <v>2023</v>
      </c>
      <c r="G431" s="2">
        <v>1</v>
      </c>
      <c r="H431" s="2" t="s">
        <v>58</v>
      </c>
      <c r="I431" s="2">
        <v>83</v>
      </c>
      <c r="J431" s="8" t="s">
        <v>492</v>
      </c>
      <c r="K431" s="7">
        <f>+IF(Tabla13[[#This Row],[NOTA FINAL ESTUDIANTE]]&gt;=70.1,0)</f>
        <v>0</v>
      </c>
      <c r="L431" s="2">
        <v>1</v>
      </c>
      <c r="M431" s="2" t="b">
        <f>IF(Tabla13[[#This Row],[NOTA FINAL ESTUDIANTE]]&gt;=70,TRUE,FALSE)</f>
        <v>1</v>
      </c>
      <c r="N431" s="2" t="s">
        <v>22</v>
      </c>
    </row>
    <row r="432" spans="1:14" ht="24.6" customHeight="1" x14ac:dyDescent="0.25">
      <c r="A432" s="1" t="s">
        <v>496</v>
      </c>
      <c r="B432" s="2" t="s">
        <v>15</v>
      </c>
      <c r="C432" s="2">
        <v>66363</v>
      </c>
      <c r="D432" s="7" t="s">
        <v>458</v>
      </c>
      <c r="E432" s="7" t="s">
        <v>459</v>
      </c>
      <c r="F432" s="2">
        <v>2023</v>
      </c>
      <c r="G432" s="2">
        <v>1</v>
      </c>
      <c r="H432" s="2" t="s">
        <v>58</v>
      </c>
      <c r="I432" s="2">
        <v>65</v>
      </c>
      <c r="J432" s="8" t="s">
        <v>492</v>
      </c>
      <c r="K432" s="7" t="b">
        <f>+IF(Tabla13[[#This Row],[NOTA FINAL ESTUDIANTE]]&gt;=70.1,0)</f>
        <v>0</v>
      </c>
      <c r="L432" s="2">
        <v>1</v>
      </c>
      <c r="M432" s="2" t="b">
        <f>IF(Tabla13[[#This Row],[NOTA FINAL ESTUDIANTE]]&gt;=70,TRUE,FALSE)</f>
        <v>0</v>
      </c>
      <c r="N432" s="2" t="s">
        <v>22</v>
      </c>
    </row>
    <row r="433" spans="1:14" ht="24.6" customHeight="1" x14ac:dyDescent="0.25">
      <c r="A433" s="1" t="s">
        <v>497</v>
      </c>
      <c r="B433" s="2" t="s">
        <v>15</v>
      </c>
      <c r="C433" s="2">
        <v>66306</v>
      </c>
      <c r="D433" s="7" t="s">
        <v>458</v>
      </c>
      <c r="E433" s="7" t="s">
        <v>459</v>
      </c>
      <c r="F433" s="2">
        <v>2023</v>
      </c>
      <c r="G433" s="2">
        <v>1</v>
      </c>
      <c r="H433" s="2" t="s">
        <v>58</v>
      </c>
      <c r="I433" s="2">
        <v>94</v>
      </c>
      <c r="J433" s="8" t="s">
        <v>492</v>
      </c>
      <c r="K433" s="7">
        <f>+IF(Tabla13[[#This Row],[NOTA FINAL ESTUDIANTE]]&gt;=70.1,0)</f>
        <v>0</v>
      </c>
      <c r="L433" s="2">
        <v>1</v>
      </c>
      <c r="M433" s="2" t="b">
        <f>IF(Tabla13[[#This Row],[NOTA FINAL ESTUDIANTE]]&gt;=70,TRUE,FALSE)</f>
        <v>1</v>
      </c>
      <c r="N433" s="2" t="s">
        <v>22</v>
      </c>
    </row>
    <row r="434" spans="1:14" ht="24.6" customHeight="1" x14ac:dyDescent="0.25">
      <c r="A434" s="1" t="s">
        <v>498</v>
      </c>
      <c r="B434" s="2" t="s">
        <v>15</v>
      </c>
      <c r="C434" s="2">
        <v>6068</v>
      </c>
      <c r="D434" s="7" t="s">
        <v>458</v>
      </c>
      <c r="E434" s="7" t="s">
        <v>459</v>
      </c>
      <c r="F434" s="2">
        <v>2023</v>
      </c>
      <c r="G434" s="2">
        <v>1</v>
      </c>
      <c r="H434" s="2" t="s">
        <v>58</v>
      </c>
      <c r="I434" s="2">
        <v>65</v>
      </c>
      <c r="J434" s="8" t="s">
        <v>492</v>
      </c>
      <c r="K434" s="7" t="b">
        <f>+IF(Tabla13[[#This Row],[NOTA FINAL ESTUDIANTE]]&gt;=70.1,0)</f>
        <v>0</v>
      </c>
      <c r="L434" s="2">
        <v>1</v>
      </c>
      <c r="M434" s="2" t="b">
        <f>IF(Tabla13[[#This Row],[NOTA FINAL ESTUDIANTE]]&gt;=70,TRUE,FALSE)</f>
        <v>0</v>
      </c>
      <c r="N434" s="2" t="s">
        <v>22</v>
      </c>
    </row>
    <row r="435" spans="1:14" ht="24.6" customHeight="1" x14ac:dyDescent="0.25">
      <c r="A435" s="1" t="s">
        <v>499</v>
      </c>
      <c r="B435" s="2" t="s">
        <v>15</v>
      </c>
      <c r="C435" s="2">
        <v>66669</v>
      </c>
      <c r="D435" s="7" t="s">
        <v>458</v>
      </c>
      <c r="E435" s="7" t="s">
        <v>459</v>
      </c>
      <c r="F435" s="2">
        <v>2023</v>
      </c>
      <c r="G435" s="2">
        <v>1</v>
      </c>
      <c r="H435" s="2" t="s">
        <v>58</v>
      </c>
      <c r="I435" s="2">
        <v>55</v>
      </c>
      <c r="J435" s="8" t="s">
        <v>492</v>
      </c>
      <c r="K435" s="7" t="b">
        <f>+IF(Tabla13[[#This Row],[NOTA FINAL ESTUDIANTE]]&gt;=70.1,0)</f>
        <v>0</v>
      </c>
      <c r="L435" s="2">
        <v>1</v>
      </c>
      <c r="M435" s="2" t="b">
        <f>IF(Tabla13[[#This Row],[NOTA FINAL ESTUDIANTE]]&gt;=70,TRUE,FALSE)</f>
        <v>0</v>
      </c>
      <c r="N435" s="2" t="s">
        <v>22</v>
      </c>
    </row>
    <row r="436" spans="1:14" ht="24.6" customHeight="1" x14ac:dyDescent="0.25">
      <c r="A436" s="1" t="s">
        <v>500</v>
      </c>
      <c r="B436" s="2" t="s">
        <v>25</v>
      </c>
      <c r="C436" s="2">
        <v>9668</v>
      </c>
      <c r="D436" s="7" t="s">
        <v>458</v>
      </c>
      <c r="E436" s="7" t="s">
        <v>459</v>
      </c>
      <c r="F436" s="2">
        <v>2023</v>
      </c>
      <c r="G436" s="2">
        <v>1</v>
      </c>
      <c r="H436" s="2" t="s">
        <v>58</v>
      </c>
      <c r="I436" s="2">
        <v>64</v>
      </c>
      <c r="J436" s="8" t="s">
        <v>492</v>
      </c>
      <c r="K436" s="7" t="b">
        <f>+IF(Tabla13[[#This Row],[NOTA FINAL ESTUDIANTE]]&gt;=70.1,0)</f>
        <v>0</v>
      </c>
      <c r="L436" s="2">
        <v>1</v>
      </c>
      <c r="M436" s="2" t="b">
        <f>IF(Tabla13[[#This Row],[NOTA FINAL ESTUDIANTE]]&gt;=70,TRUE,FALSE)</f>
        <v>0</v>
      </c>
      <c r="N436" s="2" t="s">
        <v>22</v>
      </c>
    </row>
    <row r="437" spans="1:14" ht="24.6" customHeight="1" x14ac:dyDescent="0.25">
      <c r="A437" s="1" t="s">
        <v>501</v>
      </c>
      <c r="B437" s="2" t="s">
        <v>15</v>
      </c>
      <c r="C437" s="2">
        <v>66660</v>
      </c>
      <c r="D437" s="7" t="s">
        <v>458</v>
      </c>
      <c r="E437" s="7" t="s">
        <v>459</v>
      </c>
      <c r="F437" s="2">
        <v>2023</v>
      </c>
      <c r="G437" s="2">
        <v>1</v>
      </c>
      <c r="H437" s="2" t="s">
        <v>58</v>
      </c>
      <c r="I437" s="2">
        <v>63</v>
      </c>
      <c r="J437" s="8" t="s">
        <v>492</v>
      </c>
      <c r="K437" s="7" t="b">
        <f>+IF(Tabla13[[#This Row],[NOTA FINAL ESTUDIANTE]]&gt;=70.1,0)</f>
        <v>0</v>
      </c>
      <c r="L437" s="2">
        <v>1</v>
      </c>
      <c r="M437" s="2" t="b">
        <f>IF(Tabla13[[#This Row],[NOTA FINAL ESTUDIANTE]]&gt;=70,TRUE,FALSE)</f>
        <v>0</v>
      </c>
      <c r="N437" s="2" t="s">
        <v>22</v>
      </c>
    </row>
    <row r="438" spans="1:14" ht="24.6" customHeight="1" x14ac:dyDescent="0.25">
      <c r="A438" s="1" t="s">
        <v>502</v>
      </c>
      <c r="B438" s="2" t="s">
        <v>15</v>
      </c>
      <c r="C438" s="2">
        <v>3936</v>
      </c>
      <c r="D438" s="7" t="s">
        <v>458</v>
      </c>
      <c r="E438" s="7" t="s">
        <v>459</v>
      </c>
      <c r="F438" s="2">
        <v>2023</v>
      </c>
      <c r="G438" s="2">
        <v>1</v>
      </c>
      <c r="H438" s="2" t="s">
        <v>58</v>
      </c>
      <c r="I438" s="2">
        <v>68</v>
      </c>
      <c r="J438" s="8" t="s">
        <v>492</v>
      </c>
      <c r="K438" s="7" t="b">
        <f>+IF(Tabla13[[#This Row],[NOTA FINAL ESTUDIANTE]]&gt;=70.1,0)</f>
        <v>0</v>
      </c>
      <c r="L438" s="2">
        <v>1</v>
      </c>
      <c r="M438" s="2" t="b">
        <f>IF(Tabla13[[#This Row],[NOTA FINAL ESTUDIANTE]]&gt;=70,TRUE,FALSE)</f>
        <v>0</v>
      </c>
      <c r="N438" s="2" t="s">
        <v>22</v>
      </c>
    </row>
    <row r="439" spans="1:14" ht="24.6" customHeight="1" x14ac:dyDescent="0.25">
      <c r="A439" s="1" t="s">
        <v>503</v>
      </c>
      <c r="B439" s="2" t="s">
        <v>15</v>
      </c>
      <c r="C439" s="2">
        <v>468</v>
      </c>
      <c r="D439" s="7" t="s">
        <v>458</v>
      </c>
      <c r="E439" s="7" t="s">
        <v>459</v>
      </c>
      <c r="F439" s="2">
        <v>2023</v>
      </c>
      <c r="G439" s="2">
        <v>1</v>
      </c>
      <c r="H439" s="2" t="s">
        <v>58</v>
      </c>
      <c r="I439" s="2">
        <v>71</v>
      </c>
      <c r="J439" s="8" t="s">
        <v>492</v>
      </c>
      <c r="K439" s="7">
        <f>+IF(Tabla13[[#This Row],[NOTA FINAL ESTUDIANTE]]&gt;=70.1,0)</f>
        <v>0</v>
      </c>
      <c r="L439" s="2">
        <v>1</v>
      </c>
      <c r="M439" s="2" t="b">
        <f>IF(Tabla13[[#This Row],[NOTA FINAL ESTUDIANTE]]&gt;=70,TRUE,FALSE)</f>
        <v>1</v>
      </c>
      <c r="N439" s="2" t="s">
        <v>20</v>
      </c>
    </row>
    <row r="440" spans="1:14" ht="24.6" customHeight="1" x14ac:dyDescent="0.25">
      <c r="A440" s="1" t="s">
        <v>504</v>
      </c>
      <c r="B440" s="2" t="s">
        <v>15</v>
      </c>
      <c r="C440" s="2">
        <v>60686</v>
      </c>
      <c r="D440" s="7" t="s">
        <v>458</v>
      </c>
      <c r="E440" s="7" t="s">
        <v>459</v>
      </c>
      <c r="F440" s="2">
        <v>2023</v>
      </c>
      <c r="G440" s="2">
        <v>1</v>
      </c>
      <c r="H440" s="2" t="s">
        <v>58</v>
      </c>
      <c r="I440" s="2">
        <v>74</v>
      </c>
      <c r="J440" s="8" t="s">
        <v>492</v>
      </c>
      <c r="K440" s="7">
        <f>+IF(Tabla13[[#This Row],[NOTA FINAL ESTUDIANTE]]&gt;=70.1,0)</f>
        <v>0</v>
      </c>
      <c r="L440" s="2">
        <v>1</v>
      </c>
      <c r="M440" s="2" t="b">
        <f>IF(Tabla13[[#This Row],[NOTA FINAL ESTUDIANTE]]&gt;=70,TRUE,FALSE)</f>
        <v>1</v>
      </c>
      <c r="N440" s="2" t="s">
        <v>22</v>
      </c>
    </row>
    <row r="441" spans="1:14" ht="24.6" customHeight="1" x14ac:dyDescent="0.25">
      <c r="A441" s="1" t="s">
        <v>505</v>
      </c>
      <c r="B441" s="2" t="s">
        <v>25</v>
      </c>
      <c r="C441" s="2">
        <v>66666</v>
      </c>
      <c r="D441" s="7" t="s">
        <v>458</v>
      </c>
      <c r="E441" s="7" t="s">
        <v>459</v>
      </c>
      <c r="F441" s="2">
        <v>2023</v>
      </c>
      <c r="G441" s="2">
        <v>1</v>
      </c>
      <c r="H441" s="2" t="s">
        <v>58</v>
      </c>
      <c r="I441" s="2">
        <v>82</v>
      </c>
      <c r="J441" s="8" t="s">
        <v>492</v>
      </c>
      <c r="K441" s="7">
        <f>+IF(Tabla13[[#This Row],[NOTA FINAL ESTUDIANTE]]&gt;=70.1,0)</f>
        <v>0</v>
      </c>
      <c r="L441" s="2">
        <v>1</v>
      </c>
      <c r="M441" s="2" t="b">
        <f>IF(Tabla13[[#This Row],[NOTA FINAL ESTUDIANTE]]&gt;=70,TRUE,FALSE)</f>
        <v>1</v>
      </c>
      <c r="N441" s="2" t="s">
        <v>22</v>
      </c>
    </row>
    <row r="442" spans="1:14" ht="24.6" customHeight="1" x14ac:dyDescent="0.25">
      <c r="A442" s="1" t="s">
        <v>506</v>
      </c>
      <c r="B442" s="2" t="s">
        <v>15</v>
      </c>
      <c r="C442" s="2">
        <v>64998</v>
      </c>
      <c r="D442" s="7" t="s">
        <v>458</v>
      </c>
      <c r="E442" s="7" t="s">
        <v>459</v>
      </c>
      <c r="F442" s="2">
        <v>2023</v>
      </c>
      <c r="G442" s="2">
        <v>1</v>
      </c>
      <c r="H442" s="2" t="s">
        <v>58</v>
      </c>
      <c r="I442" s="2">
        <v>68</v>
      </c>
      <c r="J442" s="8" t="s">
        <v>492</v>
      </c>
      <c r="K442" s="7" t="b">
        <f>+IF(Tabla13[[#This Row],[NOTA FINAL ESTUDIANTE]]&gt;=70.1,0)</f>
        <v>0</v>
      </c>
      <c r="L442" s="2">
        <v>1</v>
      </c>
      <c r="M442" s="2" t="b">
        <f>IF(Tabla13[[#This Row],[NOTA FINAL ESTUDIANTE]]&gt;=70,TRUE,FALSE)</f>
        <v>0</v>
      </c>
      <c r="N442" s="2" t="s">
        <v>22</v>
      </c>
    </row>
    <row r="443" spans="1:14" ht="24.6" customHeight="1" x14ac:dyDescent="0.25">
      <c r="A443" s="1" t="s">
        <v>507</v>
      </c>
      <c r="B443" s="2" t="s">
        <v>15</v>
      </c>
      <c r="C443" s="2">
        <v>63664</v>
      </c>
      <c r="D443" s="7" t="s">
        <v>458</v>
      </c>
      <c r="E443" s="7" t="s">
        <v>459</v>
      </c>
      <c r="F443" s="2">
        <v>2023</v>
      </c>
      <c r="G443" s="2">
        <v>1</v>
      </c>
      <c r="H443" s="2" t="s">
        <v>58</v>
      </c>
      <c r="I443" s="2">
        <v>47</v>
      </c>
      <c r="J443" s="8" t="s">
        <v>492</v>
      </c>
      <c r="K443" s="7" t="b">
        <f>+IF(Tabla13[[#This Row],[NOTA FINAL ESTUDIANTE]]&gt;=70.1,0)</f>
        <v>0</v>
      </c>
      <c r="L443" s="2">
        <v>1</v>
      </c>
      <c r="M443" s="2" t="b">
        <f>IF(Tabla13[[#This Row],[NOTA FINAL ESTUDIANTE]]&gt;=70,TRUE,FALSE)</f>
        <v>0</v>
      </c>
      <c r="N443" s="2" t="s">
        <v>22</v>
      </c>
    </row>
    <row r="444" spans="1:14" ht="24.6" customHeight="1" x14ac:dyDescent="0.25">
      <c r="A444" s="1" t="s">
        <v>508</v>
      </c>
      <c r="B444" s="2" t="s">
        <v>25</v>
      </c>
      <c r="C444" s="2">
        <v>64960</v>
      </c>
      <c r="D444" s="7" t="s">
        <v>458</v>
      </c>
      <c r="E444" s="7" t="s">
        <v>459</v>
      </c>
      <c r="F444" s="2">
        <v>2023</v>
      </c>
      <c r="G444" s="2">
        <v>2</v>
      </c>
      <c r="H444" s="2" t="s">
        <v>79</v>
      </c>
      <c r="I444" s="2">
        <v>73</v>
      </c>
      <c r="J444" s="8" t="s">
        <v>509</v>
      </c>
      <c r="K444" s="7">
        <f>+IF(Tabla13[[#This Row],[NOTA FINAL ESTUDIANTE]]&gt;=70.1,0)</f>
        <v>0</v>
      </c>
      <c r="L444" s="2">
        <v>1</v>
      </c>
      <c r="M444" s="2" t="b">
        <f>IF(Tabla13[[#This Row],[NOTA FINAL ESTUDIANTE]]&gt;=70,TRUE,FALSE)</f>
        <v>1</v>
      </c>
      <c r="N444" s="2" t="s">
        <v>20</v>
      </c>
    </row>
    <row r="445" spans="1:14" ht="24.6" customHeight="1" x14ac:dyDescent="0.25">
      <c r="A445" s="1" t="s">
        <v>510</v>
      </c>
      <c r="B445" s="2" t="s">
        <v>15</v>
      </c>
      <c r="C445" s="2">
        <v>4369</v>
      </c>
      <c r="D445" s="7" t="s">
        <v>458</v>
      </c>
      <c r="E445" s="7" t="s">
        <v>459</v>
      </c>
      <c r="F445" s="2">
        <v>2023</v>
      </c>
      <c r="G445" s="2">
        <v>2</v>
      </c>
      <c r="H445" s="2" t="s">
        <v>79</v>
      </c>
      <c r="I445" s="2">
        <v>94</v>
      </c>
      <c r="J445" s="8" t="s">
        <v>509</v>
      </c>
      <c r="K445" s="7">
        <f>+IF(Tabla13[[#This Row],[NOTA FINAL ESTUDIANTE]]&gt;=70.1,0)</f>
        <v>0</v>
      </c>
      <c r="L445" s="2">
        <v>1</v>
      </c>
      <c r="M445" s="2" t="b">
        <f>IF(Tabla13[[#This Row],[NOTA FINAL ESTUDIANTE]]&gt;=70,TRUE,FALSE)</f>
        <v>1</v>
      </c>
      <c r="N445" s="2" t="s">
        <v>20</v>
      </c>
    </row>
    <row r="446" spans="1:14" ht="24.6" customHeight="1" x14ac:dyDescent="0.25">
      <c r="A446" s="1" t="s">
        <v>511</v>
      </c>
      <c r="B446" s="2" t="s">
        <v>15</v>
      </c>
      <c r="C446" s="2">
        <v>66306</v>
      </c>
      <c r="D446" s="7" t="s">
        <v>458</v>
      </c>
      <c r="E446" s="7" t="s">
        <v>459</v>
      </c>
      <c r="F446" s="2">
        <v>2023</v>
      </c>
      <c r="G446" s="2">
        <v>2</v>
      </c>
      <c r="H446" s="2" t="s">
        <v>79</v>
      </c>
      <c r="I446" s="2">
        <v>76</v>
      </c>
      <c r="J446" s="8" t="s">
        <v>509</v>
      </c>
      <c r="K446" s="7">
        <f>+IF(Tabla13[[#This Row],[NOTA FINAL ESTUDIANTE]]&gt;=70.1,0)</f>
        <v>0</v>
      </c>
      <c r="L446" s="2">
        <v>1</v>
      </c>
      <c r="M446" s="2" t="b">
        <f>IF(Tabla13[[#This Row],[NOTA FINAL ESTUDIANTE]]&gt;=70,TRUE,FALSE)</f>
        <v>1</v>
      </c>
      <c r="N446" s="2" t="s">
        <v>22</v>
      </c>
    </row>
    <row r="447" spans="1:14" ht="24.6" customHeight="1" x14ac:dyDescent="0.25">
      <c r="A447" s="1" t="s">
        <v>512</v>
      </c>
      <c r="B447" s="2" t="s">
        <v>15</v>
      </c>
      <c r="C447" s="2">
        <v>60660</v>
      </c>
      <c r="D447" s="7" t="s">
        <v>458</v>
      </c>
      <c r="E447" s="7" t="s">
        <v>459</v>
      </c>
      <c r="F447" s="2">
        <v>2023</v>
      </c>
      <c r="G447" s="2">
        <v>2</v>
      </c>
      <c r="H447" s="2" t="s">
        <v>79</v>
      </c>
      <c r="I447" s="2">
        <v>90</v>
      </c>
      <c r="J447" s="8" t="s">
        <v>509</v>
      </c>
      <c r="K447" s="7">
        <f>+IF(Tabla13[[#This Row],[NOTA FINAL ESTUDIANTE]]&gt;=70.1,0)</f>
        <v>0</v>
      </c>
      <c r="L447" s="2">
        <v>1</v>
      </c>
      <c r="M447" s="2" t="b">
        <f>IF(Tabla13[[#This Row],[NOTA FINAL ESTUDIANTE]]&gt;=70,TRUE,FALSE)</f>
        <v>1</v>
      </c>
      <c r="N447" s="2" t="s">
        <v>22</v>
      </c>
    </row>
    <row r="448" spans="1:14" ht="24.6" customHeight="1" x14ac:dyDescent="0.25">
      <c r="A448" s="1" t="s">
        <v>513</v>
      </c>
      <c r="B448" s="2" t="s">
        <v>15</v>
      </c>
      <c r="C448" s="2">
        <v>60936</v>
      </c>
      <c r="D448" s="7" t="s">
        <v>458</v>
      </c>
      <c r="E448" s="7" t="s">
        <v>459</v>
      </c>
      <c r="F448" s="2">
        <v>2023</v>
      </c>
      <c r="G448" s="2">
        <v>2</v>
      </c>
      <c r="H448" s="2" t="s">
        <v>79</v>
      </c>
      <c r="I448" s="2">
        <v>75</v>
      </c>
      <c r="J448" s="8" t="s">
        <v>509</v>
      </c>
      <c r="K448" s="7">
        <f>+IF(Tabla13[[#This Row],[NOTA FINAL ESTUDIANTE]]&gt;=70.1,0)</f>
        <v>0</v>
      </c>
      <c r="L448" s="2">
        <v>1</v>
      </c>
      <c r="M448" s="2" t="b">
        <f>IF(Tabla13[[#This Row],[NOTA FINAL ESTUDIANTE]]&gt;=70,TRUE,FALSE)</f>
        <v>1</v>
      </c>
      <c r="N448" s="2" t="s">
        <v>22</v>
      </c>
    </row>
    <row r="449" spans="1:14" ht="24.6" customHeight="1" x14ac:dyDescent="0.25">
      <c r="A449" s="1" t="s">
        <v>514</v>
      </c>
      <c r="B449" s="2" t="s">
        <v>15</v>
      </c>
      <c r="C449" s="2">
        <v>63409</v>
      </c>
      <c r="D449" s="7" t="s">
        <v>458</v>
      </c>
      <c r="E449" s="7" t="s">
        <v>459</v>
      </c>
      <c r="F449" s="2">
        <v>2023</v>
      </c>
      <c r="G449" s="2">
        <v>2</v>
      </c>
      <c r="H449" s="2" t="s">
        <v>79</v>
      </c>
      <c r="I449" s="2">
        <v>69</v>
      </c>
      <c r="J449" s="8" t="s">
        <v>509</v>
      </c>
      <c r="K449" s="7" t="b">
        <f>+IF(Tabla13[[#This Row],[NOTA FINAL ESTUDIANTE]]&gt;=70.1,0)</f>
        <v>0</v>
      </c>
      <c r="L449" s="2">
        <v>1</v>
      </c>
      <c r="M449" s="2" t="b">
        <f>IF(Tabla13[[#This Row],[NOTA FINAL ESTUDIANTE]]&gt;=70,TRUE,FALSE)</f>
        <v>0</v>
      </c>
      <c r="N449" s="2" t="s">
        <v>22</v>
      </c>
    </row>
    <row r="450" spans="1:14" ht="24.6" customHeight="1" x14ac:dyDescent="0.25">
      <c r="A450" s="1" t="s">
        <v>515</v>
      </c>
      <c r="B450" s="2" t="s">
        <v>15</v>
      </c>
      <c r="C450" s="2">
        <v>64666</v>
      </c>
      <c r="D450" s="7" t="s">
        <v>458</v>
      </c>
      <c r="E450" s="7" t="s">
        <v>459</v>
      </c>
      <c r="F450" s="2">
        <v>2023</v>
      </c>
      <c r="G450" s="2">
        <v>2</v>
      </c>
      <c r="H450" s="2" t="s">
        <v>79</v>
      </c>
      <c r="I450" s="2">
        <v>79</v>
      </c>
      <c r="J450" s="8" t="s">
        <v>509</v>
      </c>
      <c r="K450" s="7">
        <f>+IF(Tabla13[[#This Row],[NOTA FINAL ESTUDIANTE]]&gt;=70.1,0)</f>
        <v>0</v>
      </c>
      <c r="L450" s="2">
        <v>1</v>
      </c>
      <c r="M450" s="2" t="b">
        <f>IF(Tabla13[[#This Row],[NOTA FINAL ESTUDIANTE]]&gt;=70,TRUE,FALSE)</f>
        <v>1</v>
      </c>
      <c r="N450" s="2" t="s">
        <v>22</v>
      </c>
    </row>
    <row r="451" spans="1:14" ht="24.6" customHeight="1" x14ac:dyDescent="0.25">
      <c r="A451" s="1" t="s">
        <v>516</v>
      </c>
      <c r="B451" s="2" t="s">
        <v>15</v>
      </c>
      <c r="C451" s="2">
        <v>66836</v>
      </c>
      <c r="D451" s="7" t="s">
        <v>458</v>
      </c>
      <c r="E451" s="7" t="s">
        <v>459</v>
      </c>
      <c r="F451" s="2">
        <v>2023</v>
      </c>
      <c r="G451" s="2">
        <v>2</v>
      </c>
      <c r="H451" s="2" t="s">
        <v>79</v>
      </c>
      <c r="I451" s="2">
        <v>77</v>
      </c>
      <c r="J451" s="8" t="s">
        <v>509</v>
      </c>
      <c r="K451" s="7">
        <f>+IF(Tabla13[[#This Row],[NOTA FINAL ESTUDIANTE]]&gt;=70.1,0)</f>
        <v>0</v>
      </c>
      <c r="L451" s="2">
        <v>1</v>
      </c>
      <c r="M451" s="2" t="b">
        <f>IF(Tabla13[[#This Row],[NOTA FINAL ESTUDIANTE]]&gt;=70,TRUE,FALSE)</f>
        <v>1</v>
      </c>
      <c r="N451" s="2" t="s">
        <v>22</v>
      </c>
    </row>
    <row r="452" spans="1:14" ht="24.6" customHeight="1" x14ac:dyDescent="0.25">
      <c r="A452" s="1" t="s">
        <v>517</v>
      </c>
      <c r="B452" s="2" t="s">
        <v>25</v>
      </c>
      <c r="C452" s="2">
        <v>63383</v>
      </c>
      <c r="D452" s="7" t="s">
        <v>458</v>
      </c>
      <c r="E452" s="7" t="s">
        <v>459</v>
      </c>
      <c r="F452" s="2">
        <v>2023</v>
      </c>
      <c r="G452" s="2">
        <v>2</v>
      </c>
      <c r="H452" s="2" t="s">
        <v>79</v>
      </c>
      <c r="I452" s="2">
        <v>71</v>
      </c>
      <c r="J452" s="8" t="s">
        <v>509</v>
      </c>
      <c r="K452" s="7">
        <f>+IF(Tabla13[[#This Row],[NOTA FINAL ESTUDIANTE]]&gt;=70.1,0)</f>
        <v>0</v>
      </c>
      <c r="L452" s="2">
        <v>1</v>
      </c>
      <c r="M452" s="2" t="b">
        <f>IF(Tabla13[[#This Row],[NOTA FINAL ESTUDIANTE]]&gt;=70,TRUE,FALSE)</f>
        <v>1</v>
      </c>
      <c r="N452" s="2" t="s">
        <v>22</v>
      </c>
    </row>
    <row r="453" spans="1:14" ht="24.6" customHeight="1" x14ac:dyDescent="0.25">
      <c r="A453" s="1" t="s">
        <v>518</v>
      </c>
      <c r="B453" s="2" t="s">
        <v>25</v>
      </c>
      <c r="C453" s="2">
        <v>64493</v>
      </c>
      <c r="D453" s="7" t="s">
        <v>458</v>
      </c>
      <c r="E453" s="7" t="s">
        <v>459</v>
      </c>
      <c r="F453" s="2">
        <v>2023</v>
      </c>
      <c r="G453" s="2">
        <v>2</v>
      </c>
      <c r="H453" s="2" t="s">
        <v>79</v>
      </c>
      <c r="I453" s="2">
        <v>66</v>
      </c>
      <c r="J453" s="8" t="s">
        <v>509</v>
      </c>
      <c r="K453" s="7" t="b">
        <f>+IF(Tabla13[[#This Row],[NOTA FINAL ESTUDIANTE]]&gt;=70.1,0)</f>
        <v>0</v>
      </c>
      <c r="L453" s="2">
        <v>1</v>
      </c>
      <c r="M453" s="2" t="b">
        <f>IF(Tabla13[[#This Row],[NOTA FINAL ESTUDIANTE]]&gt;=70,TRUE,FALSE)</f>
        <v>0</v>
      </c>
      <c r="N453" s="2" t="s">
        <v>22</v>
      </c>
    </row>
    <row r="454" spans="1:14" ht="24.6" customHeight="1" x14ac:dyDescent="0.25">
      <c r="A454" s="1" t="s">
        <v>519</v>
      </c>
      <c r="B454" s="2" t="s">
        <v>25</v>
      </c>
      <c r="C454" s="2">
        <v>64694</v>
      </c>
      <c r="D454" s="7" t="s">
        <v>458</v>
      </c>
      <c r="E454" s="7" t="s">
        <v>459</v>
      </c>
      <c r="F454" s="2">
        <v>2023</v>
      </c>
      <c r="G454" s="2">
        <v>2</v>
      </c>
      <c r="H454" s="2" t="s">
        <v>79</v>
      </c>
      <c r="I454" s="2">
        <v>62</v>
      </c>
      <c r="J454" s="8" t="s">
        <v>509</v>
      </c>
      <c r="K454" s="7" t="b">
        <f>+IF(Tabla13[[#This Row],[NOTA FINAL ESTUDIANTE]]&gt;=70.1,0)</f>
        <v>0</v>
      </c>
      <c r="L454" s="2">
        <v>1</v>
      </c>
      <c r="M454" s="2" t="b">
        <f>IF(Tabla13[[#This Row],[NOTA FINAL ESTUDIANTE]]&gt;=70,TRUE,FALSE)</f>
        <v>0</v>
      </c>
      <c r="N454" s="2" t="s">
        <v>22</v>
      </c>
    </row>
    <row r="455" spans="1:14" ht="24.6" customHeight="1" x14ac:dyDescent="0.25">
      <c r="A455" s="1" t="s">
        <v>520</v>
      </c>
      <c r="B455" s="2" t="s">
        <v>25</v>
      </c>
      <c r="C455" s="2">
        <v>68664</v>
      </c>
      <c r="D455" s="7" t="s">
        <v>458</v>
      </c>
      <c r="E455" s="7" t="s">
        <v>459</v>
      </c>
      <c r="F455" s="2">
        <v>2023</v>
      </c>
      <c r="G455" s="2">
        <v>2</v>
      </c>
      <c r="H455" s="2" t="s">
        <v>79</v>
      </c>
      <c r="I455" s="2">
        <v>71</v>
      </c>
      <c r="J455" s="8" t="s">
        <v>509</v>
      </c>
      <c r="K455" s="7">
        <f>+IF(Tabla13[[#This Row],[NOTA FINAL ESTUDIANTE]]&gt;=70.1,0)</f>
        <v>0</v>
      </c>
      <c r="L455" s="2">
        <v>1</v>
      </c>
      <c r="M455" s="2" t="b">
        <f>IF(Tabla13[[#This Row],[NOTA FINAL ESTUDIANTE]]&gt;=70,TRUE,FALSE)</f>
        <v>1</v>
      </c>
      <c r="N455" s="2" t="s">
        <v>22</v>
      </c>
    </row>
    <row r="456" spans="1:14" ht="24.6" customHeight="1" x14ac:dyDescent="0.25">
      <c r="A456" s="1" t="s">
        <v>521</v>
      </c>
      <c r="B456" s="2" t="s">
        <v>15</v>
      </c>
      <c r="C456" s="2">
        <v>66366</v>
      </c>
      <c r="D456" s="7" t="s">
        <v>458</v>
      </c>
      <c r="E456" s="7" t="s">
        <v>459</v>
      </c>
      <c r="F456" s="2">
        <v>2023</v>
      </c>
      <c r="G456" s="2">
        <v>2</v>
      </c>
      <c r="H456" s="2" t="s">
        <v>79</v>
      </c>
      <c r="I456" s="2">
        <v>57</v>
      </c>
      <c r="J456" s="8" t="s">
        <v>509</v>
      </c>
      <c r="K456" s="7" t="b">
        <f>+IF(Tabla13[[#This Row],[NOTA FINAL ESTUDIANTE]]&gt;=70.1,0)</f>
        <v>0</v>
      </c>
      <c r="L456" s="2">
        <v>1</v>
      </c>
      <c r="M456" s="2" t="b">
        <f>IF(Tabla13[[#This Row],[NOTA FINAL ESTUDIANTE]]&gt;=70,TRUE,FALSE)</f>
        <v>0</v>
      </c>
      <c r="N456" s="2" t="s">
        <v>20</v>
      </c>
    </row>
    <row r="457" spans="1:14" ht="24.6" customHeight="1" x14ac:dyDescent="0.25">
      <c r="A457" s="1" t="s">
        <v>522</v>
      </c>
      <c r="B457" s="2" t="s">
        <v>15</v>
      </c>
      <c r="C457" s="2">
        <v>66306</v>
      </c>
      <c r="D457" s="7" t="s">
        <v>458</v>
      </c>
      <c r="E457" s="7" t="s">
        <v>459</v>
      </c>
      <c r="F457" s="2">
        <v>2023</v>
      </c>
      <c r="G457" s="2">
        <v>2</v>
      </c>
      <c r="H457" s="2" t="s">
        <v>79</v>
      </c>
      <c r="I457" s="2">
        <v>68</v>
      </c>
      <c r="J457" s="8" t="s">
        <v>509</v>
      </c>
      <c r="K457" s="7" t="b">
        <f>+IF(Tabla13[[#This Row],[NOTA FINAL ESTUDIANTE]]&gt;=70.1,0)</f>
        <v>0</v>
      </c>
      <c r="L457" s="2">
        <v>1</v>
      </c>
      <c r="M457" s="2" t="b">
        <f>IF(Tabla13[[#This Row],[NOTA FINAL ESTUDIANTE]]&gt;=70,TRUE,FALSE)</f>
        <v>0</v>
      </c>
      <c r="N457" s="2" t="s">
        <v>22</v>
      </c>
    </row>
    <row r="458" spans="1:14" ht="24.6" customHeight="1" x14ac:dyDescent="0.25">
      <c r="A458" s="1" t="s">
        <v>523</v>
      </c>
      <c r="B458" s="2" t="s">
        <v>25</v>
      </c>
      <c r="C458" s="2">
        <v>64366</v>
      </c>
      <c r="D458" s="7" t="s">
        <v>458</v>
      </c>
      <c r="E458" s="7" t="s">
        <v>459</v>
      </c>
      <c r="F458" s="2">
        <v>2023</v>
      </c>
      <c r="G458" s="2">
        <v>2</v>
      </c>
      <c r="H458" s="2" t="s">
        <v>79</v>
      </c>
      <c r="I458" s="2">
        <v>81</v>
      </c>
      <c r="J458" s="8" t="s">
        <v>509</v>
      </c>
      <c r="K458" s="7">
        <f>+IF(Tabla13[[#This Row],[NOTA FINAL ESTUDIANTE]]&gt;=70.1,0)</f>
        <v>0</v>
      </c>
      <c r="L458" s="2">
        <v>1</v>
      </c>
      <c r="M458" s="2" t="b">
        <f>IF(Tabla13[[#This Row],[NOTA FINAL ESTUDIANTE]]&gt;=70,TRUE,FALSE)</f>
        <v>1</v>
      </c>
      <c r="N458" s="2" t="s">
        <v>22</v>
      </c>
    </row>
    <row r="459" spans="1:14" ht="24.6" customHeight="1" x14ac:dyDescent="0.25">
      <c r="A459" s="1" t="s">
        <v>524</v>
      </c>
      <c r="B459" s="2" t="s">
        <v>15</v>
      </c>
      <c r="C459" s="2">
        <v>63666</v>
      </c>
      <c r="D459" s="7" t="s">
        <v>458</v>
      </c>
      <c r="E459" s="7" t="s">
        <v>459</v>
      </c>
      <c r="F459" s="2">
        <v>2023</v>
      </c>
      <c r="G459" s="2">
        <v>2</v>
      </c>
      <c r="H459" s="2" t="s">
        <v>79</v>
      </c>
      <c r="I459" s="2">
        <v>87</v>
      </c>
      <c r="J459" s="8" t="s">
        <v>509</v>
      </c>
      <c r="K459" s="7">
        <f>+IF(Tabla13[[#This Row],[NOTA FINAL ESTUDIANTE]]&gt;=70.1,0)</f>
        <v>0</v>
      </c>
      <c r="L459" s="2">
        <v>1</v>
      </c>
      <c r="M459" s="2" t="b">
        <f>IF(Tabla13[[#This Row],[NOTA FINAL ESTUDIANTE]]&gt;=70,TRUE,FALSE)</f>
        <v>1</v>
      </c>
      <c r="N459" s="2" t="s">
        <v>22</v>
      </c>
    </row>
    <row r="460" spans="1:14" ht="24.6" customHeight="1" x14ac:dyDescent="0.25">
      <c r="A460" s="1" t="s">
        <v>525</v>
      </c>
      <c r="B460" s="2" t="s">
        <v>15</v>
      </c>
      <c r="C460" s="2">
        <v>66363</v>
      </c>
      <c r="D460" s="7" t="s">
        <v>458</v>
      </c>
      <c r="E460" s="7" t="s">
        <v>459</v>
      </c>
      <c r="F460" s="2">
        <v>2023</v>
      </c>
      <c r="G460" s="2">
        <v>2</v>
      </c>
      <c r="H460" s="2" t="s">
        <v>79</v>
      </c>
      <c r="I460" s="2">
        <v>81</v>
      </c>
      <c r="J460" s="8" t="s">
        <v>509</v>
      </c>
      <c r="K460" s="7">
        <f>+IF(Tabla13[[#This Row],[NOTA FINAL ESTUDIANTE]]&gt;=70.1,0)</f>
        <v>0</v>
      </c>
      <c r="L460" s="2">
        <v>1</v>
      </c>
      <c r="M460" s="2" t="b">
        <f>IF(Tabla13[[#This Row],[NOTA FINAL ESTUDIANTE]]&gt;=70,TRUE,FALSE)</f>
        <v>1</v>
      </c>
      <c r="N460" s="2" t="s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TABLAS DINAMICAS</vt:lpstr>
      <vt:lpstr>DASHBOARD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Marin Solis</dc:creator>
  <cp:lastModifiedBy>ANGIE KARINA VARGAS MATARRITA</cp:lastModifiedBy>
  <dcterms:created xsi:type="dcterms:W3CDTF">2023-11-20T21:07:34Z</dcterms:created>
  <dcterms:modified xsi:type="dcterms:W3CDTF">2023-11-23T01:53:42Z</dcterms:modified>
</cp:coreProperties>
</file>