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3_ncr:1_{AD83681A-1CFA-4EFA-8E33-16B86344E4A7}" xr6:coauthVersionLast="32" xr6:coauthVersionMax="33" xr10:uidLastSave="{00000000-0000-0000-0000-000000000000}"/>
  <bookViews>
    <workbookView xWindow="0" yWindow="0" windowWidth="33600" windowHeight="21000" xr2:uid="{00000000-000D-0000-FFFF-FFFF00000000}"/>
  </bookViews>
  <sheets>
    <sheet name="Feuil1" sheetId="1" r:id="rId1"/>
    <sheet name="Sheet1" sheetId="2" r:id="rId2"/>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63" i="1" l="1"/>
  <c r="B13" i="2" l="1"/>
  <c r="D57" i="1"/>
  <c r="B12" i="2" l="1"/>
  <c r="D52" i="1"/>
  <c r="B11" i="2" l="1"/>
  <c r="B10" i="2"/>
  <c r="B9" i="2"/>
  <c r="B8" i="2"/>
  <c r="B7" i="2"/>
  <c r="B6" i="2"/>
  <c r="B5" i="2"/>
  <c r="B4" i="2"/>
  <c r="B3" i="2"/>
  <c r="B2" i="2"/>
  <c r="D49" i="1"/>
  <c r="D48" i="1"/>
  <c r="D38" i="1"/>
  <c r="D37" i="1"/>
  <c r="D34" i="1"/>
  <c r="D29" i="1"/>
  <c r="D26" i="1"/>
  <c r="D22" i="1"/>
  <c r="D9" i="1"/>
  <c r="D5" i="1"/>
  <c r="C73" i="1" l="1"/>
</calcChain>
</file>

<file path=xl/sharedStrings.xml><?xml version="1.0" encoding="utf-8"?>
<sst xmlns="http://schemas.openxmlformats.org/spreadsheetml/2006/main" count="77" uniqueCount="76">
  <si>
    <t>Date</t>
  </si>
  <si>
    <t>Activité</t>
  </si>
  <si>
    <t>Heures</t>
  </si>
  <si>
    <t>Total</t>
  </si>
  <si>
    <t>Journal de travail</t>
  </si>
  <si>
    <t>Daniel Gonzalez Lopez</t>
  </si>
  <si>
    <t>Choix du projet et validation. Brainstorming des idées pour les fonctionnalités de l'application.</t>
  </si>
  <si>
    <t>Création d'un git, organisation des dossiers et création des documents nécessaires pour commencer à travailler</t>
  </si>
  <si>
    <t>Rédaction de la présentation du projet</t>
  </si>
  <si>
    <t>Discussion avec le groupe concernant la présentation du projet</t>
  </si>
  <si>
    <t>Séance avec le client au sujet de la présentation</t>
  </si>
  <si>
    <t>Création d'un Google Drive doc pour travailler tous en parallèle sur la description des fonctionnalités et organisation de l'équipe.</t>
  </si>
  <si>
    <t>Discussion par message avec Guillaume sur des tests de faisabilités et certaines fonctionnalités éventuellement implémentables.</t>
  </si>
  <si>
    <t>Discussion avec le groupe concernant les fonctionnalités et le nom de l'application tout au long de la journée</t>
  </si>
  <si>
    <t>Discussion concernant la structure et d'éventuels Frameworks à utiliser pour la réalisation du projet.</t>
  </si>
  <si>
    <t>Rédaction et envoi de messages pour clarifier certains points avec l'équipe.</t>
  </si>
  <si>
    <t>Création d'un tableur Google drive pour lister les tâches et leur estimation dans le temps et explications de l'utilisation à l'équipe.</t>
  </si>
  <si>
    <t>Organisation d'un meeting pour le dimanche 4</t>
  </si>
  <si>
    <t>Confirmation du lieu et de l'heure pour meeting du lendemain et éclaircissement de l'importance de bien écrire dans tous nos messages et documents</t>
  </si>
  <si>
    <t>Relecture du document concernant les fonctionnalités, précisions de certains aspect et choix des fonctionnalités optionnelles ou non.</t>
  </si>
  <si>
    <t>Suite au meeting, rédaction d'une grande partie du Cahier des Charges (descriptif et fonctionnalités) et ajout de la partie architecture envoyée par Guillaume.</t>
  </si>
  <si>
    <t>Redaction cahier des charges, répartition des tâches et validation du Gantt</t>
  </si>
  <si>
    <t>Préparation d'un serveur discord pour organiser au mieux les discussions par groupe de travail</t>
  </si>
  <si>
    <t>Rédaction des conventions à employer pour le code et les commentaires Java</t>
  </si>
  <si>
    <t>Modélisation du schéma relationnel sur papier avec Héléna</t>
  </si>
  <si>
    <t>Retour sur le cahier des charges et le projet en général</t>
  </si>
  <si>
    <t>Discussion sur les maquettes proposées par l'équipe GUI et sur le schéma relationnel. Corrections amenées.</t>
  </si>
  <si>
    <t>Conception du schéma UML pour la BLL</t>
  </si>
  <si>
    <t>Séance avec équipe. Team GUI est en marche, Team DB sait quoi faire, Team BLL est définie et se lancera une fois le schéma prêt.</t>
  </si>
  <si>
    <t>Activation du compte Amazon RDS et mise en place de l'instance de base de données</t>
  </si>
  <si>
    <t>Discussion avec Héléna des contraintes (ON DELETE, ON UPDATE) pour la DB</t>
  </si>
  <si>
    <t>Mise en place de l'ordre du jour de la séance</t>
  </si>
  <si>
    <t>Travail avec Guillaume et Héléna en ce qui concerne les scripts DB et la librairie Hibernate</t>
  </si>
  <si>
    <t>Vérification des fichiers des autres membres. Manques de commentaires et certains ne respectent pas les conventions. Signalement aux membres concernés pour qu'ils changent cela rapidement.</t>
  </si>
  <si>
    <t>Implémentation partielle des classes de la BLL ClientModel et ClientLogic. Commentaires (javadoc) déjà en place.</t>
  </si>
  <si>
    <t>Implémentation partielle des classes de la BLL BankAccountModel et BankAccountLogic. Commantaires (javadoc) déjà en place</t>
  </si>
  <si>
    <t>Résolution des problèmes liés à une mauvaise utilisation de Maven. Problèmes de dépendances, de version de java, etc.</t>
  </si>
  <si>
    <t>Ajout des méthodes demandées par Guillaume dans ClientModel</t>
  </si>
  <si>
    <t>Classe Authentication faite partiellement. En attente des fonctions de la DAL pour continuer. Modification de ClientModel et de BankAccount model et logic</t>
  </si>
  <si>
    <t>Préparation de la présentation intermédiaire et présentation</t>
  </si>
  <si>
    <t>Clean du repo git, suppression des fichiers inutilisés</t>
  </si>
  <si>
    <t>Implémentation des classes CategoryModel et CategoryLogic. Adaptation des classes précédemment faites.</t>
  </si>
  <si>
    <t>Travail en groupe</t>
  </si>
  <si>
    <t>Rédaction d'une partie du rapport concernant la logique métier.</t>
  </si>
  <si>
    <t>Travail sur la connexion en groupe, travail sur le hash du password en solo. Enregistrement et connexion de l'utilisateur fonctionnent.</t>
  </si>
  <si>
    <t>Semaine</t>
  </si>
  <si>
    <t>Gestion du changement de compte par défaut</t>
  </si>
  <si>
    <t>Travail en groupe sur discord pour faire fonctionner les comptes bancaires et les catégories.</t>
  </si>
  <si>
    <t>Relecture de toutes les classes des membres du groupe pour voir si les commentaires nécessaires et les noms sont corrects. Corrections de quelques bugs et tests de quelques fonctionnalités</t>
  </si>
  <si>
    <t>Corrections de bugs pour faire fonctionner la suppression et la modification des catégories dans la db.</t>
  </si>
  <si>
    <t>Correction du bug lié à l'ajout de transactions et amélioration de la génération de la hashmap contenant les transactions.</t>
  </si>
  <si>
    <t>Suite de la préparation pour la mise en place de derby. Aide à la correction à d'autres niveaux (dal, gui).</t>
  </si>
  <si>
    <t>Relecture des fichiers de la DAL (qui ne doivent plus vraiment bouger), corrections de quelques soucis et mise en place de certaines méthodes pour Derby (coté BLL)</t>
  </si>
  <si>
    <t>Mise en place et implémentation des classes DebtModel et DebtLogic pour la gestion des dettes. Presque tout implémenter, manque deux trois détails</t>
  </si>
  <si>
    <t>Implémentation de quelques fonctions demandées par la GUI pour les dettes / budgets</t>
  </si>
  <si>
    <t>Corrections de quelques problèmes dans la bll</t>
  </si>
  <si>
    <t>Travail en groupe pour faire fonctionner les budgets, les budgets partagés et les dettes. Quelques bugs restent à corriger, mais presque fini.</t>
  </si>
  <si>
    <t>semaine</t>
  </si>
  <si>
    <t>total par 
semaine</t>
  </si>
  <si>
    <t>Éclaircissement d'un problème organisationnel avec Guillaume</t>
  </si>
  <si>
    <t>Meeting de toute l'équipe. Nous avons discuté et validé les fonctionnalités, nous avons débattu sur l'architecture et les bases de données utiliables et des éventuels frameworks (démonstration par Guillaume) et nous avons commencé à définir des tâches claires et précises pour pouvoir plannifier et réaliser le diagramme de Gantt</t>
  </si>
  <si>
    <t>Lecture des conventions de codages Java pour rédaction des conventions de l'équipe et discussion avec certains membres du groupe pour débloquer des questions.</t>
  </si>
  <si>
    <t>Discussion sur une infrastructure pour la DB PostgreSQL avec Guillaume. On a regardé plusieurs options, la meilleure (rapidement en place et gratuite) est Amazon RDS, sauf qu'il y a une latence importante</t>
  </si>
  <si>
    <t>Séance du jour, discussion avec RRH pour une VM à école, travail sur schéma UML avec Bryan</t>
  </si>
  <si>
    <t>Discussion avec Guillaume sur des problèmes liés à Hibernate et les bases de données. Prochaine séance (lundi 9 avril) nous prendrons une décision quant à Hibernate</t>
  </si>
  <si>
    <t>Séance avec équipe. On continue encore sur hibernate. La GUI avance. La BLL se précise.</t>
  </si>
  <si>
    <t>Travail en groupe sur discord (voice chat) pour faire fonctionner les interactions entre la GUI et la DB (en passant par BLL et DAL) pour l'enregistrement d'un utilisateur. Nous avons réussi, maintenant nous voyons ce qu'il faut faire.</t>
  </si>
  <si>
    <t>Nettoyage de certaines classes, mise en place des commentaires, corrections de certains bugs et ajout des méthodes de création et de mise à jour à la base de données pour les classes existantes.</t>
  </si>
  <si>
    <t>Préparation des méthodes pour les transactions, résolutions de certains problèmes entre l'équipe et Guillaume.</t>
  </si>
  <si>
    <t>Travail avec François pour mettre en place les transactions. Problème lié à la fk de budget_id, impossible de trouver la cause…</t>
  </si>
  <si>
    <t>Préparation pour la mise en place de la db derby. Corrections en ce qui concerne les transactions (modifications / suppressions) qui n'étaient pas mises à jour lors d'actions. Création d'une hashmap des transactions par catégories. Implémentation, dans Authentication, d'une fonction de déconnexion (qui s'occupe de remettre tout à zéro localement). Gestion de suppression des catégories dans les transactions concernées.</t>
  </si>
  <si>
    <t>Séance avec le groupe. Correction d'un problème de propriété Derby avec Guillaume, ajout de fonctionnalités demandées par la GUI, nettoyage de certains fichiers</t>
  </si>
  <si>
    <t>Mise à jour de la branche fb-derby avec la branche master pour continuer d'implémenter la solution avec derby</t>
  </si>
  <si>
    <t>Mise à jour de la branche fb-derby avec la branche master, on doit encore vérifier que tout marche avec Derby puis on merge les deux branches. On a essayer de créer le jar avec Guillaume, pas réussi. Problème de manifest, on regade plus tard.</t>
  </si>
  <si>
    <t>Corrections des bugs avec Derby sur la branche fb-derby avant de merge sur la branche principale. Les branches ont été fusionnées sans poblème.
Écriture du rapport et du bilan personnel. Préparations de quelques issues sur github pour les derniers changements avant rendu. Discussion avec les membres du groupes sur ces dernières.</t>
  </si>
  <si>
    <t>Relecture des documents à rendre (rapport, guides), écriture des derniers paragraphes, exécution des tests de validité pour intégration au rapport ainsi qu'impression et reliure de tous les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</si>
</sst>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yy;@"/>
  </numFmts>
  <fonts count="6" x14ac:knownFonts="1">
    <font>
      <sz val="11"/>
      <color theme="1"/>
      <name val="Calibri"/>
      <family val="2"/>
      <scheme val="minor"/>
    </font>
    <font>
      <b/>
      <sz val="11"/>
      <color theme="1"/>
      <name val="Calibri"/>
      <family val="2"/>
      <scheme val="minor"/>
    </font>
    <font>
      <sz val="18"/>
      <color theme="1"/>
      <name val="Calibri"/>
      <family val="2"/>
      <scheme val="minor"/>
    </font>
    <font>
      <b/>
      <sz val="20"/>
      <color theme="1"/>
      <name val="Calibri"/>
      <family val="2"/>
      <scheme val="minor"/>
    </font>
    <font>
      <b/>
      <sz val="11"/>
      <name val="Calibri"/>
      <family val="2"/>
      <scheme val="minor"/>
    </font>
    <font>
      <b/>
      <sz val="22"/>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1" fillId="0" borderId="0" xfId="0" applyFont="1"/>
    <xf numFmtId="0" fontId="1" fillId="2" borderId="1" xfId="0" applyFont="1" applyFill="1" applyBorder="1"/>
    <xf numFmtId="0" fontId="1" fillId="0" borderId="1" xfId="0" applyFont="1" applyBorder="1"/>
    <xf numFmtId="0" fontId="3" fillId="0" borderId="0" xfId="0" applyFont="1"/>
    <xf numFmtId="0" fontId="0" fillId="0" borderId="0" xfId="0" applyBorder="1"/>
    <xf numFmtId="0" fontId="4" fillId="3" borderId="1" xfId="0" applyFont="1" applyFill="1" applyBorder="1" applyAlignment="1">
      <alignment horizontal="center"/>
    </xf>
    <xf numFmtId="164" fontId="0" fillId="4" borderId="1" xfId="0" applyNumberFormat="1" applyFill="1" applyBorder="1" applyAlignment="1">
      <alignment horizontal="left" vertical="center"/>
    </xf>
    <xf numFmtId="0" fontId="0" fillId="4" borderId="1" xfId="0" applyFill="1" applyBorder="1" applyAlignment="1">
      <alignment vertical="top" wrapText="1"/>
    </xf>
    <xf numFmtId="0" fontId="0" fillId="4" borderId="1" xfId="0" applyFill="1" applyBorder="1" applyAlignment="1">
      <alignment horizontal="center" vertical="center"/>
    </xf>
    <xf numFmtId="164" fontId="0" fillId="5" borderId="1" xfId="0" applyNumberFormat="1" applyFill="1" applyBorder="1" applyAlignment="1">
      <alignment horizontal="left" vertical="center"/>
    </xf>
    <xf numFmtId="0" fontId="0" fillId="5" borderId="1" xfId="0" applyFill="1" applyBorder="1" applyAlignment="1">
      <alignment vertical="top" wrapText="1"/>
    </xf>
    <xf numFmtId="0" fontId="0" fillId="5" borderId="1" xfId="0" applyFill="1" applyBorder="1" applyAlignment="1">
      <alignment horizontal="center" vertical="center"/>
    </xf>
    <xf numFmtId="0" fontId="3" fillId="0" borderId="0" xfId="0" applyFont="1" applyAlignment="1">
      <alignment vertical="center"/>
    </xf>
    <xf numFmtId="0" fontId="1" fillId="0" borderId="0" xfId="0" applyFont="1" applyAlignment="1">
      <alignment vertical="center"/>
    </xf>
    <xf numFmtId="0" fontId="1"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1" fillId="2" borderId="1" xfId="0" applyFont="1" applyFill="1" applyBorder="1" applyAlignment="1">
      <alignment wrapText="1"/>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0" xfId="0" applyFont="1" applyBorder="1" applyAlignment="1">
      <alignment horizontal="left"/>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3" xfId="0" applyFont="1" applyFill="1" applyBorder="1" applyAlignment="1">
      <alignment horizontal="center" vertical="center"/>
    </xf>
    <xf numFmtId="0" fontId="5" fillId="5" borderId="4" xfId="0" applyFont="1" applyFill="1" applyBorder="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8F478AEE-8544-44D3-BDC4-8CC3EBA6D3FD}">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bar"/>
        <c:grouping val="clustered"/>
        <c:varyColors val="0"/>
        <c:ser>
          <c:idx val="0"/>
          <c:order val="0"/>
          <c:spPr>
            <a:solidFill>
              <a:schemeClr val="accent1"/>
            </a:solidFill>
            <a:ln>
              <a:noFill/>
            </a:ln>
            <a:effectLst/>
          </c:spPr>
          <c:invertIfNegative val="0"/>
          <c:val>
            <c:numRef>
              <c:f>Sheet1!$B$2:$B$13</c:f>
              <c:numCache>
                <c:formatCode>General</c:formatCode>
                <c:ptCount val="12"/>
                <c:pt idx="0">
                  <c:v>4</c:v>
                </c:pt>
                <c:pt idx="1">
                  <c:v>16.5</c:v>
                </c:pt>
                <c:pt idx="2">
                  <c:v>4.75</c:v>
                </c:pt>
                <c:pt idx="3">
                  <c:v>2.5</c:v>
                </c:pt>
                <c:pt idx="4">
                  <c:v>7.25</c:v>
                </c:pt>
                <c:pt idx="5">
                  <c:v>3.25</c:v>
                </c:pt>
                <c:pt idx="6">
                  <c:v>1</c:v>
                </c:pt>
                <c:pt idx="7">
                  <c:v>10.5</c:v>
                </c:pt>
                <c:pt idx="8">
                  <c:v>1.5</c:v>
                </c:pt>
                <c:pt idx="9">
                  <c:v>4</c:v>
                </c:pt>
                <c:pt idx="10">
                  <c:v>12.75</c:v>
                </c:pt>
                <c:pt idx="11">
                  <c:v>15.5</c:v>
                </c:pt>
              </c:numCache>
            </c:numRef>
          </c:val>
          <c:extLst>
            <c:ext xmlns:c16="http://schemas.microsoft.com/office/drawing/2014/chart" uri="{C3380CC4-5D6E-409C-BE32-E72D297353CC}">
              <c16:uniqueId val="{00000000-7154-CC4F-AD2E-E386FB452091}"/>
            </c:ext>
          </c:extLst>
        </c:ser>
        <c:dLbls>
          <c:showLegendKey val="0"/>
          <c:showVal val="0"/>
          <c:showCatName val="0"/>
          <c:showSerName val="0"/>
          <c:showPercent val="0"/>
          <c:showBubbleSize val="0"/>
        </c:dLbls>
        <c:gapWidth val="182"/>
        <c:axId val="621631760"/>
        <c:axId val="724194768"/>
      </c:barChart>
      <c:catAx>
        <c:axId val="62163176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24194768"/>
        <c:crosses val="autoZero"/>
        <c:auto val="1"/>
        <c:lblAlgn val="ctr"/>
        <c:lblOffset val="100"/>
        <c:noMultiLvlLbl val="0"/>
      </c:catAx>
      <c:valAx>
        <c:axId val="724194768"/>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216317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209550</xdr:colOff>
      <xdr:row>2</xdr:row>
      <xdr:rowOff>139700</xdr:rowOff>
    </xdr:from>
    <xdr:to>
      <xdr:col>16</xdr:col>
      <xdr:colOff>317500</xdr:colOff>
      <xdr:row>30</xdr:row>
      <xdr:rowOff>63500</xdr:rowOff>
    </xdr:to>
    <xdr:graphicFrame macro="">
      <xdr:nvGraphicFramePr>
        <xdr:cNvPr id="2" name="Chart 1">
          <a:extLst>
            <a:ext uri="{FF2B5EF4-FFF2-40B4-BE49-F238E27FC236}">
              <a16:creationId xmlns:a16="http://schemas.microsoft.com/office/drawing/2014/main" id="{CA7C5DF2-9D80-3F41-9CFA-766AFBAF9A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3"/>
  <sheetViews>
    <sheetView tabSelected="1" view="pageLayout" topLeftCell="B66" zoomScaleNormal="100" workbookViewId="0">
      <selection activeCell="E63" sqref="E63:E72"/>
    </sheetView>
  </sheetViews>
  <sheetFormatPr baseColWidth="10" defaultColWidth="8.77734375" defaultRowHeight="14.4" x14ac:dyDescent="0.3"/>
  <cols>
    <col min="2" max="2" width="50.77734375" customWidth="1"/>
    <col min="3" max="3" width="6.6640625" bestFit="1" customWidth="1"/>
    <col min="4" max="4" width="7.6640625" style="14" customWidth="1"/>
    <col min="5" max="5" width="7.6640625" bestFit="1" customWidth="1"/>
  </cols>
  <sheetData>
    <row r="1" spans="1:5" s="4" customFormat="1" ht="25.8" x14ac:dyDescent="0.5">
      <c r="A1" s="4" t="s">
        <v>4</v>
      </c>
      <c r="D1" s="13"/>
    </row>
    <row r="2" spans="1:5" ht="23.4" x14ac:dyDescent="0.45">
      <c r="A2" s="24" t="s">
        <v>5</v>
      </c>
      <c r="B2" s="24"/>
    </row>
    <row r="3" spans="1:5" x14ac:dyDescent="0.3">
      <c r="A3" s="5"/>
    </row>
    <row r="4" spans="1:5" s="1" customFormat="1" ht="57.6" x14ac:dyDescent="0.3">
      <c r="A4" s="2" t="s">
        <v>0</v>
      </c>
      <c r="B4" s="2" t="s">
        <v>1</v>
      </c>
      <c r="C4" s="2" t="s">
        <v>2</v>
      </c>
      <c r="D4" s="17" t="s">
        <v>58</v>
      </c>
      <c r="E4" s="2" t="s">
        <v>57</v>
      </c>
    </row>
    <row r="5" spans="1:5" ht="28.8" x14ac:dyDescent="0.3">
      <c r="A5" s="7">
        <v>43150</v>
      </c>
      <c r="B5" s="8" t="s">
        <v>6</v>
      </c>
      <c r="C5" s="9">
        <v>0.75</v>
      </c>
      <c r="D5" s="25">
        <f>SUM(C5:C8)</f>
        <v>4</v>
      </c>
      <c r="E5" s="21">
        <v>1</v>
      </c>
    </row>
    <row r="6" spans="1:5" ht="28.8" x14ac:dyDescent="0.3">
      <c r="A6" s="7">
        <v>43150</v>
      </c>
      <c r="B6" s="8" t="s">
        <v>7</v>
      </c>
      <c r="C6" s="9">
        <v>0.25</v>
      </c>
      <c r="D6" s="25"/>
      <c r="E6" s="22"/>
    </row>
    <row r="7" spans="1:5" x14ac:dyDescent="0.3">
      <c r="A7" s="7">
        <v>43151</v>
      </c>
      <c r="B7" s="8" t="s">
        <v>8</v>
      </c>
      <c r="C7" s="9">
        <v>2</v>
      </c>
      <c r="D7" s="25"/>
      <c r="E7" s="22"/>
    </row>
    <row r="8" spans="1:5" ht="28.8" x14ac:dyDescent="0.3">
      <c r="A8" s="7">
        <v>43151</v>
      </c>
      <c r="B8" s="8" t="s">
        <v>9</v>
      </c>
      <c r="C8" s="9">
        <v>1</v>
      </c>
      <c r="D8" s="25"/>
      <c r="E8" s="23"/>
    </row>
    <row r="9" spans="1:5" x14ac:dyDescent="0.3">
      <c r="A9" s="10">
        <v>43157</v>
      </c>
      <c r="B9" s="11" t="s">
        <v>10</v>
      </c>
      <c r="C9" s="12">
        <v>0.5</v>
      </c>
      <c r="D9" s="26">
        <f>SUM(C9:C21)</f>
        <v>16.5</v>
      </c>
      <c r="E9" s="27">
        <v>2</v>
      </c>
    </row>
    <row r="10" spans="1:5" ht="43.2" x14ac:dyDescent="0.3">
      <c r="A10" s="10">
        <v>43157</v>
      </c>
      <c r="B10" s="11" t="s">
        <v>11</v>
      </c>
      <c r="C10" s="12">
        <v>0.5</v>
      </c>
      <c r="D10" s="26"/>
      <c r="E10" s="28"/>
    </row>
    <row r="11" spans="1:5" ht="31.05" customHeight="1" x14ac:dyDescent="0.3">
      <c r="A11" s="10">
        <v>43158</v>
      </c>
      <c r="B11" s="11" t="s">
        <v>12</v>
      </c>
      <c r="C11" s="12">
        <v>1</v>
      </c>
      <c r="D11" s="26"/>
      <c r="E11" s="28"/>
    </row>
    <row r="12" spans="1:5" ht="28.8" x14ac:dyDescent="0.3">
      <c r="A12" s="10">
        <v>43158</v>
      </c>
      <c r="B12" s="11" t="s">
        <v>13</v>
      </c>
      <c r="C12" s="12">
        <v>1</v>
      </c>
      <c r="D12" s="26"/>
      <c r="E12" s="28"/>
    </row>
    <row r="13" spans="1:5" ht="28.8" x14ac:dyDescent="0.3">
      <c r="A13" s="10">
        <v>43159</v>
      </c>
      <c r="B13" s="11" t="s">
        <v>59</v>
      </c>
      <c r="C13" s="12">
        <v>0.5</v>
      </c>
      <c r="D13" s="26"/>
      <c r="E13" s="28"/>
    </row>
    <row r="14" spans="1:5" ht="28.8" x14ac:dyDescent="0.3">
      <c r="A14" s="10">
        <v>43159</v>
      </c>
      <c r="B14" s="11" t="s">
        <v>14</v>
      </c>
      <c r="C14" s="12">
        <v>1.5</v>
      </c>
      <c r="D14" s="26"/>
      <c r="E14" s="28"/>
    </row>
    <row r="15" spans="1:5" ht="28.8" x14ac:dyDescent="0.3">
      <c r="A15" s="10">
        <v>43160</v>
      </c>
      <c r="B15" s="11" t="s">
        <v>15</v>
      </c>
      <c r="C15" s="12">
        <v>1</v>
      </c>
      <c r="D15" s="26"/>
      <c r="E15" s="28"/>
    </row>
    <row r="16" spans="1:5" ht="31.95" customHeight="1" x14ac:dyDescent="0.3">
      <c r="A16" s="10">
        <v>43160</v>
      </c>
      <c r="B16" s="11" t="s">
        <v>16</v>
      </c>
      <c r="C16" s="12">
        <v>0.25</v>
      </c>
      <c r="D16" s="26"/>
      <c r="E16" s="28"/>
    </row>
    <row r="17" spans="1:5" x14ac:dyDescent="0.3">
      <c r="A17" s="10">
        <v>43160</v>
      </c>
      <c r="B17" s="11" t="s">
        <v>17</v>
      </c>
      <c r="C17" s="12">
        <v>1.5</v>
      </c>
      <c r="D17" s="26"/>
      <c r="E17" s="28"/>
    </row>
    <row r="18" spans="1:5" ht="43.2" x14ac:dyDescent="0.3">
      <c r="A18" s="10">
        <v>43162</v>
      </c>
      <c r="B18" s="11" t="s">
        <v>18</v>
      </c>
      <c r="C18" s="12">
        <v>0.25</v>
      </c>
      <c r="D18" s="26"/>
      <c r="E18" s="28"/>
    </row>
    <row r="19" spans="1:5" ht="43.2" x14ac:dyDescent="0.3">
      <c r="A19" s="10">
        <v>43162</v>
      </c>
      <c r="B19" s="11" t="s">
        <v>19</v>
      </c>
      <c r="C19" s="12">
        <v>2</v>
      </c>
      <c r="D19" s="26"/>
      <c r="E19" s="28"/>
    </row>
    <row r="20" spans="1:5" ht="86.4" x14ac:dyDescent="0.3">
      <c r="A20" s="10">
        <v>43163</v>
      </c>
      <c r="B20" s="11" t="s">
        <v>60</v>
      </c>
      <c r="C20" s="12">
        <v>4.5</v>
      </c>
      <c r="D20" s="26"/>
      <c r="E20" s="28"/>
    </row>
    <row r="21" spans="1:5" ht="43.2" x14ac:dyDescent="0.3">
      <c r="A21" s="10">
        <v>43163</v>
      </c>
      <c r="B21" s="11" t="s">
        <v>20</v>
      </c>
      <c r="C21" s="12">
        <v>2</v>
      </c>
      <c r="D21" s="26"/>
      <c r="E21" s="29"/>
    </row>
    <row r="22" spans="1:5" ht="28.8" x14ac:dyDescent="0.3">
      <c r="A22" s="7">
        <v>43164</v>
      </c>
      <c r="B22" s="8" t="s">
        <v>21</v>
      </c>
      <c r="C22" s="9">
        <v>3</v>
      </c>
      <c r="D22" s="25">
        <f>SUM(C22:C25)</f>
        <v>4.75</v>
      </c>
      <c r="E22" s="21">
        <v>3</v>
      </c>
    </row>
    <row r="23" spans="1:5" ht="28.8" x14ac:dyDescent="0.3">
      <c r="A23" s="7">
        <v>43164</v>
      </c>
      <c r="B23" s="8" t="s">
        <v>22</v>
      </c>
      <c r="C23" s="9">
        <v>0.25</v>
      </c>
      <c r="D23" s="25"/>
      <c r="E23" s="22"/>
    </row>
    <row r="24" spans="1:5" ht="43.2" x14ac:dyDescent="0.3">
      <c r="A24" s="7">
        <v>43165</v>
      </c>
      <c r="B24" s="8" t="s">
        <v>61</v>
      </c>
      <c r="C24" s="9">
        <v>1</v>
      </c>
      <c r="D24" s="25"/>
      <c r="E24" s="22"/>
    </row>
    <row r="25" spans="1:5" x14ac:dyDescent="0.3">
      <c r="A25" s="7">
        <v>43170</v>
      </c>
      <c r="B25" s="8" t="s">
        <v>24</v>
      </c>
      <c r="C25" s="9">
        <v>0.5</v>
      </c>
      <c r="D25" s="25"/>
      <c r="E25" s="23"/>
    </row>
    <row r="26" spans="1:5" ht="28.8" x14ac:dyDescent="0.3">
      <c r="A26" s="10">
        <v>43171</v>
      </c>
      <c r="B26" s="11" t="s">
        <v>23</v>
      </c>
      <c r="C26" s="12">
        <v>1</v>
      </c>
      <c r="D26" s="26">
        <f>SUM(C26:C28)</f>
        <v>2.5</v>
      </c>
      <c r="E26" s="27">
        <v>4</v>
      </c>
    </row>
    <row r="27" spans="1:5" x14ac:dyDescent="0.3">
      <c r="A27" s="10">
        <v>43171</v>
      </c>
      <c r="B27" s="11" t="s">
        <v>25</v>
      </c>
      <c r="C27" s="12">
        <v>0.5</v>
      </c>
      <c r="D27" s="26"/>
      <c r="E27" s="28"/>
    </row>
    <row r="28" spans="1:5" ht="28.8" x14ac:dyDescent="0.3">
      <c r="A28" s="10">
        <v>43171</v>
      </c>
      <c r="B28" s="11" t="s">
        <v>26</v>
      </c>
      <c r="C28" s="12">
        <v>1</v>
      </c>
      <c r="D28" s="26"/>
      <c r="E28" s="29"/>
    </row>
    <row r="29" spans="1:5" x14ac:dyDescent="0.3">
      <c r="A29" s="7">
        <v>43178</v>
      </c>
      <c r="B29" s="8" t="s">
        <v>27</v>
      </c>
      <c r="C29" s="9">
        <v>3</v>
      </c>
      <c r="D29" s="25">
        <f>SUM(C29:C33)</f>
        <v>7.25</v>
      </c>
      <c r="E29" s="21">
        <v>5</v>
      </c>
    </row>
    <row r="30" spans="1:5" ht="43.2" x14ac:dyDescent="0.3">
      <c r="A30" s="7">
        <v>43178</v>
      </c>
      <c r="B30" s="8" t="s">
        <v>28</v>
      </c>
      <c r="C30" s="9">
        <v>1.75</v>
      </c>
      <c r="D30" s="25"/>
      <c r="E30" s="22"/>
    </row>
    <row r="31" spans="1:5" ht="57.6" x14ac:dyDescent="0.3">
      <c r="A31" s="7">
        <v>43182</v>
      </c>
      <c r="B31" s="8" t="s">
        <v>62</v>
      </c>
      <c r="C31" s="9">
        <v>1.5</v>
      </c>
      <c r="D31" s="25"/>
      <c r="E31" s="22"/>
    </row>
    <row r="32" spans="1:5" ht="28.8" x14ac:dyDescent="0.3">
      <c r="A32" s="7">
        <v>43182</v>
      </c>
      <c r="B32" s="8" t="s">
        <v>29</v>
      </c>
      <c r="C32" s="9">
        <v>0.5</v>
      </c>
      <c r="D32" s="25"/>
      <c r="E32" s="22"/>
    </row>
    <row r="33" spans="1:5" ht="28.8" x14ac:dyDescent="0.3">
      <c r="A33" s="7">
        <v>43184</v>
      </c>
      <c r="B33" s="8" t="s">
        <v>30</v>
      </c>
      <c r="C33" s="9">
        <v>0.5</v>
      </c>
      <c r="D33" s="25"/>
      <c r="E33" s="23"/>
    </row>
    <row r="34" spans="1:5" x14ac:dyDescent="0.3">
      <c r="A34" s="10">
        <v>43185</v>
      </c>
      <c r="B34" s="11" t="s">
        <v>31</v>
      </c>
      <c r="C34" s="12">
        <v>0.25</v>
      </c>
      <c r="D34" s="26">
        <f>SUM(C34:C36)</f>
        <v>3.25</v>
      </c>
      <c r="E34" s="27">
        <v>6</v>
      </c>
    </row>
    <row r="35" spans="1:5" ht="28.8" x14ac:dyDescent="0.3">
      <c r="A35" s="10">
        <v>43185</v>
      </c>
      <c r="B35" s="11" t="s">
        <v>63</v>
      </c>
      <c r="C35" s="12">
        <v>1.5</v>
      </c>
      <c r="D35" s="26"/>
      <c r="E35" s="28"/>
    </row>
    <row r="36" spans="1:5" ht="28.8" x14ac:dyDescent="0.3">
      <c r="A36" s="10">
        <v>43187</v>
      </c>
      <c r="B36" s="11" t="s">
        <v>32</v>
      </c>
      <c r="C36" s="12">
        <v>1.5</v>
      </c>
      <c r="D36" s="26"/>
      <c r="E36" s="29"/>
    </row>
    <row r="37" spans="1:5" ht="43.2" x14ac:dyDescent="0.3">
      <c r="A37" s="7">
        <v>43195</v>
      </c>
      <c r="B37" s="8" t="s">
        <v>64</v>
      </c>
      <c r="C37" s="9">
        <v>1</v>
      </c>
      <c r="D37" s="15">
        <f>SUM(C37)</f>
        <v>1</v>
      </c>
      <c r="E37" s="16">
        <v>7</v>
      </c>
    </row>
    <row r="38" spans="1:5" x14ac:dyDescent="0.3">
      <c r="A38" s="10">
        <v>43199</v>
      </c>
      <c r="B38" s="11" t="s">
        <v>31</v>
      </c>
      <c r="C38" s="12">
        <v>0.5</v>
      </c>
      <c r="D38" s="26">
        <f>SUM(C38:C47)</f>
        <v>10.5</v>
      </c>
      <c r="E38" s="27">
        <v>8</v>
      </c>
    </row>
    <row r="39" spans="1:5" ht="28.8" x14ac:dyDescent="0.3">
      <c r="A39" s="10">
        <v>43199</v>
      </c>
      <c r="B39" s="11" t="s">
        <v>65</v>
      </c>
      <c r="C39" s="12">
        <v>2</v>
      </c>
      <c r="D39" s="26"/>
      <c r="E39" s="28"/>
    </row>
    <row r="40" spans="1:5" ht="28.8" x14ac:dyDescent="0.3">
      <c r="A40" s="10">
        <v>43202</v>
      </c>
      <c r="B40" s="11" t="s">
        <v>34</v>
      </c>
      <c r="C40" s="12">
        <v>2</v>
      </c>
      <c r="D40" s="26"/>
      <c r="E40" s="28"/>
    </row>
    <row r="41" spans="1:5" ht="57.6" x14ac:dyDescent="0.3">
      <c r="A41" s="10">
        <v>43202</v>
      </c>
      <c r="B41" s="11" t="s">
        <v>33</v>
      </c>
      <c r="C41" s="12">
        <v>0.5</v>
      </c>
      <c r="D41" s="26"/>
      <c r="E41" s="28"/>
    </row>
    <row r="42" spans="1:5" ht="31.95" customHeight="1" x14ac:dyDescent="0.3">
      <c r="A42" s="10">
        <v>43202</v>
      </c>
      <c r="B42" s="11" t="s">
        <v>35</v>
      </c>
      <c r="C42" s="12">
        <v>1</v>
      </c>
      <c r="D42" s="26"/>
      <c r="E42" s="28"/>
    </row>
    <row r="43" spans="1:5" ht="28.8" x14ac:dyDescent="0.3">
      <c r="A43" s="10">
        <v>43203</v>
      </c>
      <c r="B43" s="11" t="s">
        <v>36</v>
      </c>
      <c r="C43" s="12">
        <v>1</v>
      </c>
      <c r="D43" s="26"/>
      <c r="E43" s="28"/>
    </row>
    <row r="44" spans="1:5" ht="28.8" x14ac:dyDescent="0.3">
      <c r="A44" s="10">
        <v>43203</v>
      </c>
      <c r="B44" s="11" t="s">
        <v>37</v>
      </c>
      <c r="C44" s="12">
        <v>0.25</v>
      </c>
      <c r="D44" s="26"/>
      <c r="E44" s="28"/>
    </row>
    <row r="45" spans="1:5" ht="43.2" x14ac:dyDescent="0.3">
      <c r="A45" s="10">
        <v>43203</v>
      </c>
      <c r="B45" s="11" t="s">
        <v>38</v>
      </c>
      <c r="C45" s="12">
        <v>1.5</v>
      </c>
      <c r="D45" s="26"/>
      <c r="E45" s="28"/>
    </row>
    <row r="46" spans="1:5" x14ac:dyDescent="0.3">
      <c r="A46" s="10">
        <v>43204</v>
      </c>
      <c r="B46" s="11" t="s">
        <v>39</v>
      </c>
      <c r="C46" s="12">
        <v>1.5</v>
      </c>
      <c r="D46" s="26"/>
      <c r="E46" s="28"/>
    </row>
    <row r="47" spans="1:5" x14ac:dyDescent="0.3">
      <c r="A47" s="10">
        <v>43205</v>
      </c>
      <c r="B47" s="11" t="s">
        <v>40</v>
      </c>
      <c r="C47" s="12">
        <v>0.25</v>
      </c>
      <c r="D47" s="26"/>
      <c r="E47" s="29"/>
    </row>
    <row r="48" spans="1:5" ht="43.2" x14ac:dyDescent="0.3">
      <c r="A48" s="7">
        <v>43208</v>
      </c>
      <c r="B48" s="8" t="s">
        <v>41</v>
      </c>
      <c r="C48" s="9">
        <v>1.5</v>
      </c>
      <c r="D48" s="15">
        <f>SUM(C48)</f>
        <v>1.5</v>
      </c>
      <c r="E48" s="16">
        <v>9</v>
      </c>
    </row>
    <row r="49" spans="1:5" x14ac:dyDescent="0.3">
      <c r="A49" s="10">
        <v>43213</v>
      </c>
      <c r="B49" s="11" t="s">
        <v>42</v>
      </c>
      <c r="C49" s="12">
        <v>1.5</v>
      </c>
      <c r="D49" s="26">
        <f>SUM(C49:C51)</f>
        <v>4</v>
      </c>
      <c r="E49" s="27">
        <v>10</v>
      </c>
    </row>
    <row r="50" spans="1:5" ht="28.8" x14ac:dyDescent="0.3">
      <c r="A50" s="10">
        <v>43219</v>
      </c>
      <c r="B50" s="11" t="s">
        <v>43</v>
      </c>
      <c r="C50" s="12">
        <v>0.5</v>
      </c>
      <c r="D50" s="26"/>
      <c r="E50" s="28"/>
    </row>
    <row r="51" spans="1:5" ht="57.6" x14ac:dyDescent="0.3">
      <c r="A51" s="10">
        <v>43219</v>
      </c>
      <c r="B51" s="11" t="s">
        <v>66</v>
      </c>
      <c r="C51" s="12">
        <v>2</v>
      </c>
      <c r="D51" s="26"/>
      <c r="E51" s="29"/>
    </row>
    <row r="52" spans="1:5" ht="30" customHeight="1" x14ac:dyDescent="0.3">
      <c r="A52" s="7">
        <v>43220</v>
      </c>
      <c r="B52" s="8" t="s">
        <v>44</v>
      </c>
      <c r="C52" s="9">
        <v>3.75</v>
      </c>
      <c r="D52" s="25">
        <f>SUM(C52:C56)</f>
        <v>12.75</v>
      </c>
      <c r="E52" s="21">
        <v>11</v>
      </c>
    </row>
    <row r="53" spans="1:5" ht="57.6" x14ac:dyDescent="0.3">
      <c r="A53" s="7">
        <v>43221</v>
      </c>
      <c r="B53" s="8" t="s">
        <v>67</v>
      </c>
      <c r="C53" s="9">
        <v>3</v>
      </c>
      <c r="D53" s="25"/>
      <c r="E53" s="22"/>
    </row>
    <row r="54" spans="1:5" x14ac:dyDescent="0.3">
      <c r="A54" s="7">
        <v>43222</v>
      </c>
      <c r="B54" s="8" t="s">
        <v>46</v>
      </c>
      <c r="C54" s="9">
        <v>0.5</v>
      </c>
      <c r="D54" s="25"/>
      <c r="E54" s="22"/>
    </row>
    <row r="55" spans="1:5" ht="28.8" x14ac:dyDescent="0.3">
      <c r="A55" s="7">
        <v>43226</v>
      </c>
      <c r="B55" s="8" t="s">
        <v>47</v>
      </c>
      <c r="C55" s="9">
        <v>4</v>
      </c>
      <c r="D55" s="25"/>
      <c r="E55" s="22"/>
    </row>
    <row r="56" spans="1:5" ht="45" customHeight="1" x14ac:dyDescent="0.3">
      <c r="A56" s="7">
        <v>43226</v>
      </c>
      <c r="B56" s="8" t="s">
        <v>48</v>
      </c>
      <c r="C56" s="9">
        <v>1.5</v>
      </c>
      <c r="D56" s="25"/>
      <c r="E56" s="23"/>
    </row>
    <row r="57" spans="1:5" ht="28.8" x14ac:dyDescent="0.3">
      <c r="A57" s="10">
        <v>43227</v>
      </c>
      <c r="B57" s="11" t="s">
        <v>49</v>
      </c>
      <c r="C57" s="12">
        <v>2.25</v>
      </c>
      <c r="D57" s="26">
        <f>SUM(C57:C62)</f>
        <v>15.5</v>
      </c>
      <c r="E57" s="27">
        <v>12</v>
      </c>
    </row>
    <row r="58" spans="1:5" ht="28.8" x14ac:dyDescent="0.3">
      <c r="A58" s="10">
        <v>43227</v>
      </c>
      <c r="B58" s="11" t="s">
        <v>68</v>
      </c>
      <c r="C58" s="12">
        <v>1.5</v>
      </c>
      <c r="D58" s="26"/>
      <c r="E58" s="28"/>
    </row>
    <row r="59" spans="1:5" ht="31.95" customHeight="1" x14ac:dyDescent="0.3">
      <c r="A59" s="10">
        <v>43227</v>
      </c>
      <c r="B59" s="11" t="s">
        <v>69</v>
      </c>
      <c r="C59" s="12">
        <v>2</v>
      </c>
      <c r="D59" s="26"/>
      <c r="E59" s="28"/>
    </row>
    <row r="60" spans="1:5" ht="43.2" x14ac:dyDescent="0.3">
      <c r="A60" s="10">
        <v>43228</v>
      </c>
      <c r="B60" s="11" t="s">
        <v>50</v>
      </c>
      <c r="C60" s="12">
        <v>2</v>
      </c>
      <c r="D60" s="26"/>
      <c r="E60" s="28"/>
    </row>
    <row r="61" spans="1:5" ht="115.2" x14ac:dyDescent="0.3">
      <c r="A61" s="10">
        <v>43233</v>
      </c>
      <c r="B61" s="11" t="s">
        <v>70</v>
      </c>
      <c r="C61" s="12">
        <v>5</v>
      </c>
      <c r="D61" s="26"/>
      <c r="E61" s="28"/>
    </row>
    <row r="62" spans="1:5" ht="28.8" x14ac:dyDescent="0.3">
      <c r="A62" s="10">
        <v>43233</v>
      </c>
      <c r="B62" s="11" t="s">
        <v>51</v>
      </c>
      <c r="C62" s="12">
        <v>2.75</v>
      </c>
      <c r="D62" s="26"/>
      <c r="E62" s="29"/>
    </row>
    <row r="63" spans="1:5" ht="43.2" x14ac:dyDescent="0.3">
      <c r="A63" s="7">
        <v>43234</v>
      </c>
      <c r="B63" s="8" t="s">
        <v>71</v>
      </c>
      <c r="C63" s="9">
        <v>1.5</v>
      </c>
      <c r="D63" s="18">
        <f>SUM(C63:C72)</f>
        <v>24</v>
      </c>
      <c r="E63" s="21">
        <v>13</v>
      </c>
    </row>
    <row r="64" spans="1:5" ht="43.2" x14ac:dyDescent="0.3">
      <c r="A64" s="7">
        <v>43234</v>
      </c>
      <c r="B64" s="8" t="s">
        <v>52</v>
      </c>
      <c r="C64" s="9">
        <v>1.5</v>
      </c>
      <c r="D64" s="19"/>
      <c r="E64" s="22"/>
    </row>
    <row r="65" spans="1:5" ht="43.2" x14ac:dyDescent="0.3">
      <c r="A65" s="7">
        <v>43235</v>
      </c>
      <c r="B65" s="8" t="s">
        <v>53</v>
      </c>
      <c r="C65" s="9">
        <v>1</v>
      </c>
      <c r="D65" s="19"/>
      <c r="E65" s="22"/>
    </row>
    <row r="66" spans="1:5" ht="28.8" x14ac:dyDescent="0.3">
      <c r="A66" s="7">
        <v>43236</v>
      </c>
      <c r="B66" s="8" t="s">
        <v>54</v>
      </c>
      <c r="C66" s="9">
        <v>1.25</v>
      </c>
      <c r="D66" s="19"/>
      <c r="E66" s="22"/>
    </row>
    <row r="67" spans="1:5" ht="28.8" x14ac:dyDescent="0.3">
      <c r="A67" s="7">
        <v>43236</v>
      </c>
      <c r="B67" s="8" t="s">
        <v>72</v>
      </c>
      <c r="C67" s="9">
        <v>1.5</v>
      </c>
      <c r="D67" s="19"/>
      <c r="E67" s="22"/>
    </row>
    <row r="68" spans="1:5" x14ac:dyDescent="0.3">
      <c r="A68" s="7">
        <v>43236</v>
      </c>
      <c r="B68" s="8" t="s">
        <v>55</v>
      </c>
      <c r="C68" s="9">
        <v>1.5</v>
      </c>
      <c r="D68" s="19"/>
      <c r="E68" s="22"/>
    </row>
    <row r="69" spans="1:5" ht="43.2" x14ac:dyDescent="0.3">
      <c r="A69" s="7">
        <v>43236</v>
      </c>
      <c r="B69" s="8" t="s">
        <v>56</v>
      </c>
      <c r="C69" s="9">
        <v>3.5</v>
      </c>
      <c r="D69" s="19"/>
      <c r="E69" s="22"/>
    </row>
    <row r="70" spans="1:5" ht="72" x14ac:dyDescent="0.3">
      <c r="A70" s="7">
        <v>43238</v>
      </c>
      <c r="B70" s="8" t="s">
        <v>73</v>
      </c>
      <c r="C70" s="9">
        <v>1.25</v>
      </c>
      <c r="D70" s="19"/>
      <c r="E70" s="22"/>
    </row>
    <row r="71" spans="1:5" ht="100.8" x14ac:dyDescent="0.3">
      <c r="A71" s="7">
        <v>43238</v>
      </c>
      <c r="B71" s="8" t="s">
        <v>74</v>
      </c>
      <c r="C71" s="9">
        <v>7</v>
      </c>
      <c r="D71" s="19"/>
      <c r="E71" s="22"/>
    </row>
    <row r="72" spans="1:5" ht="57.6" x14ac:dyDescent="0.3">
      <c r="A72" s="7">
        <v>43239</v>
      </c>
      <c r="B72" s="8" t="s">
        <v>75</v>
      </c>
      <c r="C72" s="9">
        <v>4</v>
      </c>
      <c r="D72" s="20"/>
      <c r="E72" s="23"/>
    </row>
    <row r="73" spans="1:5" x14ac:dyDescent="0.3">
      <c r="B73" s="3" t="s">
        <v>3</v>
      </c>
      <c r="C73" s="6">
        <f>SUM(C5:C72)</f>
        <v>107.5</v>
      </c>
    </row>
  </sheetData>
  <mergeCells count="23">
    <mergeCell ref="E57:E62"/>
    <mergeCell ref="D52:D56"/>
    <mergeCell ref="E29:E33"/>
    <mergeCell ref="E34:E36"/>
    <mergeCell ref="E38:E47"/>
    <mergeCell ref="E49:E51"/>
    <mergeCell ref="E52:E56"/>
    <mergeCell ref="D63:D72"/>
    <mergeCell ref="E63:E72"/>
    <mergeCell ref="A2:B2"/>
    <mergeCell ref="D5:D8"/>
    <mergeCell ref="D9:D21"/>
    <mergeCell ref="D49:D51"/>
    <mergeCell ref="D22:D25"/>
    <mergeCell ref="D26:D28"/>
    <mergeCell ref="D29:D33"/>
    <mergeCell ref="D34:D36"/>
    <mergeCell ref="D38:D47"/>
    <mergeCell ref="D57:D62"/>
    <mergeCell ref="E5:E8"/>
    <mergeCell ref="E9:E21"/>
    <mergeCell ref="E22:E25"/>
    <mergeCell ref="E26:E28"/>
  </mergeCells>
  <pageMargins left="0.7" right="0.7" top="0.75" bottom="0.75" header="0.3" footer="0.3"/>
  <pageSetup paperSize="9" orientation="portrait" r:id="rId1"/>
  <ignoredErrors>
    <ignoredError sqref="D5"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648B4-7675-E94A-BD18-60A9A7D32F28}">
  <dimension ref="A1:B13"/>
  <sheetViews>
    <sheetView workbookViewId="0">
      <selection activeCell="H40" sqref="H40"/>
    </sheetView>
  </sheetViews>
  <sheetFormatPr baseColWidth="10" defaultRowHeight="14.4" x14ac:dyDescent="0.3"/>
  <sheetData>
    <row r="1" spans="1:2" x14ac:dyDescent="0.3">
      <c r="A1" t="s">
        <v>45</v>
      </c>
    </row>
    <row r="2" spans="1:2" x14ac:dyDescent="0.3">
      <c r="A2">
        <v>1</v>
      </c>
      <c r="B2">
        <f>SUM(Feuil1!C5:C8)</f>
        <v>4</v>
      </c>
    </row>
    <row r="3" spans="1:2" x14ac:dyDescent="0.3">
      <c r="A3">
        <v>2</v>
      </c>
      <c r="B3">
        <f>SUM(Feuil1!C9:C21)</f>
        <v>16.5</v>
      </c>
    </row>
    <row r="4" spans="1:2" x14ac:dyDescent="0.3">
      <c r="A4">
        <v>3</v>
      </c>
      <c r="B4">
        <f>SUM(Feuil1!C22:C25)</f>
        <v>4.75</v>
      </c>
    </row>
    <row r="5" spans="1:2" x14ac:dyDescent="0.3">
      <c r="A5">
        <v>4</v>
      </c>
      <c r="B5">
        <f>SUM(Feuil1!C26:C28)</f>
        <v>2.5</v>
      </c>
    </row>
    <row r="6" spans="1:2" x14ac:dyDescent="0.3">
      <c r="A6">
        <v>5</v>
      </c>
      <c r="B6">
        <f>SUM(Feuil1!C29:C33)</f>
        <v>7.25</v>
      </c>
    </row>
    <row r="7" spans="1:2" x14ac:dyDescent="0.3">
      <c r="A7">
        <v>6</v>
      </c>
      <c r="B7">
        <f>SUM(Feuil1!C34:C36)</f>
        <v>3.25</v>
      </c>
    </row>
    <row r="8" spans="1:2" x14ac:dyDescent="0.3">
      <c r="A8">
        <v>7</v>
      </c>
      <c r="B8">
        <f>SUM(Feuil1!C37)</f>
        <v>1</v>
      </c>
    </row>
    <row r="9" spans="1:2" x14ac:dyDescent="0.3">
      <c r="A9">
        <v>8</v>
      </c>
      <c r="B9">
        <f>SUM(Feuil1!C38:C47)</f>
        <v>10.5</v>
      </c>
    </row>
    <row r="10" spans="1:2" x14ac:dyDescent="0.3">
      <c r="A10">
        <v>9</v>
      </c>
      <c r="B10">
        <f>SUM(Feuil1!C48)</f>
        <v>1.5</v>
      </c>
    </row>
    <row r="11" spans="1:2" x14ac:dyDescent="0.3">
      <c r="A11">
        <v>10</v>
      </c>
      <c r="B11">
        <f>SUM(Feuil1!C49:C51)</f>
        <v>4</v>
      </c>
    </row>
    <row r="12" spans="1:2" x14ac:dyDescent="0.3">
      <c r="A12">
        <v>11</v>
      </c>
      <c r="B12">
        <f>SUM(Feuil1!C52:C56)</f>
        <v>12.75</v>
      </c>
    </row>
    <row r="13" spans="1:2" x14ac:dyDescent="0.3">
      <c r="A13">
        <v>12</v>
      </c>
      <c r="B13">
        <f>SUM(Feuil1!C57:C62)</f>
        <v>15.5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2018-05-19T08:54:44Z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882ef1b3-0575-41ee-a6fe-4d7d5cf249de</vt:lpwstr>
  </property>
</Properties>
</file>