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3"/>
  <workbookPr filterPrivacy="1"/>
  <xr:revisionPtr revIDLastSave="0" documentId="13_ncr:1_{C3868BBE-1B55-AD46-904D-D399E32E7016}" xr6:coauthVersionLast="33" xr6:coauthVersionMax="33" xr10:uidLastSave="{00000000-0000-0000-0000-000000000000}"/>
  <bookViews>
    <workbookView xWindow="0" yWindow="0" windowWidth="33600" windowHeight="21000" xr2:uid="{00000000-000D-0000-FFFF-FFFF00000000}"/>
  </bookViews>
  <sheets>
    <sheet name="Feuil1" sheetId="1" r:id="rId1"/>
    <sheet name="Sheet1"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3" i="1" l="1"/>
  <c r="B13" i="2" l="1"/>
  <c r="D57" i="1"/>
  <c r="B12" i="2" l="1"/>
  <c r="D52" i="1"/>
  <c r="B11" i="2" l="1"/>
  <c r="B10" i="2"/>
  <c r="B9" i="2"/>
  <c r="B8" i="2"/>
  <c r="B7" i="2"/>
  <c r="B6" i="2"/>
  <c r="B5" i="2"/>
  <c r="B4" i="2"/>
  <c r="B3" i="2"/>
  <c r="B2" i="2"/>
  <c r="D49" i="1"/>
  <c r="D48" i="1"/>
  <c r="D38" i="1"/>
  <c r="D37" i="1"/>
  <c r="D34" i="1"/>
  <c r="D29" i="1"/>
  <c r="D26" i="1"/>
  <c r="D22" i="1"/>
  <c r="D9" i="1"/>
  <c r="D5" i="1"/>
  <c r="C73" i="1" l="1"/>
</calcChain>
</file>

<file path=xl/sharedStrings.xml><?xml version="1.0" encoding="utf-8"?>
<sst xmlns="http://schemas.openxmlformats.org/spreadsheetml/2006/main" count="77" uniqueCount="76">
  <si>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</si>
  <si>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</si>
  <si>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</si>
  <si>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</si>
  <si>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</si>
  <si>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</si>
  <si>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</si>
  <si>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</si>
  <si>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</si>
  <si>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</si>
  <si>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</si>
  <si>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</si>
  <si>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</si>
  <si>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</si>
  <si>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</si>
  <si>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</si>
  <si>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</si>
  <si>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</si>
  <si>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</si>
  <si>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</si>
  <si>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</si>
  <si>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</si>
  <si>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</si>
  <si>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</si>
  <si>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</si>
  <si>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</si>
  <si>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</si>
  <si>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</si>
  <si>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</si>
  <si>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Activation du compte Amazon RDS et mise en place de l'instance de base de données</t>
  </si>
  <si>
    <t>Discussion avec Héléna des contraintes (ON DELETE, ON UPDATE) pour la DB</t>
  </si>
  <si>
    <t>Mise en place de l'ordre du jour de la séance</t>
  </si>
  <si>
    <t>Travail avec Guillaume et Héléna en ce qui concerne les scripts DB et la librairie Hibernate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</si>
  <si>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</si>
  <si>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</si>
  <si>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</si>
  <si>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</si>
  <si>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</si>
  <si>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</si>
  <si>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</si>
  <si>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</si>
  <si>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</si>
  <si>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</si>
  <si>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Rédaction d'une partie du rapport concernant la logique métier.</t>
  </si>
  <si>
    <t>Travail sur la connexion en groupe, travail sur le hash du password en solo. Enregistrement et connexion de l'utilisateur fonctionnent.</t>
  </si>
  <si>
    <t>Semaine</t>
  </si>
  <si>
    <t>Gestion du changement de compte par défaut</t>
  </si>
  <si>
    <t>Travail en groupe sur discord pour faire fonctionner les comptes bancaires et les catégories.</t>
  </si>
  <si>
    <t>Relecture de toutes les classes des membres du groupe pour voir si les commentaires nécessaires et les noms sont corrects. Corrections de quelques bugs et tests de quelques fonctionnalités</t>
  </si>
  <si>
    <t>Corrections de bugs pour faire fonctionner la suppression et la modification des catégories dans la db.</t>
  </si>
  <si>
    <t>Correction du bug lié à l'ajout de transactions et amélioration de la génération de la hashmap contenant les transactions.</t>
  </si>
  <si>
    <t>Suite de la préparation pour la mise en place de derby. Aide à la correction à d'autres niveaux (dal, gui).</t>
  </si>
  <si>
    <t>Relecture des fichiers de la DAL (qui ne doivent plus vraiment bouger), corrections de quelques soucis et mise en place de certaines méthodes pour Derby (coté BLL)</t>
  </si>
  <si>
    <t>Mise en place et implémentation des classes DebtModel et DebtLogic pour la gestion des dettes. Presque tout implémenter, manque deux trois détails</t>
  </si>
  <si>
    <t>Implémentation de quelques fonctions demandées par la GUI pour les dettes / budgets</t>
  </si>
  <si>
    <t>Corrections de quelques problèmes dans la bll</t>
  </si>
  <si>
    <t>Travail en groupe pour faire fonctionner les budgets, les budgets partagés et les dettes. Quelques bugs restent à corriger, mais presque fini.</t>
  </si>
  <si>
    <t>semaine</t>
  </si>
  <si>
    <t>total par 
semaine</t>
  </si>
  <si>
    <t>Éclaircissement d'un problème organisationnel avec Guillaume</t>
  </si>
  <si>
    <t>Meeting de toute l'équipe. Nous avons discuté et validé les fonctionnalités, nous avons débattu sur l'architecture et les bases de données utiliables et des éventuels frameworks (démonstration par Guillaume) et nous avons commencé à définir des tâches claires et précises pour pouvoir plannifier et réaliser le diagramme de Gantt</t>
  </si>
  <si>
    <t>Lecture des conventions de codages Java pour rédaction des conventions de l'équipe et discussion avec certains membres du groupe pour débloquer des questions.</t>
  </si>
  <si>
    <t>Discussion sur une infrastructure pour la DB PostgreSQL avec Guillaume. On a regardé plusieurs options, la meilleure (rapidement en place et gratuite) est Amazon RDS, sauf qu'il y a une latence importante</t>
  </si>
  <si>
    <t>Séance du jour, discussion avec RRH pour une VM à école, travail sur schéma UML avec Bryan</t>
  </si>
  <si>
    <t>Discussion avec Guillaume sur des problèmes liés à Hibernate et les bases de données. Prochaine séance (lundi 9 avril) nous prendrons une décision quant à Hibernate</t>
  </si>
  <si>
    <t>Séance avec équipe. On continue encore sur hibernate. La GUI avance. La BLL se précise.</t>
  </si>
  <si>
    <t>Travail en groupe sur discord (voice chat) pour faire fonctionner les interactions entre la GUI et la DB (en passant par BLL et DAL) pour l'enregistrement d'un utilisateur. Nous avons réussi, maintenant nous voyons ce qu'il faut faire.</t>
  </si>
  <si>
    <t>Nettoyage de certaines classes, mise en place des commentaires, corrections de certains bugs et ajout des méthodes de création et de mise à jour à la base de données pour les classes existantes.</t>
  </si>
  <si>
    <t>Préparation des méthodes pour les transactions, résolutions de certains problèmes entre l'équipe et Guillaume.</t>
  </si>
  <si>
    <t>Travail avec François pour mettre en place les transactions. Problème lié à la fk de budget_id, impossible de trouver la cause…</t>
  </si>
  <si>
    <t>Préparation pour la mise en place de la db derby. Corrections en ce qui concerne les transactions (modifications / suppressions) qui n'étaient pas mises à jour lors d'actions. Création d'une hashmap des transactions par catégories. Implémentation, dans Authentication, d'une fonction de déconnexion (qui s'occupe de remettre tout à zéro localement). Gestion de suppression des catégories dans les transactions concernées.</t>
  </si>
  <si>
    <t>Séance avec le groupe. Correction d'un problème de propriété Derby avec Guillaume, ajout de fonctionnalités demandées par la GUI, nettoyage de certains fichiers</t>
  </si>
  <si>
    <t>Mise à jour de la branche fb-derby avec la branche master pour continuer d'implémenter la solution avec derby</t>
  </si>
  <si>
    <t>Mise à jour de la branche fb-derby avec la branche master, on doit encore vérifier que tout marche avec Derby puis on merge les deux branches. On a essayer de créer le jar avec Guillaume, pas réussi. Problème de manifest, on regade plus tard.</t>
  </si>
  <si>
    <t>Corrections des bugs avec Derby sur la branche fb-derby avant de merge sur la branche principale. Les branches ont été fusionnées sans poblème.
Écriture du rapport et du bilan personnel. Préparations de quelques issues sur github pour les derniers changements avant rendu. Discussion avec les membres du groupes sur ces dernières.</t>
  </si>
  <si>
    <t>Relecture des documents à rendre (rapport, guides), écriture des derniers paragraphes, exécution des tests de validité pour intégration au rapport ainsi qu'impression et reliure de tous les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</si>
</sst>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6"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
      <b/>
      <sz val="2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2" borderId="1" xfId="0" applyFont="1" applyFill="1" applyBorder="1"/>
    <xf numFmtId="0" fontId="1" fillId="0" borderId="1" xfId="0" applyFont="1" applyBorder="1"/>
    <xf numFmtId="0" fontId="3" fillId="0" borderId="0" xfId="0" applyFont="1"/>
    <xf numFmtId="0" fontId="0" fillId="0" borderId="0" xfId="0" applyBorder="1"/>
    <xf numFmtId="0" fontId="4" fillId="3" borderId="1" xfId="0" applyFont="1" applyFill="1" applyBorder="1" applyAlignment="1">
      <alignment horizontal="center"/>
    </xf>
    <xf numFmtId="164" fontId="0" fillId="4" borderId="1" xfId="0" applyNumberFormat="1" applyFill="1" applyBorder="1" applyAlignment="1">
      <alignment horizontal="left" vertical="center"/>
    </xf>
    <xf numFmtId="0" fontId="0" fillId="4" borderId="1" xfId="0" applyFill="1" applyBorder="1" applyAlignment="1">
      <alignment vertical="top" wrapText="1"/>
    </xf>
    <xf numFmtId="0" fontId="0" fillId="4" borderId="1" xfId="0" applyFill="1" applyBorder="1" applyAlignment="1">
      <alignment horizontal="center" vertical="center"/>
    </xf>
    <xf numFmtId="164" fontId="0" fillId="5" borderId="1" xfId="0" applyNumberFormat="1" applyFill="1" applyBorder="1" applyAlignment="1">
      <alignment horizontal="left" vertical="center"/>
    </xf>
    <xf numFmtId="0" fontId="0" fillId="5" borderId="1" xfId="0" applyFill="1" applyBorder="1" applyAlignment="1">
      <alignment vertical="top" wrapText="1"/>
    </xf>
    <xf numFmtId="0" fontId="0" fillId="5" borderId="1" xfId="0" applyFill="1" applyBorder="1" applyAlignment="1">
      <alignment horizontal="center" vertical="center"/>
    </xf>
    <xf numFmtId="0" fontId="3" fillId="0" borderId="0" xfId="0" applyFont="1" applyAlignment="1">
      <alignment vertical="center"/>
    </xf>
    <xf numFmtId="0" fontId="1" fillId="0" borderId="0" xfId="0" applyFont="1" applyAlignment="1">
      <alignment vertical="center"/>
    </xf>
    <xf numFmtId="0" fontId="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1" fillId="4" borderId="1" xfId="0" applyFont="1" applyFill="1" applyBorder="1" applyAlignment="1">
      <alignment horizontal="center" vertical="center"/>
    </xf>
    <xf numFmtId="0" fontId="2" fillId="0" borderId="0" xfId="0" applyFont="1" applyBorder="1" applyAlignment="1">
      <alignment horizontal="left"/>
    </xf>
    <xf numFmtId="0" fontId="1" fillId="2" borderId="1" xfId="0" applyFont="1" applyFill="1" applyBorder="1" applyAlignment="1">
      <alignment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Sheet1!$B$2:$B$13</c:f>
              <c:numCache>
                <c:formatCode>General</c:formatCode>
                <c:ptCount val="12"/>
                <c:pt idx="0">
                  <c:v>4</c:v>
                </c:pt>
                <c:pt idx="1">
                  <c:v>16.5</c:v>
                </c:pt>
                <c:pt idx="2">
                  <c:v>4.75</c:v>
                </c:pt>
                <c:pt idx="3">
                  <c:v>2.5</c:v>
                </c:pt>
                <c:pt idx="4">
                  <c:v>7.25</c:v>
                </c:pt>
                <c:pt idx="5">
                  <c:v>3.25</c:v>
                </c:pt>
                <c:pt idx="6">
                  <c:v>1</c:v>
                </c:pt>
                <c:pt idx="7">
                  <c:v>10.5</c:v>
                </c:pt>
                <c:pt idx="8">
                  <c:v>1.5</c:v>
                </c:pt>
                <c:pt idx="9">
                  <c:v>4</c:v>
                </c:pt>
                <c:pt idx="10">
                  <c:v>12.75</c:v>
                </c:pt>
                <c:pt idx="11">
                  <c:v>15.5</c:v>
                </c:pt>
              </c:numCache>
            </c:numRef>
          </c:val>
          <c:extLst>
            <c:ext xmlns:c16="http://schemas.microsoft.com/office/drawing/2014/chart" uri="{C3380CC4-5D6E-409C-BE32-E72D297353CC}">
              <c16:uniqueId val="{00000000-7154-CC4F-AD2E-E386FB452091}"/>
            </c:ext>
          </c:extLst>
        </c:ser>
        <c:dLbls>
          <c:showLegendKey val="0"/>
          <c:showVal val="0"/>
          <c:showCatName val="0"/>
          <c:showSerName val="0"/>
          <c:showPercent val="0"/>
          <c:showBubbleSize val="0"/>
        </c:dLbls>
        <c:gapWidth val="182"/>
        <c:axId val="621631760"/>
        <c:axId val="724194768"/>
      </c:barChart>
      <c:catAx>
        <c:axId val="62163176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94768"/>
        <c:crosses val="autoZero"/>
        <c:auto val="1"/>
        <c:lblAlgn val="ctr"/>
        <c:lblOffset val="100"/>
        <c:noMultiLvlLbl val="0"/>
      </c:catAx>
      <c:valAx>
        <c:axId val="72419476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63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139700</xdr:rowOff>
    </xdr:from>
    <xdr:to>
      <xdr:col>16</xdr:col>
      <xdr:colOff>317500</xdr:colOff>
      <xdr:row>30</xdr:row>
      <xdr:rowOff>63500</xdr:rowOff>
    </xdr:to>
    <xdr:graphicFrame macro="">
      <xdr:nvGraphicFramePr>
        <xdr:cNvPr id="2" name="Chart 1">
          <a:extLst>
            <a:ext uri="{FF2B5EF4-FFF2-40B4-BE49-F238E27FC236}">
              <a16:creationId xmlns:a16="http://schemas.microsoft.com/office/drawing/2014/main" id="{CA7C5DF2-9D80-3F41-9CFA-766AFBAF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abSelected="1" view="pageLayout" zoomScaleNormal="100" workbookViewId="0">
      <selection activeCell="B31" sqref="B31"/>
    </sheetView>
  </sheetViews>
  <sheetFormatPr baseColWidth="10" defaultColWidth="8.83203125" defaultRowHeight="15" x14ac:dyDescent="0.2"/>
  <cols>
    <col min="2" max="2" width="50.83203125" customWidth="1"/>
    <col min="3" max="3" width="6.6640625" bestFit="1" customWidth="1"/>
    <col min="4" max="4" width="7.6640625" style="14" bestFit="1" customWidth="1"/>
    <col min="5" max="5" width="7.6640625" bestFit="1" customWidth="1"/>
  </cols>
  <sheetData>
    <row r="1" spans="1:5" s="4" customFormat="1" ht="26" x14ac:dyDescent="0.3">
      <c r="A1" s="4" t="s">
        <v>4</v>
      </c>
      <c r="D1" s="13"/>
    </row>
    <row r="2" spans="1:5" ht="24" x14ac:dyDescent="0.3">
      <c r="A2" s="25" t="s">
        <v>5</v>
      </c>
      <c r="B2" s="25"/>
    </row>
    <row r="3" spans="1:5" x14ac:dyDescent="0.2">
      <c r="A3" s="5"/>
    </row>
    <row r="4" spans="1:5" s="1" customFormat="1" ht="30" x14ac:dyDescent="0.2">
      <c r="A4" s="2" t="s">
        <v>0</v>
      </c>
      <c r="B4" s="2" t="s">
        <v>1</v>
      </c>
      <c r="C4" s="2" t="s">
        <v>2</v>
      </c>
      <c r="D4" s="26" t="s">
        <v>58</v>
      </c>
      <c r="E4" s="2" t="s">
        <v>57</v>
      </c>
    </row>
    <row r="5" spans="1:5" ht="30" x14ac:dyDescent="0.2">
      <c r="A5" s="7">
        <v>43150</v>
      </c>
      <c r="B5" s="8" t="s">
        <v>6</v>
      </c>
      <c r="C5" s="9">
        <v>0.75</v>
      </c>
      <c r="D5" s="24">
        <f>SUM(C5:C8)</f>
        <v>4</v>
      </c>
      <c r="E5" s="18">
        <v>1</v>
      </c>
    </row>
    <row r="6" spans="1:5" ht="30" x14ac:dyDescent="0.2">
      <c r="A6" s="7">
        <v>43150</v>
      </c>
      <c r="B6" s="8" t="s">
        <v>7</v>
      </c>
      <c r="C6" s="9">
        <v>0.25</v>
      </c>
      <c r="D6" s="24"/>
      <c r="E6" s="19"/>
    </row>
    <row r="7" spans="1:5" x14ac:dyDescent="0.2">
      <c r="A7" s="7">
        <v>43151</v>
      </c>
      <c r="B7" s="8" t="s">
        <v>8</v>
      </c>
      <c r="C7" s="9">
        <v>2</v>
      </c>
      <c r="D7" s="24"/>
      <c r="E7" s="19"/>
    </row>
    <row r="8" spans="1:5" x14ac:dyDescent="0.2">
      <c r="A8" s="7">
        <v>43151</v>
      </c>
      <c r="B8" s="8" t="s">
        <v>9</v>
      </c>
      <c r="C8" s="9">
        <v>1</v>
      </c>
      <c r="D8" s="24"/>
      <c r="E8" s="20"/>
    </row>
    <row r="9" spans="1:5" x14ac:dyDescent="0.2">
      <c r="A9" s="10">
        <v>43157</v>
      </c>
      <c r="B9" s="11" t="s">
        <v>10</v>
      </c>
      <c r="C9" s="12">
        <v>0.5</v>
      </c>
      <c r="D9" s="17">
        <f>SUM(C9:C21)</f>
        <v>16.5</v>
      </c>
      <c r="E9" s="21">
        <v>2</v>
      </c>
    </row>
    <row r="10" spans="1:5" ht="30" x14ac:dyDescent="0.2">
      <c r="A10" s="10">
        <v>43157</v>
      </c>
      <c r="B10" s="11" t="s">
        <v>11</v>
      </c>
      <c r="C10" s="12">
        <v>0.5</v>
      </c>
      <c r="D10" s="17"/>
      <c r="E10" s="22"/>
    </row>
    <row r="11" spans="1:5" ht="31" customHeight="1" x14ac:dyDescent="0.2">
      <c r="A11" s="10">
        <v>43158</v>
      </c>
      <c r="B11" s="11" t="s">
        <v>12</v>
      </c>
      <c r="C11" s="12">
        <v>1</v>
      </c>
      <c r="D11" s="17"/>
      <c r="E11" s="22"/>
    </row>
    <row r="12" spans="1:5" ht="30" x14ac:dyDescent="0.2">
      <c r="A12" s="10">
        <v>43158</v>
      </c>
      <c r="B12" s="11" t="s">
        <v>13</v>
      </c>
      <c r="C12" s="12">
        <v>1</v>
      </c>
      <c r="D12" s="17"/>
      <c r="E12" s="22"/>
    </row>
    <row r="13" spans="1:5" x14ac:dyDescent="0.2">
      <c r="A13" s="10">
        <v>43159</v>
      </c>
      <c r="B13" s="11" t="s">
        <v>59</v>
      </c>
      <c r="C13" s="12">
        <v>0.5</v>
      </c>
      <c r="D13" s="17"/>
      <c r="E13" s="22"/>
    </row>
    <row r="14" spans="1:5" ht="30" x14ac:dyDescent="0.2">
      <c r="A14" s="10">
        <v>43159</v>
      </c>
      <c r="B14" s="11" t="s">
        <v>14</v>
      </c>
      <c r="C14" s="12">
        <v>1.5</v>
      </c>
      <c r="D14" s="17"/>
      <c r="E14" s="22"/>
    </row>
    <row r="15" spans="1:5" ht="30" x14ac:dyDescent="0.2">
      <c r="A15" s="10">
        <v>43160</v>
      </c>
      <c r="B15" s="11" t="s">
        <v>15</v>
      </c>
      <c r="C15" s="12">
        <v>1</v>
      </c>
      <c r="D15" s="17"/>
      <c r="E15" s="22"/>
    </row>
    <row r="16" spans="1:5" ht="32" customHeight="1" x14ac:dyDescent="0.2">
      <c r="A16" s="10">
        <v>43160</v>
      </c>
      <c r="B16" s="11" t="s">
        <v>16</v>
      </c>
      <c r="C16" s="12">
        <v>0.25</v>
      </c>
      <c r="D16" s="17"/>
      <c r="E16" s="22"/>
    </row>
    <row r="17" spans="1:5" x14ac:dyDescent="0.2">
      <c r="A17" s="10">
        <v>43160</v>
      </c>
      <c r="B17" s="11" t="s">
        <v>17</v>
      </c>
      <c r="C17" s="12">
        <v>1.5</v>
      </c>
      <c r="D17" s="17"/>
      <c r="E17" s="22"/>
    </row>
    <row r="18" spans="1:5" ht="45" x14ac:dyDescent="0.2">
      <c r="A18" s="10">
        <v>43162</v>
      </c>
      <c r="B18" s="11" t="s">
        <v>18</v>
      </c>
      <c r="C18" s="12">
        <v>0.25</v>
      </c>
      <c r="D18" s="17"/>
      <c r="E18" s="22"/>
    </row>
    <row r="19" spans="1:5" ht="45" x14ac:dyDescent="0.2">
      <c r="A19" s="10">
        <v>43162</v>
      </c>
      <c r="B19" s="11" t="s">
        <v>19</v>
      </c>
      <c r="C19" s="12">
        <v>2</v>
      </c>
      <c r="D19" s="17"/>
      <c r="E19" s="22"/>
    </row>
    <row r="20" spans="1:5" ht="90" x14ac:dyDescent="0.2">
      <c r="A20" s="10">
        <v>43163</v>
      </c>
      <c r="B20" s="11" t="s">
        <v>60</v>
      </c>
      <c r="C20" s="12">
        <v>4.5</v>
      </c>
      <c r="D20" s="17"/>
      <c r="E20" s="22"/>
    </row>
    <row r="21" spans="1:5" ht="45" x14ac:dyDescent="0.2">
      <c r="A21" s="10">
        <v>43163</v>
      </c>
      <c r="B21" s="11" t="s">
        <v>20</v>
      </c>
      <c r="C21" s="12">
        <v>2</v>
      </c>
      <c r="D21" s="17"/>
      <c r="E21" s="23"/>
    </row>
    <row r="22" spans="1:5" ht="30" x14ac:dyDescent="0.2">
      <c r="A22" s="7">
        <v>43164</v>
      </c>
      <c r="B22" s="8" t="s">
        <v>21</v>
      </c>
      <c r="C22" s="9">
        <v>3</v>
      </c>
      <c r="D22" s="24">
        <f>SUM(C22:C25)</f>
        <v>4.75</v>
      </c>
      <c r="E22" s="18">
        <v>3</v>
      </c>
    </row>
    <row r="23" spans="1:5" ht="30" x14ac:dyDescent="0.2">
      <c r="A23" s="7">
        <v>43164</v>
      </c>
      <c r="B23" s="8" t="s">
        <v>22</v>
      </c>
      <c r="C23" s="9">
        <v>0.25</v>
      </c>
      <c r="D23" s="24"/>
      <c r="E23" s="19"/>
    </row>
    <row r="24" spans="1:5" ht="45" x14ac:dyDescent="0.2">
      <c r="A24" s="7">
        <v>43165</v>
      </c>
      <c r="B24" s="8" t="s">
        <v>61</v>
      </c>
      <c r="C24" s="9">
        <v>1</v>
      </c>
      <c r="D24" s="24"/>
      <c r="E24" s="19"/>
    </row>
    <row r="25" spans="1:5" x14ac:dyDescent="0.2">
      <c r="A25" s="7">
        <v>43170</v>
      </c>
      <c r="B25" s="8" t="s">
        <v>24</v>
      </c>
      <c r="C25" s="9">
        <v>0.5</v>
      </c>
      <c r="D25" s="24"/>
      <c r="E25" s="20"/>
    </row>
    <row r="26" spans="1:5" ht="30" x14ac:dyDescent="0.2">
      <c r="A26" s="10">
        <v>43171</v>
      </c>
      <c r="B26" s="11" t="s">
        <v>23</v>
      </c>
      <c r="C26" s="12">
        <v>1</v>
      </c>
      <c r="D26" s="17">
        <f>SUM(C26:C28)</f>
        <v>2.5</v>
      </c>
      <c r="E26" s="21">
        <v>4</v>
      </c>
    </row>
    <row r="27" spans="1:5" x14ac:dyDescent="0.2">
      <c r="A27" s="10">
        <v>43171</v>
      </c>
      <c r="B27" s="11" t="s">
        <v>25</v>
      </c>
      <c r="C27" s="12">
        <v>0.5</v>
      </c>
      <c r="D27" s="17"/>
      <c r="E27" s="22"/>
    </row>
    <row r="28" spans="1:5" ht="30" x14ac:dyDescent="0.2">
      <c r="A28" s="10">
        <v>43171</v>
      </c>
      <c r="B28" s="11" t="s">
        <v>26</v>
      </c>
      <c r="C28" s="12">
        <v>1</v>
      </c>
      <c r="D28" s="17"/>
      <c r="E28" s="23"/>
    </row>
    <row r="29" spans="1:5" x14ac:dyDescent="0.2">
      <c r="A29" s="7">
        <v>43178</v>
      </c>
      <c r="B29" s="8" t="s">
        <v>27</v>
      </c>
      <c r="C29" s="9">
        <v>3</v>
      </c>
      <c r="D29" s="24">
        <f>SUM(C29:C33)</f>
        <v>7.25</v>
      </c>
      <c r="E29" s="18">
        <v>5</v>
      </c>
    </row>
    <row r="30" spans="1:5" ht="30" x14ac:dyDescent="0.2">
      <c r="A30" s="7">
        <v>43178</v>
      </c>
      <c r="B30" s="8" t="s">
        <v>28</v>
      </c>
      <c r="C30" s="9">
        <v>1.75</v>
      </c>
      <c r="D30" s="24"/>
      <c r="E30" s="19"/>
    </row>
    <row r="31" spans="1:5" ht="60" x14ac:dyDescent="0.2">
      <c r="A31" s="7">
        <v>43182</v>
      </c>
      <c r="B31" s="8" t="s">
        <v>62</v>
      </c>
      <c r="C31" s="9">
        <v>1.5</v>
      </c>
      <c r="D31" s="24"/>
      <c r="E31" s="19"/>
    </row>
    <row r="32" spans="1:5" ht="30" x14ac:dyDescent="0.2">
      <c r="A32" s="7">
        <v>43182</v>
      </c>
      <c r="B32" s="8" t="s">
        <v>29</v>
      </c>
      <c r="C32" s="9">
        <v>0.5</v>
      </c>
      <c r="D32" s="24"/>
      <c r="E32" s="19"/>
    </row>
    <row r="33" spans="1:5" ht="30" x14ac:dyDescent="0.2">
      <c r="A33" s="7">
        <v>43184</v>
      </c>
      <c r="B33" s="8" t="s">
        <v>30</v>
      </c>
      <c r="C33" s="9">
        <v>0.5</v>
      </c>
      <c r="D33" s="24"/>
      <c r="E33" s="20"/>
    </row>
    <row r="34" spans="1:5" x14ac:dyDescent="0.2">
      <c r="A34" s="10">
        <v>43185</v>
      </c>
      <c r="B34" s="11" t="s">
        <v>31</v>
      </c>
      <c r="C34" s="12">
        <v>0.25</v>
      </c>
      <c r="D34" s="17">
        <f>SUM(C34:C36)</f>
        <v>3.25</v>
      </c>
      <c r="E34" s="21">
        <v>6</v>
      </c>
    </row>
    <row r="35" spans="1:5" ht="30" x14ac:dyDescent="0.2">
      <c r="A35" s="10">
        <v>43185</v>
      </c>
      <c r="B35" s="11" t="s">
        <v>63</v>
      </c>
      <c r="C35" s="12">
        <v>1.5</v>
      </c>
      <c r="D35" s="17"/>
      <c r="E35" s="22"/>
    </row>
    <row r="36" spans="1:5" ht="30" x14ac:dyDescent="0.2">
      <c r="A36" s="10">
        <v>43187</v>
      </c>
      <c r="B36" s="11" t="s">
        <v>32</v>
      </c>
      <c r="C36" s="12">
        <v>1.5</v>
      </c>
      <c r="D36" s="17"/>
      <c r="E36" s="23"/>
    </row>
    <row r="37" spans="1:5" ht="45" x14ac:dyDescent="0.2">
      <c r="A37" s="7">
        <v>43195</v>
      </c>
      <c r="B37" s="8" t="s">
        <v>64</v>
      </c>
      <c r="C37" s="9">
        <v>1</v>
      </c>
      <c r="D37" s="15">
        <f>SUM(C37)</f>
        <v>1</v>
      </c>
      <c r="E37" s="16">
        <v>7</v>
      </c>
    </row>
    <row r="38" spans="1:5" x14ac:dyDescent="0.2">
      <c r="A38" s="10">
        <v>43199</v>
      </c>
      <c r="B38" s="11" t="s">
        <v>31</v>
      </c>
      <c r="C38" s="12">
        <v>0.5</v>
      </c>
      <c r="D38" s="17">
        <f>SUM(C38:C47)</f>
        <v>10.5</v>
      </c>
      <c r="E38" s="21">
        <v>8</v>
      </c>
    </row>
    <row r="39" spans="1:5" ht="30" x14ac:dyDescent="0.2">
      <c r="A39" s="10">
        <v>43199</v>
      </c>
      <c r="B39" s="11" t="s">
        <v>65</v>
      </c>
      <c r="C39" s="12">
        <v>2</v>
      </c>
      <c r="D39" s="17"/>
      <c r="E39" s="22"/>
    </row>
    <row r="40" spans="1:5" ht="30" x14ac:dyDescent="0.2">
      <c r="A40" s="10">
        <v>43202</v>
      </c>
      <c r="B40" s="11" t="s">
        <v>34</v>
      </c>
      <c r="C40" s="12">
        <v>2</v>
      </c>
      <c r="D40" s="17"/>
      <c r="E40" s="22"/>
    </row>
    <row r="41" spans="1:5" ht="60" x14ac:dyDescent="0.2">
      <c r="A41" s="10">
        <v>43202</v>
      </c>
      <c r="B41" s="11" t="s">
        <v>33</v>
      </c>
      <c r="C41" s="12">
        <v>0.5</v>
      </c>
      <c r="D41" s="17"/>
      <c r="E41" s="22"/>
    </row>
    <row r="42" spans="1:5" ht="32" customHeight="1" x14ac:dyDescent="0.2">
      <c r="A42" s="10">
        <v>43202</v>
      </c>
      <c r="B42" s="11" t="s">
        <v>35</v>
      </c>
      <c r="C42" s="12">
        <v>1</v>
      </c>
      <c r="D42" s="17"/>
      <c r="E42" s="22"/>
    </row>
    <row r="43" spans="1:5" ht="30" x14ac:dyDescent="0.2">
      <c r="A43" s="10">
        <v>43203</v>
      </c>
      <c r="B43" s="11" t="s">
        <v>36</v>
      </c>
      <c r="C43" s="12">
        <v>1</v>
      </c>
      <c r="D43" s="17"/>
      <c r="E43" s="22"/>
    </row>
    <row r="44" spans="1:5" x14ac:dyDescent="0.2">
      <c r="A44" s="10">
        <v>43203</v>
      </c>
      <c r="B44" s="11" t="s">
        <v>37</v>
      </c>
      <c r="C44" s="12">
        <v>0.25</v>
      </c>
      <c r="D44" s="17"/>
      <c r="E44" s="22"/>
    </row>
    <row r="45" spans="1:5" ht="45" x14ac:dyDescent="0.2">
      <c r="A45" s="10">
        <v>43203</v>
      </c>
      <c r="B45" s="11" t="s">
        <v>38</v>
      </c>
      <c r="C45" s="12">
        <v>1.5</v>
      </c>
      <c r="D45" s="17"/>
      <c r="E45" s="22"/>
    </row>
    <row r="46" spans="1:5" x14ac:dyDescent="0.2">
      <c r="A46" s="10">
        <v>43204</v>
      </c>
      <c r="B46" s="11" t="s">
        <v>39</v>
      </c>
      <c r="C46" s="12">
        <v>1.5</v>
      </c>
      <c r="D46" s="17"/>
      <c r="E46" s="22"/>
    </row>
    <row r="47" spans="1:5" x14ac:dyDescent="0.2">
      <c r="A47" s="10">
        <v>43205</v>
      </c>
      <c r="B47" s="11" t="s">
        <v>40</v>
      </c>
      <c r="C47" s="12">
        <v>0.25</v>
      </c>
      <c r="D47" s="17"/>
      <c r="E47" s="23"/>
    </row>
    <row r="48" spans="1:5" ht="30" x14ac:dyDescent="0.2">
      <c r="A48" s="7">
        <v>43208</v>
      </c>
      <c r="B48" s="8" t="s">
        <v>41</v>
      </c>
      <c r="C48" s="9">
        <v>1.5</v>
      </c>
      <c r="D48" s="15">
        <f>SUM(C48)</f>
        <v>1.5</v>
      </c>
      <c r="E48" s="16">
        <v>9</v>
      </c>
    </row>
    <row r="49" spans="1:5" x14ac:dyDescent="0.2">
      <c r="A49" s="10">
        <v>43213</v>
      </c>
      <c r="B49" s="11" t="s">
        <v>42</v>
      </c>
      <c r="C49" s="12">
        <v>1.5</v>
      </c>
      <c r="D49" s="17">
        <f>SUM(C49:C51)</f>
        <v>4</v>
      </c>
      <c r="E49" s="21">
        <v>10</v>
      </c>
    </row>
    <row r="50" spans="1:5" x14ac:dyDescent="0.2">
      <c r="A50" s="10">
        <v>43219</v>
      </c>
      <c r="B50" s="11" t="s">
        <v>43</v>
      </c>
      <c r="C50" s="12">
        <v>0.5</v>
      </c>
      <c r="D50" s="17"/>
      <c r="E50" s="22"/>
    </row>
    <row r="51" spans="1:5" ht="60" x14ac:dyDescent="0.2">
      <c r="A51" s="10">
        <v>43219</v>
      </c>
      <c r="B51" s="11" t="s">
        <v>66</v>
      </c>
      <c r="C51" s="12">
        <v>2</v>
      </c>
      <c r="D51" s="17"/>
      <c r="E51" s="23"/>
    </row>
    <row r="52" spans="1:5" ht="30" customHeight="1" x14ac:dyDescent="0.2">
      <c r="A52" s="7">
        <v>43220</v>
      </c>
      <c r="B52" s="8" t="s">
        <v>44</v>
      </c>
      <c r="C52" s="9">
        <v>3.75</v>
      </c>
      <c r="D52" s="24">
        <f>SUM(C52:C56)</f>
        <v>12.75</v>
      </c>
      <c r="E52" s="18">
        <v>11</v>
      </c>
    </row>
    <row r="53" spans="1:5" ht="45" x14ac:dyDescent="0.2">
      <c r="A53" s="7">
        <v>43221</v>
      </c>
      <c r="B53" s="8" t="s">
        <v>67</v>
      </c>
      <c r="C53" s="9">
        <v>3</v>
      </c>
      <c r="D53" s="24"/>
      <c r="E53" s="19"/>
    </row>
    <row r="54" spans="1:5" x14ac:dyDescent="0.2">
      <c r="A54" s="7">
        <v>43222</v>
      </c>
      <c r="B54" s="8" t="s">
        <v>46</v>
      </c>
      <c r="C54" s="9">
        <v>0.5</v>
      </c>
      <c r="D54" s="24"/>
      <c r="E54" s="19"/>
    </row>
    <row r="55" spans="1:5" ht="30" x14ac:dyDescent="0.2">
      <c r="A55" s="7">
        <v>43226</v>
      </c>
      <c r="B55" s="8" t="s">
        <v>47</v>
      </c>
      <c r="C55" s="9">
        <v>4</v>
      </c>
      <c r="D55" s="24"/>
      <c r="E55" s="19"/>
    </row>
    <row r="56" spans="1:5" ht="45" customHeight="1" x14ac:dyDescent="0.2">
      <c r="A56" s="7">
        <v>43226</v>
      </c>
      <c r="B56" s="8" t="s">
        <v>48</v>
      </c>
      <c r="C56" s="9">
        <v>1.5</v>
      </c>
      <c r="D56" s="24"/>
      <c r="E56" s="20"/>
    </row>
    <row r="57" spans="1:5" ht="30" x14ac:dyDescent="0.2">
      <c r="A57" s="10">
        <v>43227</v>
      </c>
      <c r="B57" s="11" t="s">
        <v>49</v>
      </c>
      <c r="C57" s="12">
        <v>2.25</v>
      </c>
      <c r="D57" s="17">
        <f>SUM(C57:C62)</f>
        <v>15.5</v>
      </c>
      <c r="E57" s="21">
        <v>12</v>
      </c>
    </row>
    <row r="58" spans="1:5" ht="30" x14ac:dyDescent="0.2">
      <c r="A58" s="10">
        <v>43227</v>
      </c>
      <c r="B58" s="11" t="s">
        <v>68</v>
      </c>
      <c r="C58" s="12">
        <v>1.5</v>
      </c>
      <c r="D58" s="17"/>
      <c r="E58" s="22"/>
    </row>
    <row r="59" spans="1:5" ht="32" customHeight="1" x14ac:dyDescent="0.2">
      <c r="A59" s="10">
        <v>43227</v>
      </c>
      <c r="B59" s="11" t="s">
        <v>69</v>
      </c>
      <c r="C59" s="12">
        <v>2</v>
      </c>
      <c r="D59" s="17"/>
      <c r="E59" s="22"/>
    </row>
    <row r="60" spans="1:5" ht="30" x14ac:dyDescent="0.2">
      <c r="A60" s="10">
        <v>43228</v>
      </c>
      <c r="B60" s="11" t="s">
        <v>50</v>
      </c>
      <c r="C60" s="12">
        <v>2</v>
      </c>
      <c r="D60" s="17"/>
      <c r="E60" s="22"/>
    </row>
    <row r="61" spans="1:5" ht="105" x14ac:dyDescent="0.2">
      <c r="A61" s="10">
        <v>43233</v>
      </c>
      <c r="B61" s="11" t="s">
        <v>70</v>
      </c>
      <c r="C61" s="12">
        <v>5</v>
      </c>
      <c r="D61" s="17"/>
      <c r="E61" s="22"/>
    </row>
    <row r="62" spans="1:5" ht="30" x14ac:dyDescent="0.2">
      <c r="A62" s="10">
        <v>43233</v>
      </c>
      <c r="B62" s="11" t="s">
        <v>51</v>
      </c>
      <c r="C62" s="12">
        <v>2.75</v>
      </c>
      <c r="D62" s="17"/>
      <c r="E62" s="23"/>
    </row>
    <row r="63" spans="1:5" ht="45" x14ac:dyDescent="0.2">
      <c r="A63" s="7">
        <v>43234</v>
      </c>
      <c r="B63" s="8" t="s">
        <v>71</v>
      </c>
      <c r="C63" s="9">
        <v>1.5</v>
      </c>
      <c r="D63" s="27">
        <f>SUM(C63:C72)</f>
        <v>24</v>
      </c>
      <c r="E63" s="18">
        <v>13</v>
      </c>
    </row>
    <row r="64" spans="1:5" ht="45" x14ac:dyDescent="0.2">
      <c r="A64" s="7">
        <v>43234</v>
      </c>
      <c r="B64" s="8" t="s">
        <v>52</v>
      </c>
      <c r="C64" s="9">
        <v>1.5</v>
      </c>
      <c r="D64" s="28"/>
      <c r="E64" s="19"/>
    </row>
    <row r="65" spans="1:5" ht="45" x14ac:dyDescent="0.2">
      <c r="A65" s="7">
        <v>43235</v>
      </c>
      <c r="B65" s="8" t="s">
        <v>53</v>
      </c>
      <c r="C65" s="9">
        <v>1</v>
      </c>
      <c r="D65" s="28"/>
      <c r="E65" s="19"/>
    </row>
    <row r="66" spans="1:5" ht="30" x14ac:dyDescent="0.2">
      <c r="A66" s="7">
        <v>43236</v>
      </c>
      <c r="B66" s="8" t="s">
        <v>54</v>
      </c>
      <c r="C66" s="9">
        <v>1.25</v>
      </c>
      <c r="D66" s="28"/>
      <c r="E66" s="19"/>
    </row>
    <row r="67" spans="1:5" ht="30" x14ac:dyDescent="0.2">
      <c r="A67" s="7">
        <v>43236</v>
      </c>
      <c r="B67" s="8" t="s">
        <v>72</v>
      </c>
      <c r="C67" s="9">
        <v>1.5</v>
      </c>
      <c r="D67" s="28"/>
      <c r="E67" s="19"/>
    </row>
    <row r="68" spans="1:5" x14ac:dyDescent="0.2">
      <c r="A68" s="7">
        <v>43236</v>
      </c>
      <c r="B68" s="8" t="s">
        <v>55</v>
      </c>
      <c r="C68" s="9">
        <v>1.5</v>
      </c>
      <c r="D68" s="28"/>
      <c r="E68" s="19"/>
    </row>
    <row r="69" spans="1:5" ht="45" x14ac:dyDescent="0.2">
      <c r="A69" s="7">
        <v>43236</v>
      </c>
      <c r="B69" s="8" t="s">
        <v>56</v>
      </c>
      <c r="C69" s="9">
        <v>3.5</v>
      </c>
      <c r="D69" s="28"/>
      <c r="E69" s="19"/>
    </row>
    <row r="70" spans="1:5" ht="60" x14ac:dyDescent="0.2">
      <c r="A70" s="7">
        <v>43238</v>
      </c>
      <c r="B70" s="8" t="s">
        <v>73</v>
      </c>
      <c r="C70" s="9">
        <v>1.25</v>
      </c>
      <c r="D70" s="28"/>
      <c r="E70" s="19"/>
    </row>
    <row r="71" spans="1:5" ht="90" x14ac:dyDescent="0.2">
      <c r="A71" s="7">
        <v>43238</v>
      </c>
      <c r="B71" s="8" t="s">
        <v>74</v>
      </c>
      <c r="C71" s="9">
        <v>7</v>
      </c>
      <c r="D71" s="28"/>
      <c r="E71" s="19"/>
    </row>
    <row r="72" spans="1:5" ht="60" x14ac:dyDescent="0.2">
      <c r="A72" s="7">
        <v>43239</v>
      </c>
      <c r="B72" s="8" t="s">
        <v>75</v>
      </c>
      <c r="C72" s="9">
        <v>4</v>
      </c>
      <c r="D72" s="29"/>
      <c r="E72" s="20"/>
    </row>
    <row r="73" spans="1:5" x14ac:dyDescent="0.2">
      <c r="B73" s="3" t="s">
        <v>3</v>
      </c>
      <c r="C73" s="6">
        <f>SUM(C5:C72)</f>
        <v>107.5</v>
      </c>
    </row>
  </sheetData>
  <mergeCells count="23">
    <mergeCell ref="D63:D72"/>
    <mergeCell ref="E63:E72"/>
    <mergeCell ref="A2:B2"/>
    <mergeCell ref="D5:D8"/>
    <mergeCell ref="D9:D21"/>
    <mergeCell ref="D49:D51"/>
    <mergeCell ref="D22:D25"/>
    <mergeCell ref="D26:D28"/>
    <mergeCell ref="D29:D33"/>
    <mergeCell ref="D34:D36"/>
    <mergeCell ref="D38:D47"/>
    <mergeCell ref="D57:D62"/>
    <mergeCell ref="E5:E8"/>
    <mergeCell ref="E9:E21"/>
    <mergeCell ref="E22:E25"/>
    <mergeCell ref="E26:E28"/>
    <mergeCell ref="E29:E33"/>
    <mergeCell ref="E34:E36"/>
    <mergeCell ref="E38:E47"/>
    <mergeCell ref="E49:E51"/>
    <mergeCell ref="E52:E56"/>
    <mergeCell ref="E57:E62"/>
    <mergeCell ref="D52:D56"/>
  </mergeCells>
  <pageMargins left="0.7" right="0.7" top="0.75" bottom="0.75" header="0.3" footer="0.3"/>
  <pageSetup paperSize="9" orientation="portrait" r:id="rId1"/>
  <ignoredErrors>
    <ignoredError sqref="D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48B4-7675-E94A-BD18-60A9A7D32F28}">
  <dimension ref="A1:B13"/>
  <sheetViews>
    <sheetView workbookViewId="0">
      <selection activeCell="H40" sqref="H40"/>
    </sheetView>
  </sheetViews>
  <sheetFormatPr baseColWidth="10" defaultRowHeight="15" x14ac:dyDescent="0.2"/>
  <sheetData>
    <row r="1" spans="1:2" x14ac:dyDescent="0.2">
      <c r="A1" t="s">
        <v>45</v>
      </c>
    </row>
    <row r="2" spans="1:2" x14ac:dyDescent="0.2">
      <c r="A2">
        <v>1</v>
      </c>
      <c r="B2">
        <f>SUM(Feuil1!C5:C8)</f>
        <v>4</v>
      </c>
    </row>
    <row r="3" spans="1:2" x14ac:dyDescent="0.2">
      <c r="A3">
        <v>2</v>
      </c>
      <c r="B3">
        <f>SUM(Feuil1!C9:C21)</f>
        <v>16.5</v>
      </c>
    </row>
    <row r="4" spans="1:2" x14ac:dyDescent="0.2">
      <c r="A4">
        <v>3</v>
      </c>
      <c r="B4">
        <f>SUM(Feuil1!C22:C25)</f>
        <v>4.75</v>
      </c>
    </row>
    <row r="5" spans="1:2" x14ac:dyDescent="0.2">
      <c r="A5">
        <v>4</v>
      </c>
      <c r="B5">
        <f>SUM(Feuil1!C26:C28)</f>
        <v>2.5</v>
      </c>
    </row>
    <row r="6" spans="1:2" x14ac:dyDescent="0.2">
      <c r="A6">
        <v>5</v>
      </c>
      <c r="B6">
        <f>SUM(Feuil1!C29:C33)</f>
        <v>7.25</v>
      </c>
    </row>
    <row r="7" spans="1:2" x14ac:dyDescent="0.2">
      <c r="A7">
        <v>6</v>
      </c>
      <c r="B7">
        <f>SUM(Feuil1!C34:C36)</f>
        <v>3.25</v>
      </c>
    </row>
    <row r="8" spans="1:2" x14ac:dyDescent="0.2">
      <c r="A8">
        <v>7</v>
      </c>
      <c r="B8">
        <f>SUM(Feuil1!C37)</f>
        <v>1</v>
      </c>
    </row>
    <row r="9" spans="1:2" x14ac:dyDescent="0.2">
      <c r="A9">
        <v>8</v>
      </c>
      <c r="B9">
        <f>SUM(Feuil1!C38:C47)</f>
        <v>10.5</v>
      </c>
    </row>
    <row r="10" spans="1:2" x14ac:dyDescent="0.2">
      <c r="A10">
        <v>9</v>
      </c>
      <c r="B10">
        <f>SUM(Feuil1!C48)</f>
        <v>1.5</v>
      </c>
    </row>
    <row r="11" spans="1:2" x14ac:dyDescent="0.2">
      <c r="A11">
        <v>10</v>
      </c>
      <c r="B11">
        <f>SUM(Feuil1!C49:C51)</f>
        <v>4</v>
      </c>
    </row>
    <row r="12" spans="1:2" x14ac:dyDescent="0.2">
      <c r="A12">
        <v>11</v>
      </c>
      <c r="B12">
        <f>SUM(Feuil1!C52:C56)</f>
        <v>12.75</v>
      </c>
    </row>
    <row r="13" spans="1:2" x14ac:dyDescent="0.2">
      <c r="A13">
        <v>12</v>
      </c>
      <c r="B13">
        <f>SUM(Feuil1!C57:C62)</f>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Feuil1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2018-05-19T08:34:47Z</dcterms:modified>
</cp:coreProperties>
</file>