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goty\Itu\L3\Evaluation\Evaluation2\J3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uri="GoogleSheetsCustomDataVersion2">
      <go:sheetsCustomData xmlns:go="http://customooxmlschemas.google.com/" r:id="rId5" roundtripDataChecksum="J+d61DxhVyYuJQL4aeOm7sIoILLUqI41sneQrOiTFLU="/>
    </ext>
  </extLst>
</workbook>
</file>

<file path=xl/calcChain.xml><?xml version="1.0" encoding="utf-8"?>
<calcChain xmlns="http://schemas.openxmlformats.org/spreadsheetml/2006/main">
  <c r="E83" i="1" l="1"/>
  <c r="F83" i="1"/>
  <c r="G83" i="1"/>
  <c r="G78" i="1"/>
  <c r="H64" i="1" l="1"/>
  <c r="H65" i="1"/>
  <c r="H66" i="1"/>
  <c r="H67" i="1"/>
  <c r="H69" i="1"/>
  <c r="H70" i="1"/>
  <c r="H71" i="1"/>
  <c r="H72" i="1"/>
  <c r="H73" i="1"/>
  <c r="H74" i="1"/>
  <c r="H75" i="1"/>
  <c r="H14" i="1" l="1"/>
  <c r="H11" i="1"/>
  <c r="H46" i="1" l="1"/>
  <c r="H47" i="1"/>
  <c r="H48" i="1"/>
  <c r="H49" i="1"/>
  <c r="H9" i="1"/>
  <c r="H8" i="1"/>
  <c r="H53" i="1"/>
  <c r="H60" i="1"/>
  <c r="G42" i="1"/>
  <c r="H42" i="1" s="1"/>
  <c r="H43" i="1"/>
  <c r="H44" i="1"/>
  <c r="H51" i="1"/>
  <c r="G52" i="1"/>
  <c r="H52" i="1" s="1"/>
  <c r="H54" i="1"/>
  <c r="H56" i="1"/>
  <c r="G58" i="1"/>
  <c r="H58" i="1" s="1"/>
  <c r="G61" i="1"/>
  <c r="H61" i="1" s="1"/>
  <c r="G76" i="1"/>
  <c r="H76" i="1" s="1"/>
  <c r="H78" i="1"/>
  <c r="H79" i="1"/>
  <c r="H80" i="1"/>
  <c r="H81" i="1"/>
  <c r="H77" i="1"/>
  <c r="H62" i="1"/>
  <c r="H59" i="1"/>
  <c r="H57" i="1"/>
  <c r="H55" i="1"/>
  <c r="H41" i="1"/>
  <c r="H40" i="1"/>
  <c r="H39" i="1"/>
  <c r="H38" i="1"/>
  <c r="H37" i="1"/>
  <c r="H36" i="1"/>
  <c r="H35" i="1"/>
  <c r="H33" i="1"/>
  <c r="G23" i="1"/>
  <c r="G84" i="1" s="1"/>
  <c r="H28" i="1"/>
  <c r="H19" i="1"/>
  <c r="H18" i="1"/>
  <c r="H17" i="1"/>
  <c r="H16" i="1"/>
  <c r="H15" i="1"/>
  <c r="H83" i="1" l="1"/>
  <c r="F84" i="1"/>
  <c r="E84" i="1"/>
  <c r="H32" i="1"/>
  <c r="H31" i="1"/>
  <c r="H30" i="1"/>
  <c r="H29" i="1"/>
  <c r="H27" i="1"/>
  <c r="H26" i="1"/>
  <c r="H25" i="1"/>
  <c r="H24" i="1"/>
  <c r="H23" i="1"/>
  <c r="H22" i="1"/>
  <c r="H21" i="1"/>
  <c r="H13" i="1"/>
  <c r="H12" i="1"/>
</calcChain>
</file>

<file path=xl/sharedStrings.xml><?xml version="1.0" encoding="utf-8"?>
<sst xmlns="http://schemas.openxmlformats.org/spreadsheetml/2006/main" count="282" uniqueCount="108">
  <si>
    <t>Catégorie</t>
  </si>
  <si>
    <t>Taches</t>
  </si>
  <si>
    <t>Estimation</t>
  </si>
  <si>
    <t>Temps passé</t>
  </si>
  <si>
    <t>Reste à faire</t>
  </si>
  <si>
    <t>Avancement</t>
  </si>
  <si>
    <t>Liste</t>
  </si>
  <si>
    <t>Affichage</t>
  </si>
  <si>
    <t>Metier</t>
  </si>
  <si>
    <t>*Valeur en Minutes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</si>
  <si>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</si>
  <si>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</si>
  <si>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</si>
  <si>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</si>
  <si>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</si>
  <si>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Détails</t>
  </si>
  <si>
    <t>Types</t>
  </si>
  <si>
    <t>Gestion authentification</t>
  </si>
  <si>
    <t>Formulaire login admin</t>
  </si>
  <si>
    <t>Intégration</t>
  </si>
  <si>
    <t>Test du login</t>
  </si>
  <si>
    <t>Formulaire login equipe</t>
  </si>
  <si>
    <t>Création de vue: LoginEquipe</t>
  </si>
  <si>
    <t>Fonction de vérification:  checkLogEquipe(AuthController).</t>
  </si>
  <si>
    <t>Création de vue: Login, création de page de redirection: Index</t>
  </si>
  <si>
    <t>Gestion affectation coureur étape</t>
  </si>
  <si>
    <t>Liste des étapes</t>
  </si>
  <si>
    <t>Métier</t>
  </si>
  <si>
    <t xml:space="preserve">Création de classe: Utilisateur, Profil           </t>
  </si>
  <si>
    <t>Fonction de vérification: check (Utilisateur), checkLogAdmin(AuthController).</t>
  </si>
  <si>
    <t xml:space="preserve">Création de classe: Etape                               </t>
  </si>
  <si>
    <t>Fonction qui prend tous les étapes qui ne sont pas encore fini: getAll(Etape)</t>
  </si>
  <si>
    <t>Formulaire d'affectation</t>
  </si>
  <si>
    <t>Test de la liste</t>
  </si>
  <si>
    <t>Modal: liste deroulante des coureurs</t>
  </si>
  <si>
    <t>Javascript: appelation des coureurs dans cette étape en ajax</t>
  </si>
  <si>
    <t xml:space="preserve">Création de classe: EtapeViewModel: qui relie les etapes, utilisateur connecté et les coureurs                               </t>
  </si>
  <si>
    <t>Création de classe: Coureur</t>
  </si>
  <si>
    <t>Test de l'appelation ajax</t>
  </si>
  <si>
    <t>Création de la classe: TestCoureur</t>
  </si>
  <si>
    <t>Fonction: insert(TempsCoureur) qui insert juste dans le tempsCoureur sans l'heure_arrivee</t>
  </si>
  <si>
    <t>Test de l'affectation, redirection et gestion d'exception</t>
  </si>
  <si>
    <t>Gestion affectation temps coureur</t>
  </si>
  <si>
    <t>Tableau</t>
  </si>
  <si>
    <t>Tableau + bouton affecter</t>
  </si>
  <si>
    <t>Tableau + bouton affecter + bouton fin</t>
  </si>
  <si>
    <t>Test</t>
  </si>
  <si>
    <t>Formulaire d'affectation temps</t>
  </si>
  <si>
    <t>Modal: liste déroulante et input de type date-time-local</t>
  </si>
  <si>
    <t>Javascript: appel ajax</t>
  </si>
  <si>
    <t>Test appel ajax</t>
  </si>
  <si>
    <t>Fonction: GetCoureursForEtape(HomeController)</t>
  </si>
  <si>
    <t>Fonction : Affectation(EquipeController)</t>
  </si>
  <si>
    <t>Fonction:Affecter(HomeController)</t>
  </si>
  <si>
    <t>Fonction: update(TempsCoureur) qui change la colonne heure_arrivee avec l'heure respective</t>
  </si>
  <si>
    <t>Test Affectation</t>
  </si>
  <si>
    <t>Gestion classement</t>
  </si>
  <si>
    <t>Classement général et points pour chaque étape</t>
  </si>
  <si>
    <t>Création de classe: Classement</t>
  </si>
  <si>
    <t>Base</t>
  </si>
  <si>
    <t>Création de vue: VueClassementEtape</t>
  </si>
  <si>
    <t>Test de vue de la liste</t>
  </si>
  <si>
    <t>Classement général par équipe</t>
  </si>
  <si>
    <t>Création de classe: ClassementEquipe</t>
  </si>
  <si>
    <t>GetClassementEquipe</t>
  </si>
  <si>
    <t>Fonction: GetClassementEtape</t>
  </si>
  <si>
    <t>Fonction: GetClassementEtape(HomeController et EquipeController)</t>
  </si>
  <si>
    <t>Fonction :GetClassementEquipe(EquipeController et HomeController)</t>
  </si>
  <si>
    <t>Autres</t>
  </si>
  <si>
    <t>Vues</t>
  </si>
  <si>
    <t>Création de vue: VueClassementEquipes</t>
  </si>
  <si>
    <t>Création de vues: v_etape_temps_coureur</t>
  </si>
  <si>
    <t>Création de vue: v_etape_coureur</t>
  </si>
  <si>
    <t>Création de vue: v_participant(vue de test)</t>
  </si>
  <si>
    <t>Création de vue: VueResultats</t>
  </si>
  <si>
    <t>Données de test imprévus</t>
  </si>
  <si>
    <t>Point, PointCoureur, Classement</t>
  </si>
  <si>
    <t>Requete update imprévus</t>
  </si>
  <si>
    <t>Etape, TempsCoureur</t>
  </si>
  <si>
    <t>Conception</t>
  </si>
  <si>
    <t>Conception à la main</t>
  </si>
  <si>
    <t>CMD</t>
  </si>
  <si>
    <t>Table, Classe, quelques affichage</t>
  </si>
  <si>
    <t>Gestion des données et script</t>
  </si>
  <si>
    <t>Création des tables et données de test</t>
  </si>
  <si>
    <t>Table: Utilisateur, Genre, Profil, Etape, Coureur, Categorie, CategorieCoureur, TempsCoureur, Point, PointCoureur, Classement</t>
  </si>
  <si>
    <t>Réinitialisation</t>
  </si>
  <si>
    <t>Nettoyage base de données</t>
  </si>
  <si>
    <t>Option SlideBar: Réinitialiser</t>
  </si>
  <si>
    <t>Fonction: Réinitialiser(HomeController)</t>
  </si>
  <si>
    <t>Création de classe: Reinitialisation + fonctions de réintialisation</t>
  </si>
  <si>
    <t>Test de la réinitialisation</t>
  </si>
  <si>
    <t>Gestion d'exceptions dans les formulaires</t>
  </si>
  <si>
    <t>RABARIJAONA Angoty Fitia</t>
  </si>
  <si>
    <t>ETU1970</t>
  </si>
  <si>
    <t>Bouton de deconnexion</t>
  </si>
  <si>
    <t>Fonction: Deconnexion</t>
  </si>
  <si>
    <t>Gestion catégorie</t>
  </si>
  <si>
    <t>Génération des catégories</t>
  </si>
  <si>
    <t>Création du bouton génerer categorie</t>
  </si>
  <si>
    <t>Fonction: GenerationCategorie(HomeController) qui gère la génération des catégorie</t>
  </si>
  <si>
    <t>Création de la classe Categorie</t>
  </si>
  <si>
    <t>Création de la fonction insertCatégorieCoureur(Catégorie)</t>
  </si>
  <si>
    <t>Classement général par équipe par catégorie</t>
  </si>
  <si>
    <t>Création de vue: ClassementCategorie</t>
  </si>
  <si>
    <t>Fonction : ClassementCategorie(EquipeController)</t>
  </si>
  <si>
    <t>Fonction: GetClassementCategorieFiltree(ClassementCategorie)</t>
  </si>
  <si>
    <t>Création de classe: ClassementCategorie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</si>
</sst>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10" fontId="3" fillId="0" borderId="1" xfId="0" applyNumberFormat="1" applyFont="1" applyBorder="1"/>
    <xf numFmtId="10" fontId="3" fillId="2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/>
    <xf numFmtId="10" fontId="3" fillId="3" borderId="1" xfId="0" applyNumberFormat="1" applyFont="1" applyFill="1" applyBorder="1"/>
    <xf numFmtId="0" fontId="4" fillId="0" borderId="2" xfId="0" applyFont="1" applyFill="1" applyBorder="1" applyAlignment="1"/>
    <xf numFmtId="10" fontId="3" fillId="0" borderId="2" xfId="0" applyNumberFormat="1" applyFont="1" applyFill="1" applyBorder="1" applyAlignment="1"/>
    <xf numFmtId="0" fontId="5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3"/>
  <sheetViews>
    <sheetView tabSelected="1" topLeftCell="A65" workbookViewId="0">
      <selection activeCell="E83" sqref="E83"/>
    </sheetView>
  </sheetViews>
  <sheetFormatPr baseColWidth="10" defaultColWidth="11.25" defaultRowHeight="15" customHeight="1" x14ac:dyDescent="0.25"/>
  <cols>
    <col min="1" max="1" width="28.75" customWidth="1"/>
    <col min="2" max="2" width="30.125" customWidth="1"/>
    <col min="3" max="3" width="19.875" customWidth="1"/>
    <col min="4" max="4" width="20.75" customWidth="1"/>
    <col min="5" max="5" width="13.75" customWidth="1"/>
    <col min="6" max="6" width="14" customWidth="1"/>
    <col min="7" max="7" width="13.125" customWidth="1"/>
    <col min="8" max="8" width="16.625" customWidth="1"/>
    <col min="9" max="27" width="10.5" customWidth="1"/>
  </cols>
  <sheetData>
    <row r="1" spans="1:8" ht="15.75" customHeight="1" x14ac:dyDescent="0.25">
      <c r="A1" t="s">
        <v>93</v>
      </c>
      <c r="B1" t="s">
        <v>94</v>
      </c>
    </row>
    <row r="2" spans="1:8" ht="15.75" customHeight="1" x14ac:dyDescent="0.25">
      <c r="A2" s="1"/>
      <c r="B2" s="1"/>
    </row>
    <row r="3" spans="1:8" ht="15.75" customHeight="1" x14ac:dyDescent="0.25">
      <c r="A3" s="1"/>
      <c r="B3" s="1"/>
    </row>
    <row r="4" spans="1:8" ht="15.75" customHeight="1" x14ac:dyDescent="0.25">
      <c r="A4" s="1"/>
      <c r="B4" s="1"/>
    </row>
    <row r="5" spans="1:8" ht="15.75" customHeight="1" x14ac:dyDescent="0.25"/>
    <row r="6" spans="1:8" ht="15.75" customHeight="1" x14ac:dyDescent="0.25"/>
    <row r="7" spans="1:8" ht="15.75" customHeight="1" x14ac:dyDescent="0.25">
      <c r="A7" s="2" t="s">
        <v>0</v>
      </c>
      <c r="B7" s="2" t="s">
        <v>1</v>
      </c>
      <c r="C7" s="2" t="s">
        <v>16</v>
      </c>
      <c r="D7" s="3" t="s">
        <v>15</v>
      </c>
      <c r="E7" s="2" t="s">
        <v>2</v>
      </c>
      <c r="F7" s="2" t="s">
        <v>3</v>
      </c>
      <c r="G7" s="2" t="s">
        <v>4</v>
      </c>
      <c r="H7" s="2" t="s">
        <v>5</v>
      </c>
    </row>
    <row r="8" spans="1:8" ht="15.75" customHeight="1" x14ac:dyDescent="0.25">
      <c r="A8" s="10" t="s">
        <v>79</v>
      </c>
      <c r="B8" s="10" t="s">
        <v>80</v>
      </c>
      <c r="C8" s="10" t="s">
        <v>81</v>
      </c>
      <c r="D8" s="10" t="s">
        <v>82</v>
      </c>
      <c r="E8" s="4">
        <v>20</v>
      </c>
      <c r="F8" s="4">
        <v>55</v>
      </c>
      <c r="G8" s="5">
        <v>0</v>
      </c>
      <c r="H8" s="6">
        <f t="shared" ref="H8" si="0">(F8/(F8+G8))</f>
        <v>1</v>
      </c>
    </row>
    <row r="9" spans="1:8" ht="15.75" customHeight="1" x14ac:dyDescent="0.25">
      <c r="A9" s="10" t="s">
        <v>83</v>
      </c>
      <c r="B9" s="10" t="s">
        <v>84</v>
      </c>
      <c r="C9" s="10" t="s">
        <v>59</v>
      </c>
      <c r="D9" s="10" t="s">
        <v>85</v>
      </c>
      <c r="E9" s="4">
        <v>20</v>
      </c>
      <c r="F9" s="4">
        <v>30</v>
      </c>
      <c r="G9" s="5">
        <v>0</v>
      </c>
      <c r="H9" s="6">
        <f t="shared" ref="H9" si="1">(F9/(F9+G9))</f>
        <v>1</v>
      </c>
    </row>
    <row r="10" spans="1:8" ht="15.75" customHeight="1" x14ac:dyDescent="0.25">
      <c r="A10" s="11"/>
      <c r="B10" s="11"/>
      <c r="C10" s="11"/>
      <c r="D10" s="11"/>
      <c r="E10" s="12"/>
      <c r="F10" s="12"/>
      <c r="G10" s="13"/>
      <c r="H10" s="14"/>
    </row>
    <row r="11" spans="1:8" ht="15.75" customHeight="1" x14ac:dyDescent="0.25">
      <c r="A11" s="10" t="s">
        <v>17</v>
      </c>
      <c r="B11" s="10" t="s">
        <v>18</v>
      </c>
      <c r="C11" s="10" t="s">
        <v>7</v>
      </c>
      <c r="D11" s="10" t="s">
        <v>24</v>
      </c>
      <c r="E11" s="4">
        <v>15</v>
      </c>
      <c r="F11" s="4">
        <v>12</v>
      </c>
      <c r="G11" s="5">
        <v>0</v>
      </c>
      <c r="H11" s="6">
        <f t="shared" ref="H11" si="2">(F11/(F11+G11))</f>
        <v>1</v>
      </c>
    </row>
    <row r="12" spans="1:8" ht="15.75" customHeight="1" x14ac:dyDescent="0.25">
      <c r="A12" s="10" t="s">
        <v>17</v>
      </c>
      <c r="B12" s="10" t="s">
        <v>18</v>
      </c>
      <c r="C12" s="10" t="s">
        <v>7</v>
      </c>
      <c r="D12" s="10" t="s">
        <v>95</v>
      </c>
      <c r="E12" s="4">
        <v>5</v>
      </c>
      <c r="F12" s="4">
        <v>1</v>
      </c>
      <c r="G12" s="5">
        <v>0</v>
      </c>
      <c r="H12" s="6">
        <f t="shared" ref="H12:H81" si="3">(F12/(F12+G12))</f>
        <v>1</v>
      </c>
    </row>
    <row r="13" spans="1:8" ht="15.75" customHeight="1" x14ac:dyDescent="0.25">
      <c r="A13" s="10" t="s">
        <v>17</v>
      </c>
      <c r="B13" s="10" t="s">
        <v>18</v>
      </c>
      <c r="C13" s="10" t="s">
        <v>8</v>
      </c>
      <c r="D13" s="10" t="s">
        <v>28</v>
      </c>
      <c r="E13" s="4">
        <v>5</v>
      </c>
      <c r="F13" s="4">
        <v>3</v>
      </c>
      <c r="G13" s="5">
        <v>0</v>
      </c>
      <c r="H13" s="6">
        <f t="shared" si="3"/>
        <v>1</v>
      </c>
    </row>
    <row r="14" spans="1:8" ht="15.75" customHeight="1" x14ac:dyDescent="0.25">
      <c r="A14" s="10" t="s">
        <v>17</v>
      </c>
      <c r="B14" s="10" t="s">
        <v>18</v>
      </c>
      <c r="C14" s="10" t="s">
        <v>8</v>
      </c>
      <c r="D14" s="10" t="s">
        <v>96</v>
      </c>
      <c r="E14" s="4">
        <v>5</v>
      </c>
      <c r="F14" s="4">
        <v>3</v>
      </c>
      <c r="G14" s="5">
        <v>0</v>
      </c>
      <c r="H14" s="6">
        <f t="shared" ref="H14" si="4">(F14/(F14+G14))</f>
        <v>1</v>
      </c>
    </row>
    <row r="15" spans="1:8" ht="15.75" customHeight="1" x14ac:dyDescent="0.25">
      <c r="A15" s="10" t="s">
        <v>17</v>
      </c>
      <c r="B15" s="10" t="s">
        <v>18</v>
      </c>
      <c r="C15" s="10" t="s">
        <v>8</v>
      </c>
      <c r="D15" s="10" t="s">
        <v>29</v>
      </c>
      <c r="E15" s="4">
        <v>5</v>
      </c>
      <c r="F15" s="4">
        <v>6</v>
      </c>
      <c r="G15" s="5">
        <v>0</v>
      </c>
      <c r="H15" s="6">
        <f t="shared" si="3"/>
        <v>1</v>
      </c>
    </row>
    <row r="16" spans="1:8" ht="15.75" customHeight="1" x14ac:dyDescent="0.25">
      <c r="A16" s="10" t="s">
        <v>17</v>
      </c>
      <c r="B16" s="10" t="s">
        <v>18</v>
      </c>
      <c r="C16" s="10" t="s">
        <v>19</v>
      </c>
      <c r="D16" s="10" t="s">
        <v>20</v>
      </c>
      <c r="E16" s="4">
        <v>15</v>
      </c>
      <c r="F16" s="4">
        <v>16</v>
      </c>
      <c r="G16" s="5">
        <v>0</v>
      </c>
      <c r="H16" s="6">
        <f>(F16/(F16+G16))</f>
        <v>1</v>
      </c>
    </row>
    <row r="17" spans="1:8" ht="15.75" customHeight="1" x14ac:dyDescent="0.25">
      <c r="A17" s="10" t="s">
        <v>17</v>
      </c>
      <c r="B17" s="10" t="s">
        <v>21</v>
      </c>
      <c r="C17" s="10" t="s">
        <v>7</v>
      </c>
      <c r="D17" s="10" t="s">
        <v>22</v>
      </c>
      <c r="E17" s="4">
        <v>10</v>
      </c>
      <c r="F17" s="4">
        <v>7</v>
      </c>
      <c r="G17" s="5">
        <v>0</v>
      </c>
      <c r="H17" s="6">
        <f>(F17/(F17+G17))</f>
        <v>1</v>
      </c>
    </row>
    <row r="18" spans="1:8" ht="15.75" customHeight="1" x14ac:dyDescent="0.25">
      <c r="A18" s="10" t="s">
        <v>17</v>
      </c>
      <c r="B18" s="10" t="s">
        <v>21</v>
      </c>
      <c r="C18" s="10" t="s">
        <v>8</v>
      </c>
      <c r="D18" s="10" t="s">
        <v>23</v>
      </c>
      <c r="E18" s="4">
        <v>5</v>
      </c>
      <c r="F18" s="4">
        <v>7</v>
      </c>
      <c r="G18" s="5">
        <v>0</v>
      </c>
      <c r="H18" s="6">
        <f t="shared" ref="H18:H19" si="5">(F18/(F18+G18))</f>
        <v>1</v>
      </c>
    </row>
    <row r="19" spans="1:8" ht="15.75" customHeight="1" x14ac:dyDescent="0.25">
      <c r="A19" s="10" t="s">
        <v>17</v>
      </c>
      <c r="B19" s="10" t="s">
        <v>21</v>
      </c>
      <c r="C19" s="10" t="s">
        <v>19</v>
      </c>
      <c r="D19" s="10" t="s">
        <v>20</v>
      </c>
      <c r="E19" s="4">
        <v>10</v>
      </c>
      <c r="F19" s="4">
        <v>12</v>
      </c>
      <c r="G19" s="5">
        <v>0</v>
      </c>
      <c r="H19" s="6">
        <f t="shared" si="5"/>
        <v>1</v>
      </c>
    </row>
    <row r="20" spans="1:8" ht="15.75" customHeight="1" x14ac:dyDescent="0.25">
      <c r="A20" s="11"/>
      <c r="B20" s="11"/>
      <c r="C20" s="11"/>
      <c r="D20" s="11"/>
      <c r="E20" s="12"/>
      <c r="F20" s="12"/>
      <c r="G20" s="13"/>
      <c r="H20" s="14"/>
    </row>
    <row r="21" spans="1:8" ht="15.75" customHeight="1" x14ac:dyDescent="0.25">
      <c r="A21" s="10" t="s">
        <v>25</v>
      </c>
      <c r="B21" s="10" t="s">
        <v>26</v>
      </c>
      <c r="C21" s="10" t="s">
        <v>7</v>
      </c>
      <c r="D21" s="10" t="s">
        <v>44</v>
      </c>
      <c r="E21" s="4">
        <v>15</v>
      </c>
      <c r="F21" s="4">
        <v>20</v>
      </c>
      <c r="G21" s="5">
        <v>0</v>
      </c>
      <c r="H21" s="6">
        <f t="shared" si="3"/>
        <v>1</v>
      </c>
    </row>
    <row r="22" spans="1:8" ht="15.75" customHeight="1" x14ac:dyDescent="0.25">
      <c r="A22" s="10" t="s">
        <v>25</v>
      </c>
      <c r="B22" s="10" t="s">
        <v>26</v>
      </c>
      <c r="C22" s="10" t="s">
        <v>27</v>
      </c>
      <c r="D22" s="10" t="s">
        <v>30</v>
      </c>
      <c r="E22" s="4">
        <v>4</v>
      </c>
      <c r="F22" s="4">
        <v>5</v>
      </c>
      <c r="G22" s="5">
        <v>0</v>
      </c>
      <c r="H22" s="6">
        <f t="shared" si="3"/>
        <v>1</v>
      </c>
    </row>
    <row r="23" spans="1:8" ht="15.75" customHeight="1" x14ac:dyDescent="0.25">
      <c r="A23" s="10" t="s">
        <v>25</v>
      </c>
      <c r="B23" s="10" t="s">
        <v>26</v>
      </c>
      <c r="C23" s="10" t="s">
        <v>27</v>
      </c>
      <c r="D23" s="10" t="s">
        <v>31</v>
      </c>
      <c r="E23" s="4">
        <v>7</v>
      </c>
      <c r="F23" s="4">
        <v>7</v>
      </c>
      <c r="G23" s="5">
        <f>E23-F23</f>
        <v>0</v>
      </c>
      <c r="H23" s="6">
        <f t="shared" si="3"/>
        <v>1</v>
      </c>
    </row>
    <row r="24" spans="1:8" ht="15.75" customHeight="1" x14ac:dyDescent="0.25">
      <c r="A24" s="10" t="s">
        <v>25</v>
      </c>
      <c r="B24" s="10" t="s">
        <v>26</v>
      </c>
      <c r="C24" s="10" t="s">
        <v>19</v>
      </c>
      <c r="D24" s="10" t="s">
        <v>33</v>
      </c>
      <c r="E24" s="4">
        <v>15</v>
      </c>
      <c r="F24" s="4">
        <v>20</v>
      </c>
      <c r="G24" s="5">
        <v>0</v>
      </c>
      <c r="H24" s="6">
        <f t="shared" si="3"/>
        <v>1</v>
      </c>
    </row>
    <row r="25" spans="1:8" ht="15.75" customHeight="1" x14ac:dyDescent="0.25">
      <c r="A25" s="10" t="s">
        <v>25</v>
      </c>
      <c r="B25" s="10" t="s">
        <v>32</v>
      </c>
      <c r="C25" s="10" t="s">
        <v>7</v>
      </c>
      <c r="D25" s="10" t="s">
        <v>34</v>
      </c>
      <c r="E25" s="4">
        <v>10</v>
      </c>
      <c r="F25" s="4">
        <v>15</v>
      </c>
      <c r="G25" s="5">
        <v>0</v>
      </c>
      <c r="H25" s="6">
        <f t="shared" si="3"/>
        <v>1</v>
      </c>
    </row>
    <row r="26" spans="1:8" ht="15.75" customHeight="1" x14ac:dyDescent="0.25">
      <c r="A26" s="10" t="s">
        <v>25</v>
      </c>
      <c r="B26" s="10" t="s">
        <v>32</v>
      </c>
      <c r="C26" s="10" t="s">
        <v>27</v>
      </c>
      <c r="D26" s="10" t="s">
        <v>35</v>
      </c>
      <c r="E26" s="4">
        <v>15</v>
      </c>
      <c r="F26" s="4">
        <v>25</v>
      </c>
      <c r="G26" s="5">
        <v>0</v>
      </c>
      <c r="H26" s="6">
        <f t="shared" si="3"/>
        <v>1</v>
      </c>
    </row>
    <row r="27" spans="1:8" ht="15.75" customHeight="1" x14ac:dyDescent="0.25">
      <c r="A27" s="10" t="s">
        <v>25</v>
      </c>
      <c r="B27" s="10" t="s">
        <v>32</v>
      </c>
      <c r="C27" s="10" t="s">
        <v>27</v>
      </c>
      <c r="D27" s="10" t="s">
        <v>36</v>
      </c>
      <c r="E27" s="4">
        <v>5</v>
      </c>
      <c r="F27" s="4">
        <v>3</v>
      </c>
      <c r="G27" s="5">
        <v>0</v>
      </c>
      <c r="H27" s="6">
        <f t="shared" si="3"/>
        <v>1</v>
      </c>
    </row>
    <row r="28" spans="1:8" ht="15.75" customHeight="1" x14ac:dyDescent="0.25">
      <c r="A28" s="10" t="s">
        <v>25</v>
      </c>
      <c r="B28" s="10" t="s">
        <v>32</v>
      </c>
      <c r="C28" s="10" t="s">
        <v>19</v>
      </c>
      <c r="D28" s="10" t="s">
        <v>38</v>
      </c>
      <c r="E28" s="4">
        <v>10</v>
      </c>
      <c r="F28" s="4">
        <v>2</v>
      </c>
      <c r="G28" s="5">
        <v>0</v>
      </c>
      <c r="H28" s="6">
        <f t="shared" ref="H28" si="6">(F28/(F28+G28))</f>
        <v>1</v>
      </c>
    </row>
    <row r="29" spans="1:8" ht="15.75" customHeight="1" x14ac:dyDescent="0.25">
      <c r="A29" s="10" t="s">
        <v>25</v>
      </c>
      <c r="B29" s="10" t="s">
        <v>32</v>
      </c>
      <c r="C29" s="10" t="s">
        <v>27</v>
      </c>
      <c r="D29" s="10" t="s">
        <v>37</v>
      </c>
      <c r="E29" s="4">
        <v>5</v>
      </c>
      <c r="F29" s="4">
        <v>7</v>
      </c>
      <c r="G29" s="5">
        <v>0</v>
      </c>
      <c r="H29" s="6">
        <f t="shared" si="3"/>
        <v>1</v>
      </c>
    </row>
    <row r="30" spans="1:8" ht="15.75" customHeight="1" x14ac:dyDescent="0.25">
      <c r="A30" s="10" t="s">
        <v>25</v>
      </c>
      <c r="B30" s="10" t="s">
        <v>32</v>
      </c>
      <c r="C30" s="10" t="s">
        <v>27</v>
      </c>
      <c r="D30" s="10" t="s">
        <v>39</v>
      </c>
      <c r="E30" s="4">
        <v>4</v>
      </c>
      <c r="F30" s="4">
        <v>3</v>
      </c>
      <c r="G30" s="5">
        <v>0</v>
      </c>
      <c r="H30" s="6">
        <f t="shared" si="3"/>
        <v>1</v>
      </c>
    </row>
    <row r="31" spans="1:8" ht="15.75" customHeight="1" x14ac:dyDescent="0.25">
      <c r="A31" s="10" t="s">
        <v>25</v>
      </c>
      <c r="B31" s="10" t="s">
        <v>32</v>
      </c>
      <c r="C31" s="10" t="s">
        <v>27</v>
      </c>
      <c r="D31" s="10" t="s">
        <v>52</v>
      </c>
      <c r="E31" s="4">
        <v>10</v>
      </c>
      <c r="F31" s="4">
        <v>6</v>
      </c>
      <c r="G31" s="5">
        <v>0</v>
      </c>
      <c r="H31" s="6">
        <f t="shared" si="3"/>
        <v>1</v>
      </c>
    </row>
    <row r="32" spans="1:8" ht="15.75" customHeight="1" x14ac:dyDescent="0.25">
      <c r="A32" s="10" t="s">
        <v>25</v>
      </c>
      <c r="B32" s="10" t="s">
        <v>32</v>
      </c>
      <c r="C32" s="10" t="s">
        <v>27</v>
      </c>
      <c r="D32" s="10" t="s">
        <v>40</v>
      </c>
      <c r="E32" s="4">
        <v>10</v>
      </c>
      <c r="F32" s="4">
        <v>15</v>
      </c>
      <c r="G32" s="5">
        <v>0</v>
      </c>
      <c r="H32" s="6">
        <f t="shared" si="3"/>
        <v>1</v>
      </c>
    </row>
    <row r="33" spans="1:8" ht="15.75" customHeight="1" x14ac:dyDescent="0.25">
      <c r="A33" s="10" t="s">
        <v>25</v>
      </c>
      <c r="B33" s="10" t="s">
        <v>32</v>
      </c>
      <c r="C33" s="10" t="s">
        <v>19</v>
      </c>
      <c r="D33" s="10" t="s">
        <v>41</v>
      </c>
      <c r="E33" s="4">
        <v>20</v>
      </c>
      <c r="F33" s="4">
        <v>30</v>
      </c>
      <c r="G33" s="5">
        <v>10</v>
      </c>
      <c r="H33" s="6">
        <f t="shared" si="3"/>
        <v>0.75</v>
      </c>
    </row>
    <row r="34" spans="1:8" ht="15.75" customHeight="1" x14ac:dyDescent="0.25">
      <c r="A34" s="11"/>
      <c r="B34" s="11"/>
      <c r="C34" s="11"/>
      <c r="D34" s="11"/>
      <c r="E34" s="12"/>
      <c r="F34" s="12"/>
      <c r="G34" s="13"/>
      <c r="H34" s="13"/>
    </row>
    <row r="35" spans="1:8" ht="15.75" customHeight="1" x14ac:dyDescent="0.25">
      <c r="A35" s="10" t="s">
        <v>42</v>
      </c>
      <c r="B35" s="10" t="s">
        <v>26</v>
      </c>
      <c r="C35" s="10" t="s">
        <v>7</v>
      </c>
      <c r="D35" s="10" t="s">
        <v>45</v>
      </c>
      <c r="E35" s="4">
        <v>10</v>
      </c>
      <c r="F35" s="4">
        <v>20</v>
      </c>
      <c r="G35" s="5">
        <v>0</v>
      </c>
      <c r="H35" s="6">
        <f t="shared" si="3"/>
        <v>1</v>
      </c>
    </row>
    <row r="36" spans="1:8" ht="15.75" customHeight="1" x14ac:dyDescent="0.25">
      <c r="A36" s="10" t="s">
        <v>42</v>
      </c>
      <c r="B36" s="10" t="s">
        <v>26</v>
      </c>
      <c r="C36" s="10" t="s">
        <v>27</v>
      </c>
      <c r="D36" s="10" t="s">
        <v>6</v>
      </c>
      <c r="E36" s="4">
        <v>5</v>
      </c>
      <c r="F36" s="4">
        <v>6</v>
      </c>
      <c r="G36" s="5">
        <v>0</v>
      </c>
      <c r="H36" s="6">
        <f t="shared" si="3"/>
        <v>1</v>
      </c>
    </row>
    <row r="37" spans="1:8" ht="15.75" customHeight="1" x14ac:dyDescent="0.25">
      <c r="A37" s="10" t="s">
        <v>42</v>
      </c>
      <c r="B37" s="10" t="s">
        <v>26</v>
      </c>
      <c r="C37" s="10" t="s">
        <v>19</v>
      </c>
      <c r="D37" s="10" t="s">
        <v>46</v>
      </c>
      <c r="E37" s="4">
        <v>10</v>
      </c>
      <c r="F37" s="4">
        <v>15</v>
      </c>
      <c r="G37" s="5">
        <v>0</v>
      </c>
      <c r="H37" s="6">
        <f t="shared" si="3"/>
        <v>1</v>
      </c>
    </row>
    <row r="38" spans="1:8" ht="15.75" customHeight="1" x14ac:dyDescent="0.25">
      <c r="A38" s="10" t="s">
        <v>42</v>
      </c>
      <c r="B38" s="10" t="s">
        <v>47</v>
      </c>
      <c r="C38" s="10" t="s">
        <v>7</v>
      </c>
      <c r="D38" s="10" t="s">
        <v>48</v>
      </c>
      <c r="E38" s="4">
        <v>15</v>
      </c>
      <c r="F38" s="4">
        <v>13</v>
      </c>
      <c r="G38" s="5">
        <v>0</v>
      </c>
      <c r="H38" s="6">
        <f t="shared" si="3"/>
        <v>1</v>
      </c>
    </row>
    <row r="39" spans="1:8" ht="15.75" customHeight="1" x14ac:dyDescent="0.25">
      <c r="A39" s="10" t="s">
        <v>42</v>
      </c>
      <c r="B39" s="10" t="s">
        <v>47</v>
      </c>
      <c r="C39" s="10" t="s">
        <v>27</v>
      </c>
      <c r="D39" s="10" t="s">
        <v>49</v>
      </c>
      <c r="E39" s="4">
        <v>10</v>
      </c>
      <c r="F39" s="4">
        <v>20</v>
      </c>
      <c r="G39" s="5">
        <v>0</v>
      </c>
      <c r="H39" s="6">
        <f t="shared" si="3"/>
        <v>1</v>
      </c>
    </row>
    <row r="40" spans="1:8" ht="15.75" customHeight="1" x14ac:dyDescent="0.25">
      <c r="A40" s="10" t="s">
        <v>42</v>
      </c>
      <c r="B40" s="10" t="s">
        <v>47</v>
      </c>
      <c r="C40" s="10" t="s">
        <v>19</v>
      </c>
      <c r="D40" s="10" t="s">
        <v>50</v>
      </c>
      <c r="E40" s="4">
        <v>10</v>
      </c>
      <c r="F40" s="4">
        <v>30</v>
      </c>
      <c r="G40" s="5">
        <v>0</v>
      </c>
      <c r="H40" s="6">
        <f t="shared" si="3"/>
        <v>1</v>
      </c>
    </row>
    <row r="41" spans="1:8" ht="15.75" customHeight="1" x14ac:dyDescent="0.25">
      <c r="A41" s="10" t="s">
        <v>42</v>
      </c>
      <c r="B41" s="10" t="s">
        <v>47</v>
      </c>
      <c r="C41" s="10" t="s">
        <v>27</v>
      </c>
      <c r="D41" s="10" t="s">
        <v>51</v>
      </c>
      <c r="E41" s="4">
        <v>20</v>
      </c>
      <c r="F41" s="4">
        <v>45</v>
      </c>
      <c r="G41" s="5">
        <v>0</v>
      </c>
      <c r="H41" s="6">
        <f t="shared" si="3"/>
        <v>1</v>
      </c>
    </row>
    <row r="42" spans="1:8" ht="15.75" customHeight="1" x14ac:dyDescent="0.25">
      <c r="A42" s="10" t="s">
        <v>42</v>
      </c>
      <c r="B42" s="10" t="s">
        <v>47</v>
      </c>
      <c r="C42" s="10" t="s">
        <v>27</v>
      </c>
      <c r="D42" s="10" t="s">
        <v>53</v>
      </c>
      <c r="E42" s="4">
        <v>10</v>
      </c>
      <c r="F42" s="4">
        <v>10</v>
      </c>
      <c r="G42" s="5">
        <f t="shared" ref="G42:G78" si="7">E42-F42</f>
        <v>0</v>
      </c>
      <c r="H42" s="6">
        <f t="shared" si="3"/>
        <v>1</v>
      </c>
    </row>
    <row r="43" spans="1:8" ht="15.75" customHeight="1" x14ac:dyDescent="0.25">
      <c r="A43" s="10" t="s">
        <v>42</v>
      </c>
      <c r="B43" s="10" t="s">
        <v>47</v>
      </c>
      <c r="C43" s="10" t="s">
        <v>27</v>
      </c>
      <c r="D43" s="10" t="s">
        <v>54</v>
      </c>
      <c r="E43" s="4">
        <v>15</v>
      </c>
      <c r="F43" s="4">
        <v>22</v>
      </c>
      <c r="G43" s="5">
        <v>0</v>
      </c>
      <c r="H43" s="6">
        <f t="shared" si="3"/>
        <v>1</v>
      </c>
    </row>
    <row r="44" spans="1:8" ht="15.75" customHeight="1" x14ac:dyDescent="0.25">
      <c r="A44" s="10" t="s">
        <v>42</v>
      </c>
      <c r="B44" s="10" t="s">
        <v>47</v>
      </c>
      <c r="C44" s="10" t="s">
        <v>19</v>
      </c>
      <c r="D44" s="10" t="s">
        <v>55</v>
      </c>
      <c r="E44" s="4">
        <v>15</v>
      </c>
      <c r="F44" s="4">
        <v>45</v>
      </c>
      <c r="G44" s="5">
        <v>0</v>
      </c>
      <c r="H44" s="6">
        <f>(F44/(F44+G44))</f>
        <v>1</v>
      </c>
    </row>
    <row r="45" spans="1:8" ht="15.75" customHeight="1" x14ac:dyDescent="0.25">
      <c r="A45" s="11"/>
      <c r="B45" s="11"/>
      <c r="C45" s="11"/>
      <c r="D45" s="11"/>
      <c r="E45" s="12"/>
      <c r="F45" s="12"/>
      <c r="G45" s="13"/>
      <c r="H45" s="13"/>
    </row>
    <row r="46" spans="1:8" ht="15.75" customHeight="1" x14ac:dyDescent="0.25">
      <c r="A46" s="18" t="s">
        <v>86</v>
      </c>
      <c r="B46" s="18" t="s">
        <v>87</v>
      </c>
      <c r="C46" s="18" t="s">
        <v>7</v>
      </c>
      <c r="D46" s="18" t="s">
        <v>88</v>
      </c>
      <c r="E46" s="19">
        <v>3</v>
      </c>
      <c r="F46" s="19">
        <v>2</v>
      </c>
      <c r="G46" s="20">
        <v>0</v>
      </c>
      <c r="H46" s="6">
        <f t="shared" ref="H46:H49" si="8">(F46/(F46+G46))</f>
        <v>1</v>
      </c>
    </row>
    <row r="47" spans="1:8" ht="15.75" customHeight="1" x14ac:dyDescent="0.25">
      <c r="A47" s="18" t="s">
        <v>86</v>
      </c>
      <c r="B47" s="18" t="s">
        <v>87</v>
      </c>
      <c r="C47" s="18" t="s">
        <v>27</v>
      </c>
      <c r="D47" s="18" t="s">
        <v>89</v>
      </c>
      <c r="E47" s="19">
        <v>10</v>
      </c>
      <c r="F47" s="19">
        <v>16</v>
      </c>
      <c r="G47" s="20">
        <v>0</v>
      </c>
      <c r="H47" s="6">
        <f t="shared" si="8"/>
        <v>1</v>
      </c>
    </row>
    <row r="48" spans="1:8" ht="15.75" customHeight="1" x14ac:dyDescent="0.25">
      <c r="A48" s="18" t="s">
        <v>86</v>
      </c>
      <c r="B48" s="18" t="s">
        <v>87</v>
      </c>
      <c r="C48" s="18" t="s">
        <v>27</v>
      </c>
      <c r="D48" s="18" t="s">
        <v>90</v>
      </c>
      <c r="E48" s="19">
        <v>10</v>
      </c>
      <c r="F48" s="19">
        <v>25</v>
      </c>
      <c r="G48" s="20">
        <v>0</v>
      </c>
      <c r="H48" s="6">
        <f t="shared" si="8"/>
        <v>1</v>
      </c>
    </row>
    <row r="49" spans="1:8" ht="15.75" customHeight="1" x14ac:dyDescent="0.25">
      <c r="A49" s="18" t="s">
        <v>86</v>
      </c>
      <c r="B49" s="18" t="s">
        <v>87</v>
      </c>
      <c r="C49" s="18" t="s">
        <v>19</v>
      </c>
      <c r="D49" s="18" t="s">
        <v>91</v>
      </c>
      <c r="E49" s="19">
        <v>10</v>
      </c>
      <c r="F49" s="19">
        <v>15</v>
      </c>
      <c r="G49" s="20">
        <v>0</v>
      </c>
      <c r="H49" s="6">
        <f t="shared" si="8"/>
        <v>1</v>
      </c>
    </row>
    <row r="50" spans="1:8" ht="15.75" customHeight="1" x14ac:dyDescent="0.25">
      <c r="A50" s="11"/>
      <c r="B50" s="11"/>
      <c r="C50" s="11"/>
      <c r="D50" s="11"/>
      <c r="E50" s="12"/>
      <c r="F50" s="12"/>
      <c r="G50" s="13"/>
      <c r="H50" s="13"/>
    </row>
    <row r="51" spans="1:8" ht="15.75" customHeight="1" x14ac:dyDescent="0.25">
      <c r="A51" s="10" t="s">
        <v>56</v>
      </c>
      <c r="B51" s="10" t="s">
        <v>57</v>
      </c>
      <c r="C51" s="10" t="s">
        <v>7</v>
      </c>
      <c r="D51" s="10" t="s">
        <v>43</v>
      </c>
      <c r="E51" s="4">
        <v>10</v>
      </c>
      <c r="F51" s="4">
        <v>20</v>
      </c>
      <c r="G51" s="5">
        <v>0</v>
      </c>
      <c r="H51" s="6">
        <f t="shared" si="3"/>
        <v>1</v>
      </c>
    </row>
    <row r="52" spans="1:8" ht="15.75" customHeight="1" x14ac:dyDescent="0.25">
      <c r="A52" s="10" t="s">
        <v>56</v>
      </c>
      <c r="B52" s="10" t="s">
        <v>57</v>
      </c>
      <c r="C52" s="10" t="s">
        <v>27</v>
      </c>
      <c r="D52" s="10" t="s">
        <v>58</v>
      </c>
      <c r="E52" s="4">
        <v>5</v>
      </c>
      <c r="F52" s="4">
        <v>3</v>
      </c>
      <c r="G52" s="5">
        <f t="shared" si="7"/>
        <v>2</v>
      </c>
      <c r="H52" s="6">
        <f t="shared" si="3"/>
        <v>0.6</v>
      </c>
    </row>
    <row r="53" spans="1:8" ht="15.75" customHeight="1" x14ac:dyDescent="0.25">
      <c r="A53" s="10" t="s">
        <v>56</v>
      </c>
      <c r="B53" s="10" t="s">
        <v>57</v>
      </c>
      <c r="C53" s="10" t="s">
        <v>27</v>
      </c>
      <c r="D53" s="10" t="s">
        <v>66</v>
      </c>
      <c r="E53" s="4">
        <v>5</v>
      </c>
      <c r="F53" s="4">
        <v>13</v>
      </c>
      <c r="G53" s="5">
        <v>0</v>
      </c>
      <c r="H53" s="6">
        <f t="shared" ref="H53" si="9">(F53/(F53+G53))</f>
        <v>1</v>
      </c>
    </row>
    <row r="54" spans="1:8" ht="15.75" customHeight="1" x14ac:dyDescent="0.25">
      <c r="A54" s="10" t="s">
        <v>56</v>
      </c>
      <c r="B54" s="10" t="s">
        <v>57</v>
      </c>
      <c r="C54" s="10" t="s">
        <v>27</v>
      </c>
      <c r="D54" s="17" t="s">
        <v>65</v>
      </c>
      <c r="E54" s="4">
        <v>10</v>
      </c>
      <c r="F54" s="4">
        <v>24</v>
      </c>
      <c r="G54" s="5">
        <v>0</v>
      </c>
      <c r="H54" s="6">
        <f t="shared" si="3"/>
        <v>1</v>
      </c>
    </row>
    <row r="55" spans="1:8" ht="15.75" customHeight="1" x14ac:dyDescent="0.25">
      <c r="A55" s="10" t="s">
        <v>56</v>
      </c>
      <c r="B55" s="10" t="s">
        <v>57</v>
      </c>
      <c r="C55" s="10" t="s">
        <v>59</v>
      </c>
      <c r="D55" s="10" t="s">
        <v>60</v>
      </c>
      <c r="E55" s="4">
        <v>15</v>
      </c>
      <c r="F55" s="4">
        <v>26</v>
      </c>
      <c r="G55" s="5">
        <v>0</v>
      </c>
      <c r="H55" s="6">
        <f t="shared" si="3"/>
        <v>1</v>
      </c>
    </row>
    <row r="56" spans="1:8" ht="15.75" customHeight="1" x14ac:dyDescent="0.25">
      <c r="A56" s="10" t="s">
        <v>56</v>
      </c>
      <c r="B56" s="10" t="s">
        <v>57</v>
      </c>
      <c r="C56" s="10" t="s">
        <v>19</v>
      </c>
      <c r="D56" s="10" t="s">
        <v>61</v>
      </c>
      <c r="E56" s="4">
        <v>20</v>
      </c>
      <c r="F56" s="4">
        <v>25</v>
      </c>
      <c r="G56" s="5">
        <v>0</v>
      </c>
      <c r="H56" s="6">
        <f t="shared" si="3"/>
        <v>1</v>
      </c>
    </row>
    <row r="57" spans="1:8" ht="15.75" customHeight="1" x14ac:dyDescent="0.25">
      <c r="A57" s="10" t="s">
        <v>56</v>
      </c>
      <c r="B57" s="10" t="s">
        <v>62</v>
      </c>
      <c r="C57" s="10" t="s">
        <v>7</v>
      </c>
      <c r="D57" s="10" t="s">
        <v>43</v>
      </c>
      <c r="E57" s="4">
        <v>10</v>
      </c>
      <c r="F57" s="4">
        <v>20</v>
      </c>
      <c r="G57" s="5">
        <v>0</v>
      </c>
      <c r="H57" s="6">
        <f t="shared" si="3"/>
        <v>1</v>
      </c>
    </row>
    <row r="58" spans="1:8" ht="15.75" customHeight="1" x14ac:dyDescent="0.25">
      <c r="A58" s="10" t="s">
        <v>56</v>
      </c>
      <c r="B58" s="10" t="s">
        <v>62</v>
      </c>
      <c r="C58" s="10" t="s">
        <v>27</v>
      </c>
      <c r="D58" s="10" t="s">
        <v>63</v>
      </c>
      <c r="E58" s="4">
        <v>5</v>
      </c>
      <c r="F58" s="4">
        <v>3</v>
      </c>
      <c r="G58" s="5">
        <f t="shared" si="7"/>
        <v>2</v>
      </c>
      <c r="H58" s="6">
        <f t="shared" si="3"/>
        <v>0.6</v>
      </c>
    </row>
    <row r="59" spans="1:8" ht="15.75" customHeight="1" x14ac:dyDescent="0.25">
      <c r="A59" s="10" t="s">
        <v>56</v>
      </c>
      <c r="B59" s="10" t="s">
        <v>62</v>
      </c>
      <c r="C59" s="10" t="s">
        <v>27</v>
      </c>
      <c r="D59" s="17" t="s">
        <v>64</v>
      </c>
      <c r="E59" s="4">
        <v>10</v>
      </c>
      <c r="F59" s="4">
        <v>12</v>
      </c>
      <c r="G59" s="5">
        <v>0</v>
      </c>
      <c r="H59" s="6">
        <f t="shared" si="3"/>
        <v>1</v>
      </c>
    </row>
    <row r="60" spans="1:8" ht="15.75" customHeight="1" x14ac:dyDescent="0.25">
      <c r="A60" s="10" t="s">
        <v>56</v>
      </c>
      <c r="B60" s="10" t="s">
        <v>62</v>
      </c>
      <c r="C60" s="10" t="s">
        <v>27</v>
      </c>
      <c r="D60" s="17" t="s">
        <v>67</v>
      </c>
      <c r="E60" s="4">
        <v>10</v>
      </c>
      <c r="F60" s="4">
        <v>11</v>
      </c>
      <c r="G60" s="5">
        <v>0</v>
      </c>
      <c r="H60" s="6">
        <f t="shared" ref="H60" si="10">(F60/(F60+G60))</f>
        <v>1</v>
      </c>
    </row>
    <row r="61" spans="1:8" ht="15.75" customHeight="1" x14ac:dyDescent="0.25">
      <c r="A61" s="10" t="s">
        <v>56</v>
      </c>
      <c r="B61" s="10" t="s">
        <v>62</v>
      </c>
      <c r="C61" s="10" t="s">
        <v>59</v>
      </c>
      <c r="D61" s="10" t="s">
        <v>70</v>
      </c>
      <c r="E61" s="4">
        <v>15</v>
      </c>
      <c r="F61" s="4">
        <v>15</v>
      </c>
      <c r="G61" s="5">
        <f t="shared" si="7"/>
        <v>0</v>
      </c>
      <c r="H61" s="6">
        <f t="shared" si="3"/>
        <v>1</v>
      </c>
    </row>
    <row r="62" spans="1:8" ht="15.75" customHeight="1" x14ac:dyDescent="0.25">
      <c r="A62" s="10" t="s">
        <v>56</v>
      </c>
      <c r="B62" s="10" t="s">
        <v>62</v>
      </c>
      <c r="C62" s="10" t="s">
        <v>19</v>
      </c>
      <c r="D62" s="10" t="s">
        <v>61</v>
      </c>
      <c r="E62" s="4">
        <v>20</v>
      </c>
      <c r="F62" s="4">
        <v>17</v>
      </c>
      <c r="G62" s="5">
        <v>0</v>
      </c>
      <c r="H62" s="6">
        <f t="shared" si="3"/>
        <v>1</v>
      </c>
    </row>
    <row r="63" spans="1:8" ht="15.75" customHeight="1" x14ac:dyDescent="0.25">
      <c r="A63" s="11"/>
      <c r="B63" s="11"/>
      <c r="C63" s="11"/>
      <c r="D63" s="11"/>
      <c r="E63" s="12"/>
      <c r="F63" s="12"/>
      <c r="G63" s="13"/>
      <c r="H63" s="13"/>
    </row>
    <row r="64" spans="1:8" ht="15.75" customHeight="1" x14ac:dyDescent="0.25">
      <c r="A64" s="10" t="s">
        <v>97</v>
      </c>
      <c r="B64" s="10" t="s">
        <v>98</v>
      </c>
      <c r="C64" s="10" t="s">
        <v>7</v>
      </c>
      <c r="D64" s="10" t="s">
        <v>99</v>
      </c>
      <c r="E64" s="4">
        <v>3</v>
      </c>
      <c r="F64" s="4">
        <v>15</v>
      </c>
      <c r="G64" s="5">
        <v>0</v>
      </c>
      <c r="H64" s="6">
        <f t="shared" si="3"/>
        <v>1</v>
      </c>
    </row>
    <row r="65" spans="1:8" ht="15.75" customHeight="1" x14ac:dyDescent="0.25">
      <c r="A65" s="10" t="s">
        <v>97</v>
      </c>
      <c r="B65" s="10" t="s">
        <v>98</v>
      </c>
      <c r="C65" s="10" t="s">
        <v>27</v>
      </c>
      <c r="D65" s="10" t="s">
        <v>100</v>
      </c>
      <c r="E65" s="4">
        <v>3</v>
      </c>
      <c r="F65" s="4">
        <v>5</v>
      </c>
      <c r="G65" s="5">
        <v>0</v>
      </c>
      <c r="H65" s="6">
        <f t="shared" si="3"/>
        <v>1</v>
      </c>
    </row>
    <row r="66" spans="1:8" ht="15.75" customHeight="1" x14ac:dyDescent="0.25">
      <c r="A66" s="10" t="s">
        <v>97</v>
      </c>
      <c r="B66" s="10" t="s">
        <v>98</v>
      </c>
      <c r="C66" s="10" t="s">
        <v>27</v>
      </c>
      <c r="D66" s="10" t="s">
        <v>101</v>
      </c>
      <c r="E66" s="4">
        <v>3</v>
      </c>
      <c r="F66" s="4">
        <v>5</v>
      </c>
      <c r="G66" s="5">
        <v>0</v>
      </c>
      <c r="H66" s="6">
        <f t="shared" si="3"/>
        <v>1</v>
      </c>
    </row>
    <row r="67" spans="1:8" ht="15.75" customHeight="1" x14ac:dyDescent="0.25">
      <c r="A67" s="10" t="s">
        <v>97</v>
      </c>
      <c r="B67" s="10" t="s">
        <v>98</v>
      </c>
      <c r="C67" s="10" t="s">
        <v>27</v>
      </c>
      <c r="D67" s="10" t="s">
        <v>102</v>
      </c>
      <c r="E67" s="4">
        <v>20</v>
      </c>
      <c r="F67" s="4">
        <v>10</v>
      </c>
      <c r="G67" s="5">
        <v>0</v>
      </c>
      <c r="H67" s="6">
        <f t="shared" si="3"/>
        <v>1</v>
      </c>
    </row>
    <row r="68" spans="1:8" ht="15.75" customHeight="1" x14ac:dyDescent="0.25">
      <c r="A68" s="11"/>
      <c r="B68" s="11"/>
      <c r="C68" s="11"/>
      <c r="D68" s="11"/>
      <c r="E68" s="12"/>
      <c r="F68" s="12"/>
      <c r="G68" s="13"/>
      <c r="H68" s="13"/>
    </row>
    <row r="69" spans="1:8" ht="15.75" customHeight="1" x14ac:dyDescent="0.25">
      <c r="A69" s="10" t="s">
        <v>56</v>
      </c>
      <c r="B69" s="10" t="s">
        <v>103</v>
      </c>
      <c r="C69" s="10" t="s">
        <v>7</v>
      </c>
      <c r="D69" s="10" t="s">
        <v>104</v>
      </c>
      <c r="E69" s="4">
        <v>5</v>
      </c>
      <c r="F69" s="4">
        <v>10</v>
      </c>
      <c r="G69" s="5">
        <v>0</v>
      </c>
      <c r="H69" s="6">
        <f t="shared" si="3"/>
        <v>1</v>
      </c>
    </row>
    <row r="70" spans="1:8" ht="15.75" customHeight="1" x14ac:dyDescent="0.25">
      <c r="A70" s="10" t="s">
        <v>56</v>
      </c>
      <c r="B70" s="10" t="s">
        <v>103</v>
      </c>
      <c r="C70" s="10" t="s">
        <v>27</v>
      </c>
      <c r="D70" s="10" t="s">
        <v>105</v>
      </c>
      <c r="E70" s="4">
        <v>15</v>
      </c>
      <c r="F70" s="4">
        <v>18</v>
      </c>
      <c r="G70" s="5">
        <v>0</v>
      </c>
      <c r="H70" s="6">
        <f t="shared" si="3"/>
        <v>1</v>
      </c>
    </row>
    <row r="71" spans="1:8" ht="15.75" customHeight="1" x14ac:dyDescent="0.25">
      <c r="A71" s="10" t="s">
        <v>56</v>
      </c>
      <c r="B71" s="10" t="s">
        <v>103</v>
      </c>
      <c r="C71" s="10" t="s">
        <v>27</v>
      </c>
      <c r="D71" s="10" t="s">
        <v>106</v>
      </c>
      <c r="E71" s="4">
        <v>15</v>
      </c>
      <c r="F71" s="4">
        <v>45</v>
      </c>
      <c r="G71" s="5">
        <v>0</v>
      </c>
      <c r="H71" s="6">
        <f t="shared" si="3"/>
        <v>1</v>
      </c>
    </row>
    <row r="72" spans="1:8" ht="15.75" customHeight="1" x14ac:dyDescent="0.25">
      <c r="A72" s="10" t="s">
        <v>56</v>
      </c>
      <c r="B72" s="10" t="s">
        <v>103</v>
      </c>
      <c r="C72" s="10" t="s">
        <v>27</v>
      </c>
      <c r="D72" s="10" t="s">
        <v>107</v>
      </c>
      <c r="E72" s="4">
        <v>5</v>
      </c>
      <c r="F72" s="4">
        <v>3</v>
      </c>
      <c r="G72" s="5">
        <v>0</v>
      </c>
      <c r="H72" s="6">
        <f t="shared" si="3"/>
        <v>1</v>
      </c>
    </row>
    <row r="73" spans="1:8" ht="15.75" customHeight="1" x14ac:dyDescent="0.25">
      <c r="A73" s="10" t="s">
        <v>56</v>
      </c>
      <c r="B73" s="10" t="s">
        <v>103</v>
      </c>
      <c r="C73" s="10" t="s">
        <v>27</v>
      </c>
      <c r="D73" s="10"/>
      <c r="E73" s="4"/>
      <c r="F73" s="4"/>
      <c r="G73" s="5"/>
      <c r="H73" s="6" t="e">
        <f t="shared" si="3"/>
        <v>#DIV/0!</v>
      </c>
    </row>
    <row r="74" spans="1:8" ht="15.75" customHeight="1" x14ac:dyDescent="0.25">
      <c r="A74" s="10" t="s">
        <v>56</v>
      </c>
      <c r="B74" s="10" t="s">
        <v>103</v>
      </c>
      <c r="C74" s="10" t="s">
        <v>27</v>
      </c>
      <c r="D74" s="10"/>
      <c r="E74" s="4"/>
      <c r="F74" s="4"/>
      <c r="G74" s="5"/>
      <c r="H74" s="6" t="e">
        <f t="shared" si="3"/>
        <v>#DIV/0!</v>
      </c>
    </row>
    <row r="75" spans="1:8" ht="15.75" customHeight="1" x14ac:dyDescent="0.25">
      <c r="A75" s="10"/>
      <c r="B75" s="10"/>
      <c r="C75" s="10" t="s">
        <v>27</v>
      </c>
      <c r="D75" s="10"/>
      <c r="E75" s="4"/>
      <c r="F75" s="4"/>
      <c r="G75" s="5"/>
      <c r="H75" s="6" t="e">
        <f t="shared" si="3"/>
        <v>#DIV/0!</v>
      </c>
    </row>
    <row r="76" spans="1:8" ht="15.75" customHeight="1" x14ac:dyDescent="0.25">
      <c r="A76" s="10" t="s">
        <v>68</v>
      </c>
      <c r="B76" s="10" t="s">
        <v>69</v>
      </c>
      <c r="C76" s="10" t="s">
        <v>59</v>
      </c>
      <c r="D76" s="10" t="s">
        <v>71</v>
      </c>
      <c r="E76" s="4">
        <v>5</v>
      </c>
      <c r="F76" s="4">
        <v>5</v>
      </c>
      <c r="G76" s="5">
        <f t="shared" si="7"/>
        <v>0</v>
      </c>
      <c r="H76" s="6">
        <f t="shared" si="3"/>
        <v>1</v>
      </c>
    </row>
    <row r="77" spans="1:8" ht="15.75" customHeight="1" x14ac:dyDescent="0.25">
      <c r="A77" s="10" t="s">
        <v>68</v>
      </c>
      <c r="B77" s="10" t="s">
        <v>69</v>
      </c>
      <c r="C77" s="10" t="s">
        <v>59</v>
      </c>
      <c r="D77" s="10" t="s">
        <v>72</v>
      </c>
      <c r="E77" s="4">
        <v>5</v>
      </c>
      <c r="F77" s="4">
        <v>16</v>
      </c>
      <c r="G77" s="5">
        <v>0</v>
      </c>
      <c r="H77" s="6">
        <f t="shared" si="3"/>
        <v>1</v>
      </c>
    </row>
    <row r="78" spans="1:8" ht="15.75" customHeight="1" x14ac:dyDescent="0.25">
      <c r="A78" s="10" t="s">
        <v>68</v>
      </c>
      <c r="B78" s="10" t="s">
        <v>69</v>
      </c>
      <c r="C78" s="10" t="s">
        <v>59</v>
      </c>
      <c r="D78" s="10" t="s">
        <v>73</v>
      </c>
      <c r="E78" s="4">
        <v>10</v>
      </c>
      <c r="F78" s="4">
        <v>7</v>
      </c>
      <c r="G78" s="5">
        <f t="shared" si="7"/>
        <v>3</v>
      </c>
      <c r="H78" s="6">
        <f t="shared" si="3"/>
        <v>0.7</v>
      </c>
    </row>
    <row r="79" spans="1:8" ht="15.75" customHeight="1" x14ac:dyDescent="0.25">
      <c r="A79" s="10" t="s">
        <v>68</v>
      </c>
      <c r="B79" s="10" t="s">
        <v>69</v>
      </c>
      <c r="C79" s="10" t="s">
        <v>59</v>
      </c>
      <c r="D79" s="10" t="s">
        <v>74</v>
      </c>
      <c r="E79" s="4">
        <v>17</v>
      </c>
      <c r="F79" s="4">
        <v>20</v>
      </c>
      <c r="G79" s="5">
        <v>0</v>
      </c>
      <c r="H79" s="6">
        <f t="shared" si="3"/>
        <v>1</v>
      </c>
    </row>
    <row r="80" spans="1:8" ht="15.75" customHeight="1" x14ac:dyDescent="0.25">
      <c r="A80" s="10" t="s">
        <v>68</v>
      </c>
      <c r="B80" s="10" t="s">
        <v>75</v>
      </c>
      <c r="C80" s="10" t="s">
        <v>59</v>
      </c>
      <c r="D80" s="10" t="s">
        <v>76</v>
      </c>
      <c r="E80" s="4"/>
      <c r="F80" s="4">
        <v>30</v>
      </c>
      <c r="G80" s="5">
        <v>0</v>
      </c>
      <c r="H80" s="6">
        <f t="shared" si="3"/>
        <v>1</v>
      </c>
    </row>
    <row r="81" spans="1:8" ht="15.75" customHeight="1" x14ac:dyDescent="0.25">
      <c r="A81" s="10" t="s">
        <v>68</v>
      </c>
      <c r="B81" s="10" t="s">
        <v>77</v>
      </c>
      <c r="C81" s="10" t="s">
        <v>59</v>
      </c>
      <c r="D81" s="10" t="s">
        <v>78</v>
      </c>
      <c r="E81" s="4"/>
      <c r="F81" s="4">
        <v>8</v>
      </c>
      <c r="G81" s="5">
        <v>0</v>
      </c>
      <c r="H81" s="6">
        <f t="shared" si="3"/>
        <v>1</v>
      </c>
    </row>
    <row r="82" spans="1:8" ht="15.75" customHeight="1" x14ac:dyDescent="0.25">
      <c r="A82" s="10" t="s">
        <v>92</v>
      </c>
      <c r="B82" s="10"/>
      <c r="C82" s="10"/>
      <c r="D82" s="10"/>
      <c r="E82" s="4">
        <v>45</v>
      </c>
      <c r="F82" s="4">
        <v>45</v>
      </c>
      <c r="G82" s="5">
        <v>90</v>
      </c>
      <c r="H82" s="16"/>
    </row>
    <row r="83" spans="1:8" ht="15.75" customHeight="1" x14ac:dyDescent="0.25">
      <c r="A83" s="4"/>
      <c r="B83" s="4"/>
      <c r="C83" s="4"/>
      <c r="D83" s="4"/>
      <c r="E83" s="4">
        <f>SUM(E8:E82)</f>
        <v>684</v>
      </c>
      <c r="F83" s="4">
        <f>SUM(F8:F82)</f>
        <v>1025</v>
      </c>
      <c r="G83" s="4">
        <f>SUM(G8:G82)</f>
        <v>107</v>
      </c>
      <c r="H83" s="7">
        <f>F83/(F83+G83)</f>
        <v>0.90547703180212014</v>
      </c>
    </row>
    <row r="84" spans="1:8" ht="15.75" customHeight="1" x14ac:dyDescent="0.25">
      <c r="E84">
        <f>E83/60</f>
        <v>11.4</v>
      </c>
      <c r="F84">
        <f>F83/60</f>
        <v>17.083333333333332</v>
      </c>
      <c r="G84" s="15">
        <f>G83/60</f>
        <v>1.7833333333333334</v>
      </c>
    </row>
    <row r="85" spans="1:8" ht="15.75" customHeight="1" x14ac:dyDescent="0.25">
      <c r="A85" s="8" t="s">
        <v>9</v>
      </c>
    </row>
    <row r="86" spans="1:8" ht="15.75" customHeight="1" x14ac:dyDescent="0.25">
      <c r="A86" s="9" t="s">
        <v>10</v>
      </c>
      <c r="B86" s="8" t="s">
        <v>11</v>
      </c>
    </row>
    <row r="87" spans="1:8" ht="15.75" customHeight="1" x14ac:dyDescent="0.25">
      <c r="A87" s="9" t="s">
        <v>3</v>
      </c>
      <c r="B87" s="8" t="s">
        <v>12</v>
      </c>
    </row>
    <row r="88" spans="1:8" ht="15.75" customHeight="1" x14ac:dyDescent="0.25">
      <c r="A88" s="9" t="s">
        <v>4</v>
      </c>
      <c r="B88" s="8" t="s">
        <v>13</v>
      </c>
    </row>
    <row r="89" spans="1:8" ht="15.75" customHeight="1" x14ac:dyDescent="0.25">
      <c r="B89" s="8" t="s">
        <v>14</v>
      </c>
    </row>
    <row r="90" spans="1:8" ht="15.75" customHeight="1" x14ac:dyDescent="0.25"/>
    <row r="91" spans="1:8" ht="15.75" customHeight="1" x14ac:dyDescent="0.25"/>
    <row r="92" spans="1:8" ht="15.75" customHeight="1" x14ac:dyDescent="0.25"/>
    <row r="93" spans="1:8" ht="15.75" customHeight="1" x14ac:dyDescent="0.25"/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2020-09-11T10:05:57Z</dcterms:created>
  <dcterms:modified xsi:type="dcterms:W3CDTF">2024-06-04T19:22:36Z</dcterms:modified>
</cp:coreProperties>
</file>