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llstack\Documents\"/>
    </mc:Choice>
  </mc:AlternateContent>
  <bookViews>
    <workbookView xWindow="0" yWindow="0" windowWidth="20490" windowHeight="7755" activeTab="2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13" i="3"/>
  <c r="F11" i="3"/>
  <c r="F9" i="3"/>
  <c r="F8" i="3"/>
  <c r="F7" i="3"/>
  <c r="F6" i="3"/>
  <c r="F4" i="3"/>
  <c r="F5" i="3"/>
  <c r="F10" i="3"/>
  <c r="F12" i="3"/>
  <c r="F6" i="2"/>
  <c r="F7" i="2"/>
  <c r="F8" i="2"/>
  <c r="F9" i="2"/>
  <c r="F10" i="2"/>
  <c r="F11" i="2"/>
  <c r="F12" i="2"/>
  <c r="F13" i="2"/>
  <c r="F5" i="2"/>
  <c r="E5" i="2"/>
  <c r="E6" i="2"/>
  <c r="E13" i="2"/>
  <c r="E12" i="2"/>
  <c r="E11" i="2"/>
  <c r="E10" i="2"/>
  <c r="E9" i="2"/>
  <c r="E8" i="2"/>
  <c r="E7" i="2"/>
  <c r="H19" i="1"/>
  <c r="H18" i="1"/>
  <c r="H17" i="1"/>
  <c r="H16" i="1"/>
  <c r="H15" i="1"/>
  <c r="H14" i="1"/>
  <c r="H13" i="1"/>
  <c r="H12" i="1"/>
  <c r="H11" i="1"/>
  <c r="H9" i="1"/>
  <c r="H8" i="1"/>
  <c r="H7" i="1"/>
  <c r="H5" i="1"/>
  <c r="H4" i="1"/>
  <c r="H3" i="1"/>
</calcChain>
</file>

<file path=xl/sharedStrings.xml><?xml version="1.0" encoding="utf-8"?>
<sst xmlns="http://schemas.openxmlformats.org/spreadsheetml/2006/main" count="130" uniqueCount="66">
  <si>
    <t>Voici la vente des produits d’une société par 3 vendeurs :</t>
  </si>
  <si>
    <t>Produit</t>
  </si>
  <si>
    <t>Vendeur</t>
  </si>
  <si>
    <t>Vente</t>
  </si>
  <si>
    <t>le total des versements Pour chaque produit</t>
  </si>
  <si>
    <t>Fruits</t>
  </si>
  <si>
    <t>Jean</t>
  </si>
  <si>
    <t>Boissons</t>
  </si>
  <si>
    <t>Pierre</t>
  </si>
  <si>
    <t>Légumes</t>
  </si>
  <si>
    <t>Claude</t>
  </si>
  <si>
    <t>Fruit</t>
  </si>
  <si>
    <t>le total des versements Pour chaque vendeur</t>
  </si>
  <si>
    <t>le total des versements Pour chaque vendeur par produit</t>
  </si>
  <si>
    <t>3. Énoncé :  </t>
  </si>
  <si>
    <t>Le propriétaire du magasin décide de donner une prime d’encouragement mensuelle aux vendeurs remplissant les conditions suivantes : </t>
  </si>
  <si>
    <t> Être de sexe féminin et avoir réalisé plus de 500000 de ventes.  Être de sexe masculin ou avoir vendu pour plus de 300000. </t>
  </si>
  <si>
    <t>Produit </t>
  </si>
  <si>
    <t>Vendeur </t>
  </si>
  <si>
    <t>Sexe du vendeur </t>
  </si>
  <si>
    <t>Vente (FC) </t>
  </si>
  <si>
    <t>Prime</t>
  </si>
  <si>
    <t>Fruits </t>
  </si>
  <si>
    <t>Jean </t>
  </si>
  <si>
    <t>M </t>
  </si>
  <si>
    <t>Boissons </t>
  </si>
  <si>
    <t>Pierre </t>
  </si>
  <si>
    <t>Légumes </t>
  </si>
  <si>
    <t>Claudine </t>
  </si>
  <si>
    <t>F </t>
  </si>
  <si>
    <t>Jeanne </t>
  </si>
  <si>
    <t>Prime de feminin</t>
  </si>
  <si>
    <t>Soit le tableau suivant :</t>
  </si>
  <si>
    <t>Nom &amp; Prénom </t>
  </si>
  <si>
    <t>Établissement </t>
  </si>
  <si>
    <t>Points </t>
  </si>
  <si>
    <t>Sexe </t>
  </si>
  <si>
    <t>Mention Orienté(e)</t>
  </si>
  <si>
    <t>AGANZE Christian </t>
  </si>
  <si>
    <t>UCB </t>
  </si>
  <si>
    <t>50% </t>
  </si>
  <si>
    <t>M</t>
  </si>
  <si>
    <t>AHANA Roland </t>
  </si>
  <si>
    <t>45% </t>
  </si>
  <si>
    <t>AKONKWA Daniel </t>
  </si>
  <si>
    <t>UEA </t>
  </si>
  <si>
    <t>78 % </t>
  </si>
  <si>
    <t>ANSIMA Henriette </t>
  </si>
  <si>
    <t>UOB </t>
  </si>
  <si>
    <t>60 % </t>
  </si>
  <si>
    <t>F</t>
  </si>
  <si>
    <t>ASHUZA Florence </t>
  </si>
  <si>
    <t>20 % </t>
  </si>
  <si>
    <t>BALIWA Divin </t>
  </si>
  <si>
    <t>49 % </t>
  </si>
  <si>
    <t>BINTI Julia </t>
  </si>
  <si>
    <t>58 % </t>
  </si>
  <si>
    <t>LUBANGI Gercas </t>
  </si>
  <si>
    <t>63 % </t>
  </si>
  <si>
    <t>MUDERHWA Ornela </t>
  </si>
  <si>
    <t>10 % </t>
  </si>
  <si>
    <t>MWANGAZA Lumière </t>
  </si>
  <si>
    <t>62 % </t>
  </si>
  <si>
    <t>ODETTE Henriette </t>
  </si>
  <si>
    <t>42 % 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</si>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</sst>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5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9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2" sqref="A1:H19"/>
    </sheetView>
  </sheetViews>
  <sheetFormatPr baseColWidth="10" defaultRowHeight="15" x14ac:dyDescent="0.25"/>
  <cols>
    <col min="8" max="8" width="15.28515625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9" x14ac:dyDescent="0.25">
      <c r="A2" s="3" t="s">
        <v>1</v>
      </c>
      <c r="B2" s="3" t="s">
        <v>2</v>
      </c>
      <c r="C2" s="3" t="s">
        <v>3</v>
      </c>
      <c r="D2" s="4" t="s">
        <v>4</v>
      </c>
      <c r="E2" s="4"/>
      <c r="F2" s="4"/>
      <c r="G2" s="4"/>
      <c r="H2" s="4"/>
      <c r="I2" s="1"/>
    </row>
    <row r="3" spans="1:9" ht="15.75" x14ac:dyDescent="0.25">
      <c r="A3" s="5" t="s">
        <v>5</v>
      </c>
      <c r="B3" s="5" t="s">
        <v>6</v>
      </c>
      <c r="C3" s="5">
        <v>2500</v>
      </c>
      <c r="D3" s="6" t="s">
        <v>5</v>
      </c>
      <c r="E3" s="6"/>
      <c r="F3" s="6"/>
      <c r="G3" s="6"/>
      <c r="H3" s="7">
        <f>C3+C6+C11</f>
        <v>13900</v>
      </c>
    </row>
    <row r="4" spans="1:9" ht="15.75" x14ac:dyDescent="0.25">
      <c r="A4" s="5" t="s">
        <v>7</v>
      </c>
      <c r="B4" s="5" t="s">
        <v>8</v>
      </c>
      <c r="C4" s="5">
        <v>14800</v>
      </c>
      <c r="D4" s="6" t="s">
        <v>7</v>
      </c>
      <c r="E4" s="6"/>
      <c r="F4" s="6"/>
      <c r="G4" s="6"/>
      <c r="H4" s="7">
        <f>C4+C8+C9</f>
        <v>22100</v>
      </c>
    </row>
    <row r="5" spans="1:9" ht="15.75" x14ac:dyDescent="0.25">
      <c r="A5" s="5" t="s">
        <v>9</v>
      </c>
      <c r="B5" s="5" t="s">
        <v>10</v>
      </c>
      <c r="C5" s="5">
        <v>2500</v>
      </c>
      <c r="D5" s="8" t="s">
        <v>9</v>
      </c>
      <c r="E5" s="8"/>
      <c r="F5" s="8"/>
      <c r="G5" s="8"/>
      <c r="H5" s="7">
        <f>C5+C7+C10</f>
        <v>13500</v>
      </c>
    </row>
    <row r="6" spans="1:9" ht="15.75" x14ac:dyDescent="0.25">
      <c r="A6" s="5" t="s">
        <v>11</v>
      </c>
      <c r="B6" s="5" t="s">
        <v>8</v>
      </c>
      <c r="C6" s="5">
        <v>2400</v>
      </c>
      <c r="D6" s="9" t="s">
        <v>12</v>
      </c>
      <c r="E6" s="9"/>
      <c r="F6" s="9"/>
      <c r="G6" s="9"/>
      <c r="H6" s="9"/>
    </row>
    <row r="7" spans="1:9" ht="15.75" x14ac:dyDescent="0.25">
      <c r="A7" s="5" t="s">
        <v>9</v>
      </c>
      <c r="B7" s="5" t="s">
        <v>10</v>
      </c>
      <c r="C7" s="5">
        <v>6300</v>
      </c>
      <c r="D7" s="6" t="s">
        <v>6</v>
      </c>
      <c r="E7" s="6"/>
      <c r="F7" s="6"/>
      <c r="G7" s="6"/>
      <c r="H7" s="7">
        <f>C3+C8+C11</f>
        <v>14300</v>
      </c>
    </row>
    <row r="8" spans="1:9" ht="15.75" x14ac:dyDescent="0.25">
      <c r="A8" s="5" t="s">
        <v>7</v>
      </c>
      <c r="B8" s="5" t="s">
        <v>6</v>
      </c>
      <c r="C8" s="5">
        <v>2800</v>
      </c>
      <c r="D8" s="8" t="s">
        <v>8</v>
      </c>
      <c r="E8" s="8"/>
      <c r="F8" s="8"/>
      <c r="G8" s="8"/>
      <c r="H8" s="7">
        <f>C4+C10</f>
        <v>19500</v>
      </c>
    </row>
    <row r="9" spans="1:9" ht="15.75" x14ac:dyDescent="0.25">
      <c r="A9" s="5" t="s">
        <v>7</v>
      </c>
      <c r="B9" s="5" t="s">
        <v>10</v>
      </c>
      <c r="C9" s="5">
        <v>4500</v>
      </c>
      <c r="D9" s="6" t="s">
        <v>10</v>
      </c>
      <c r="E9" s="6"/>
      <c r="F9" s="6"/>
      <c r="G9" s="6"/>
      <c r="H9" s="7">
        <f>C5+C7+C9</f>
        <v>13300</v>
      </c>
    </row>
    <row r="10" spans="1:9" ht="15.75" x14ac:dyDescent="0.25">
      <c r="A10" s="5" t="s">
        <v>9</v>
      </c>
      <c r="B10" s="5" t="s">
        <v>8</v>
      </c>
      <c r="C10" s="5">
        <v>4700</v>
      </c>
      <c r="D10" s="10" t="s">
        <v>13</v>
      </c>
      <c r="E10" s="11"/>
      <c r="F10" s="11"/>
      <c r="G10" s="11"/>
      <c r="H10" s="11"/>
    </row>
    <row r="11" spans="1:9" ht="15.75" x14ac:dyDescent="0.25">
      <c r="A11" s="5" t="s">
        <v>5</v>
      </c>
      <c r="B11" s="5" t="s">
        <v>6</v>
      </c>
      <c r="C11" s="5">
        <v>9000</v>
      </c>
      <c r="D11" s="12" t="s">
        <v>6</v>
      </c>
      <c r="E11" s="6" t="s">
        <v>5</v>
      </c>
      <c r="F11" s="6"/>
      <c r="G11" s="6"/>
      <c r="H11" s="7">
        <f>C3+C11</f>
        <v>11500</v>
      </c>
    </row>
    <row r="12" spans="1:9" x14ac:dyDescent="0.25">
      <c r="A12" s="12"/>
      <c r="B12" s="12"/>
      <c r="C12" s="12"/>
      <c r="D12" s="12"/>
      <c r="E12" s="6" t="s">
        <v>7</v>
      </c>
      <c r="F12" s="6"/>
      <c r="G12" s="6"/>
      <c r="H12" s="7">
        <f>C8</f>
        <v>2800</v>
      </c>
    </row>
    <row r="13" spans="1:9" x14ac:dyDescent="0.25">
      <c r="A13" s="12"/>
      <c r="B13" s="12"/>
      <c r="C13" s="12"/>
      <c r="D13" s="12"/>
      <c r="E13" s="8" t="s">
        <v>9</v>
      </c>
      <c r="F13" s="8"/>
      <c r="G13" s="8"/>
      <c r="H13" s="7">
        <f>0</f>
        <v>0</v>
      </c>
    </row>
    <row r="14" spans="1:9" x14ac:dyDescent="0.25">
      <c r="A14" s="12"/>
      <c r="B14" s="12"/>
      <c r="C14" s="12"/>
      <c r="D14" s="13" t="s">
        <v>8</v>
      </c>
      <c r="E14" s="6" t="s">
        <v>5</v>
      </c>
      <c r="F14" s="6"/>
      <c r="G14" s="6"/>
      <c r="H14" s="7">
        <f>C6</f>
        <v>2400</v>
      </c>
    </row>
    <row r="15" spans="1:9" x14ac:dyDescent="0.25">
      <c r="A15" s="12"/>
      <c r="B15" s="12"/>
      <c r="C15" s="12"/>
      <c r="D15" s="13"/>
      <c r="E15" s="6" t="s">
        <v>7</v>
      </c>
      <c r="F15" s="6"/>
      <c r="G15" s="6"/>
      <c r="H15" s="7">
        <f>C4</f>
        <v>14800</v>
      </c>
    </row>
    <row r="16" spans="1:9" x14ac:dyDescent="0.25">
      <c r="A16" s="12"/>
      <c r="B16" s="12"/>
      <c r="C16" s="12"/>
      <c r="D16" s="13"/>
      <c r="E16" s="8" t="s">
        <v>9</v>
      </c>
      <c r="F16" s="8"/>
      <c r="G16" s="8"/>
      <c r="H16" s="7">
        <f>C10</f>
        <v>4700</v>
      </c>
    </row>
    <row r="17" spans="1:8" x14ac:dyDescent="0.25">
      <c r="A17" s="12"/>
      <c r="B17" s="12"/>
      <c r="C17" s="12"/>
      <c r="D17" s="12" t="s">
        <v>10</v>
      </c>
      <c r="E17" s="6" t="s">
        <v>5</v>
      </c>
      <c r="F17" s="6"/>
      <c r="G17" s="6"/>
      <c r="H17" s="7">
        <f>0</f>
        <v>0</v>
      </c>
    </row>
    <row r="18" spans="1:8" x14ac:dyDescent="0.25">
      <c r="A18" s="12"/>
      <c r="B18" s="12"/>
      <c r="C18" s="12"/>
      <c r="D18" s="12"/>
      <c r="E18" s="6" t="s">
        <v>7</v>
      </c>
      <c r="F18" s="6"/>
      <c r="G18" s="6"/>
      <c r="H18" s="7">
        <f>C9</f>
        <v>4500</v>
      </c>
    </row>
    <row r="19" spans="1:8" x14ac:dyDescent="0.25">
      <c r="A19" s="12"/>
      <c r="B19" s="12"/>
      <c r="C19" s="12"/>
      <c r="D19" s="12"/>
      <c r="E19" s="8" t="s">
        <v>9</v>
      </c>
      <c r="F19" s="8"/>
      <c r="G19" s="8"/>
      <c r="H19" s="7">
        <f>C5+C7</f>
        <v>8800</v>
      </c>
    </row>
  </sheetData>
  <mergeCells count="21">
    <mergeCell ref="E19:G19"/>
    <mergeCell ref="D3:G3"/>
    <mergeCell ref="D4:G4"/>
    <mergeCell ref="D5:G5"/>
    <mergeCell ref="A12:C19"/>
    <mergeCell ref="A1:H1"/>
    <mergeCell ref="E13:G13"/>
    <mergeCell ref="E14:G14"/>
    <mergeCell ref="E15:G15"/>
    <mergeCell ref="E16:G16"/>
    <mergeCell ref="E17:G17"/>
    <mergeCell ref="E18:G18"/>
    <mergeCell ref="D17:D19"/>
    <mergeCell ref="D11:D13"/>
    <mergeCell ref="D14:D16"/>
    <mergeCell ref="D6:H6"/>
    <mergeCell ref="D7:G7"/>
    <mergeCell ref="D8:G8"/>
    <mergeCell ref="D9:G9"/>
    <mergeCell ref="E11:G11"/>
    <mergeCell ref="E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L13"/>
    </sheetView>
  </sheetViews>
  <sheetFormatPr baseColWidth="10" defaultRowHeight="15" x14ac:dyDescent="0.25"/>
  <cols>
    <col min="1" max="1" width="11.42578125" customWidth="1"/>
  </cols>
  <sheetData>
    <row r="1" spans="1:12" ht="15.75" x14ac:dyDescent="0.25">
      <c r="A1" s="14" t="s">
        <v>14</v>
      </c>
    </row>
    <row r="2" spans="1:12" x14ac:dyDescent="0.25">
      <c r="A2" s="19" t="s">
        <v>15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19" t="s">
        <v>16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ht="30" x14ac:dyDescent="0.25">
      <c r="A4" s="20" t="s">
        <v>17</v>
      </c>
      <c r="B4" s="20" t="s">
        <v>18</v>
      </c>
      <c r="C4" s="20" t="s">
        <v>19</v>
      </c>
      <c r="D4" s="20" t="s">
        <v>20</v>
      </c>
      <c r="E4" s="20" t="s">
        <v>21</v>
      </c>
      <c r="F4" s="21" t="s">
        <v>31</v>
      </c>
      <c r="G4" s="22"/>
      <c r="H4" s="22"/>
      <c r="I4" s="22"/>
      <c r="J4" s="22"/>
      <c r="K4" s="22"/>
      <c r="L4" s="22"/>
    </row>
    <row r="5" spans="1:12" x14ac:dyDescent="0.25">
      <c r="A5" s="23" t="s">
        <v>22</v>
      </c>
      <c r="B5" s="23" t="s">
        <v>23</v>
      </c>
      <c r="C5" s="23" t="s">
        <v>24</v>
      </c>
      <c r="D5" s="23">
        <v>25000</v>
      </c>
      <c r="E5" s="24" t="str">
        <f>IF(C5="F","ok",IF(D5&gt;500000,"oui","non"))</f>
        <v>non</v>
      </c>
      <c r="F5" s="22" t="str">
        <f>IF(C6="M","ok",IF(D6&gt;500000,"oui","non"))</f>
        <v>non</v>
      </c>
      <c r="G5" s="22"/>
      <c r="H5" s="22"/>
      <c r="I5" s="22"/>
      <c r="J5" s="22"/>
      <c r="K5" s="22"/>
      <c r="L5" s="22"/>
    </row>
    <row r="6" spans="1:12" x14ac:dyDescent="0.25">
      <c r="A6" s="23" t="s">
        <v>25</v>
      </c>
      <c r="B6" s="23" t="s">
        <v>26</v>
      </c>
      <c r="C6" s="23" t="s">
        <v>24</v>
      </c>
      <c r="D6" s="23">
        <v>148000</v>
      </c>
      <c r="E6" s="24" t="str">
        <f>IF(C6="F","ok",IF(D6&gt;500000,"oui","non"))</f>
        <v>non</v>
      </c>
      <c r="F6" s="22" t="str">
        <f t="shared" ref="F6:F13" si="0">IF(C7="M","ok",IF(D7&gt;500000,"oui","non"))</f>
        <v>non</v>
      </c>
      <c r="G6" s="22"/>
      <c r="H6" s="22"/>
      <c r="I6" s="22"/>
      <c r="J6" s="22"/>
      <c r="K6" s="22"/>
      <c r="L6" s="22"/>
    </row>
    <row r="7" spans="1:12" x14ac:dyDescent="0.25">
      <c r="A7" s="23" t="s">
        <v>27</v>
      </c>
      <c r="B7" s="23" t="s">
        <v>28</v>
      </c>
      <c r="C7" s="23" t="s">
        <v>29</v>
      </c>
      <c r="D7" s="23">
        <v>25000</v>
      </c>
      <c r="E7" s="24" t="str">
        <f>IF(C7="F","ok",IF(D7&gt;500000,"oui","non"))</f>
        <v>non</v>
      </c>
      <c r="F7" s="22" t="str">
        <f t="shared" si="0"/>
        <v>non</v>
      </c>
      <c r="G7" s="22"/>
      <c r="H7" s="22"/>
      <c r="I7" s="22"/>
      <c r="J7" s="22"/>
      <c r="K7" s="22"/>
      <c r="L7" s="22"/>
    </row>
    <row r="8" spans="1:12" x14ac:dyDescent="0.25">
      <c r="A8" s="23" t="s">
        <v>22</v>
      </c>
      <c r="B8" s="23" t="s">
        <v>26</v>
      </c>
      <c r="C8" s="23" t="s">
        <v>24</v>
      </c>
      <c r="D8" s="23">
        <v>24000</v>
      </c>
      <c r="E8" s="24" t="str">
        <f>IF(C8="F","ok",IF(D8&gt;500000,"oui","non"))</f>
        <v>non</v>
      </c>
      <c r="F8" s="22" t="str">
        <f t="shared" si="0"/>
        <v>non</v>
      </c>
      <c r="G8" s="22"/>
      <c r="H8" s="22"/>
      <c r="I8" s="22"/>
      <c r="J8" s="22"/>
      <c r="K8" s="22"/>
      <c r="L8" s="22"/>
    </row>
    <row r="9" spans="1:12" x14ac:dyDescent="0.25">
      <c r="A9" s="23" t="s">
        <v>27</v>
      </c>
      <c r="B9" s="23" t="s">
        <v>28</v>
      </c>
      <c r="C9" s="23" t="s">
        <v>29</v>
      </c>
      <c r="D9" s="23">
        <v>63000</v>
      </c>
      <c r="E9" s="24" t="str">
        <f>IF(C9="F","ok",IF(D9&gt;500000,"oui","non"))</f>
        <v>non</v>
      </c>
      <c r="F9" s="22" t="str">
        <f t="shared" si="0"/>
        <v>non</v>
      </c>
      <c r="G9" s="22"/>
      <c r="H9" s="22"/>
      <c r="I9" s="22"/>
      <c r="J9" s="22"/>
      <c r="K9" s="22"/>
      <c r="L9" s="22"/>
    </row>
    <row r="10" spans="1:12" x14ac:dyDescent="0.25">
      <c r="A10" s="23" t="s">
        <v>25</v>
      </c>
      <c r="B10" s="23" t="s">
        <v>30</v>
      </c>
      <c r="C10" s="23" t="s">
        <v>29</v>
      </c>
      <c r="D10" s="23">
        <v>28000</v>
      </c>
      <c r="E10" s="24" t="str">
        <f>IF(C10="F","ok",IF(D10&gt;500000,"oui","non"))</f>
        <v>non</v>
      </c>
      <c r="F10" s="22" t="str">
        <f t="shared" si="0"/>
        <v>non</v>
      </c>
      <c r="G10" s="22"/>
      <c r="H10" s="22"/>
      <c r="I10" s="22"/>
      <c r="J10" s="22"/>
      <c r="K10" s="22"/>
      <c r="L10" s="22"/>
    </row>
    <row r="11" spans="1:12" x14ac:dyDescent="0.25">
      <c r="A11" s="23" t="s">
        <v>25</v>
      </c>
      <c r="B11" s="23" t="s">
        <v>28</v>
      </c>
      <c r="C11" s="23" t="s">
        <v>29</v>
      </c>
      <c r="D11" s="23">
        <v>45000</v>
      </c>
      <c r="E11" s="24" t="str">
        <f>IF(C11="F","ok",IF(D11&gt;500000,"oui","non"))</f>
        <v>non</v>
      </c>
      <c r="F11" s="22" t="str">
        <f t="shared" si="0"/>
        <v>non</v>
      </c>
      <c r="G11" s="22"/>
      <c r="H11" s="22"/>
      <c r="I11" s="22"/>
      <c r="J11" s="22"/>
      <c r="K11" s="22"/>
      <c r="L11" s="22"/>
    </row>
    <row r="12" spans="1:12" x14ac:dyDescent="0.25">
      <c r="A12" s="23" t="s">
        <v>27</v>
      </c>
      <c r="B12" s="23" t="s">
        <v>26</v>
      </c>
      <c r="C12" s="23" t="s">
        <v>24</v>
      </c>
      <c r="D12" s="23">
        <v>47000</v>
      </c>
      <c r="E12" s="24" t="str">
        <f>IF(C12="F","ok",IF(D12&gt;500000,"oui","non"))</f>
        <v>non</v>
      </c>
      <c r="F12" s="22" t="str">
        <f t="shared" si="0"/>
        <v>non</v>
      </c>
      <c r="G12" s="22"/>
      <c r="H12" s="22"/>
      <c r="I12" s="22"/>
      <c r="J12" s="22"/>
      <c r="K12" s="22"/>
      <c r="L12" s="22"/>
    </row>
    <row r="13" spans="1:12" x14ac:dyDescent="0.25">
      <c r="A13" s="23" t="s">
        <v>22</v>
      </c>
      <c r="B13" s="23" t="s">
        <v>23</v>
      </c>
      <c r="C13" s="23" t="s">
        <v>24</v>
      </c>
      <c r="D13" s="23">
        <v>90000</v>
      </c>
      <c r="E13" s="24" t="str">
        <f>IF(C13="F","ok",IF(D13&gt;500000,"oui","non"))</f>
        <v>non</v>
      </c>
      <c r="F13" s="22" t="str">
        <f t="shared" si="0"/>
        <v>non</v>
      </c>
      <c r="G13" s="22"/>
      <c r="H13" s="22"/>
      <c r="I13" s="22"/>
      <c r="J13" s="22"/>
      <c r="K13" s="22"/>
      <c r="L1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3" sqref="F3:F13"/>
    </sheetView>
  </sheetViews>
  <sheetFormatPr baseColWidth="10" defaultRowHeight="15" x14ac:dyDescent="0.25"/>
  <sheetData>
    <row r="1" spans="1:6" ht="15.75" thickBot="1" x14ac:dyDescent="0.3">
      <c r="A1" s="18" t="s">
        <v>32</v>
      </c>
    </row>
    <row r="2" spans="1:6" ht="30.75" thickBot="1" x14ac:dyDescent="0.3">
      <c r="A2" s="15" t="s">
        <v>33</v>
      </c>
      <c r="B2" s="15" t="s">
        <v>34</v>
      </c>
      <c r="C2" s="15" t="s">
        <v>35</v>
      </c>
      <c r="D2" s="15" t="s">
        <v>36</v>
      </c>
      <c r="E2" s="17" t="s">
        <v>65</v>
      </c>
      <c r="F2" s="15" t="s">
        <v>37</v>
      </c>
    </row>
    <row r="3" spans="1:6" ht="29.25" thickBot="1" x14ac:dyDescent="0.3">
      <c r="A3" s="16" t="s">
        <v>38</v>
      </c>
      <c r="B3" s="16" t="s">
        <v>39</v>
      </c>
      <c r="C3" s="16" t="s">
        <v>40</v>
      </c>
      <c r="D3" s="16" t="s">
        <v>41</v>
      </c>
      <c r="E3" s="17">
        <v>50</v>
      </c>
      <c r="F3" s="17" t="str">
        <f>IF(E3&gt;=50,"SATISFACTION","AJOURNE")</f>
        <v>SATISFACTION</v>
      </c>
    </row>
    <row r="4" spans="1:6" ht="30.75" thickBot="1" x14ac:dyDescent="0.3">
      <c r="A4" s="16" t="s">
        <v>42</v>
      </c>
      <c r="B4" s="16" t="s">
        <v>39</v>
      </c>
      <c r="C4" s="16" t="s">
        <v>43</v>
      </c>
      <c r="D4" s="16" t="s">
        <v>41</v>
      </c>
      <c r="E4" s="17">
        <v>45</v>
      </c>
      <c r="F4" s="17" t="str">
        <f>IF(E4&lt;=50,"AJOURNE",IF(E4&lt;70, "SATISFACTION", IF(E4&gt;=70,"DISTINCTION",IF(E4&lt;50,"ajourné"))))</f>
        <v>AJOURNE</v>
      </c>
    </row>
    <row r="5" spans="1:6" ht="30.75" thickBot="1" x14ac:dyDescent="0.3">
      <c r="A5" s="16" t="s">
        <v>44</v>
      </c>
      <c r="B5" s="16" t="s">
        <v>45</v>
      </c>
      <c r="C5" s="16" t="s">
        <v>46</v>
      </c>
      <c r="D5" s="16" t="s">
        <v>41</v>
      </c>
      <c r="E5" s="17">
        <v>78</v>
      </c>
      <c r="F5" s="17" t="str">
        <f t="shared" ref="F4:F13" si="0">IF(E5=50,"SATISFACTION",IF(E5&lt;70, "SATISFACTION", IF(E5&gt;=70,"DISTINCTION",IF(E5&lt;50,"ajourné"))))</f>
        <v>DISTINCTION</v>
      </c>
    </row>
    <row r="6" spans="1:6" ht="30.75" thickBot="1" x14ac:dyDescent="0.3">
      <c r="A6" s="16" t="s">
        <v>47</v>
      </c>
      <c r="B6" s="16" t="s">
        <v>48</v>
      </c>
      <c r="C6" s="16" t="s">
        <v>49</v>
      </c>
      <c r="D6" s="16" t="s">
        <v>50</v>
      </c>
      <c r="E6" s="17">
        <v>60</v>
      </c>
      <c r="F6" s="17" t="str">
        <f>IF(E6&gt;=50,"SATISFACTION",IF(E6&lt;70, "SATISFACTION", IF(E6&gt;=70,"DISTINCTION",IF(E6&lt;50,"ajourné"))))</f>
        <v>SATISFACTION</v>
      </c>
    </row>
    <row r="7" spans="1:6" ht="30.75" thickBot="1" x14ac:dyDescent="0.3">
      <c r="A7" s="16" t="s">
        <v>51</v>
      </c>
      <c r="B7" s="16" t="s">
        <v>39</v>
      </c>
      <c r="C7" s="16" t="s">
        <v>52</v>
      </c>
      <c r="D7" s="16" t="s">
        <v>50</v>
      </c>
      <c r="E7" s="17">
        <v>20</v>
      </c>
      <c r="F7" s="17" t="str">
        <f>IF(E7&lt;=50,"AJOURNE",IF(E7&lt;70, "SATISFACTION", IF(E7&gt;=70,"DISTINCTION",IF(E7&lt;50,"ajourné"))))</f>
        <v>AJOURNE</v>
      </c>
    </row>
    <row r="8" spans="1:6" ht="30.75" thickBot="1" x14ac:dyDescent="0.3">
      <c r="A8" s="16" t="s">
        <v>53</v>
      </c>
      <c r="B8" s="16" t="s">
        <v>45</v>
      </c>
      <c r="C8" s="16" t="s">
        <v>54</v>
      </c>
      <c r="D8" s="16" t="s">
        <v>41</v>
      </c>
      <c r="E8" s="17">
        <v>49</v>
      </c>
      <c r="F8" s="17" t="str">
        <f>IF(E8&lt;=50,"AJOURNE",IF(E8&lt;70, "SATISFACTION", IF(E8&gt;=70,"DISTINCTION",IF(E8&lt;50,"ajourné"))))</f>
        <v>AJOURNE</v>
      </c>
    </row>
    <row r="9" spans="1:6" ht="30.75" thickBot="1" x14ac:dyDescent="0.3">
      <c r="A9" s="16" t="s">
        <v>55</v>
      </c>
      <c r="B9" s="16" t="s">
        <v>39</v>
      </c>
      <c r="C9" s="16" t="s">
        <v>56</v>
      </c>
      <c r="D9" s="16" t="s">
        <v>50</v>
      </c>
      <c r="E9" s="17">
        <v>58</v>
      </c>
      <c r="F9" s="17" t="str">
        <f>IF(E9=50,"SATISFACTION",IF(E9&lt;70, "SATISFACTION", G11SI(E9&gt;=70,"DISTINCTION",IF(E9&lt;50,"ajourné"))))</f>
        <v>SATISFACTION</v>
      </c>
    </row>
    <row r="10" spans="1:6" ht="30.75" thickBot="1" x14ac:dyDescent="0.3">
      <c r="A10" s="16" t="s">
        <v>57</v>
      </c>
      <c r="B10" s="16" t="s">
        <v>48</v>
      </c>
      <c r="C10" s="16" t="s">
        <v>58</v>
      </c>
      <c r="D10" s="16" t="s">
        <v>41</v>
      </c>
      <c r="E10" s="17">
        <v>63</v>
      </c>
      <c r="F10" s="17" t="str">
        <f t="shared" si="0"/>
        <v>SATISFACTION</v>
      </c>
    </row>
    <row r="11" spans="1:6" ht="43.5" thickBot="1" x14ac:dyDescent="0.3">
      <c r="A11" s="16" t="s">
        <v>59</v>
      </c>
      <c r="B11" s="16" t="s">
        <v>48</v>
      </c>
      <c r="C11" s="16" t="s">
        <v>60</v>
      </c>
      <c r="D11" s="16" t="s">
        <v>50</v>
      </c>
      <c r="E11" s="17">
        <v>10</v>
      </c>
      <c r="F11" s="17" t="str">
        <f>IF(E11&lt;=50,"AJOURNEE",IF(E11&lt;70, "SATISFACTION", IF(E11&gt;=70,"DISTINCTION",IF(E11&lt;50,"ajourné"))))</f>
        <v>AJOURNEE</v>
      </c>
    </row>
    <row r="12" spans="1:6" ht="30.75" thickBot="1" x14ac:dyDescent="0.3">
      <c r="A12" s="16" t="s">
        <v>61</v>
      </c>
      <c r="B12" s="16" t="s">
        <v>39</v>
      </c>
      <c r="C12" s="16" t="s">
        <v>62</v>
      </c>
      <c r="D12" s="16" t="s">
        <v>50</v>
      </c>
      <c r="E12" s="17">
        <v>62</v>
      </c>
      <c r="F12" s="17" t="str">
        <f t="shared" si="0"/>
        <v>SATISFACTION</v>
      </c>
    </row>
    <row r="13" spans="1:6" ht="30.75" thickBot="1" x14ac:dyDescent="0.3">
      <c r="A13" s="16" t="s">
        <v>63</v>
      </c>
      <c r="B13" s="16" t="s">
        <v>39</v>
      </c>
      <c r="C13" s="16" t="s">
        <v>64</v>
      </c>
      <c r="D13" s="16" t="s">
        <v>50</v>
      </c>
      <c r="E13" s="17">
        <v>42</v>
      </c>
      <c r="F13" s="17" t="str">
        <f>IF(E13&lt;=50,"AJOURNE",IF(E13&lt;70, "SATISFACTION", IF(E13&gt;=70,"DISTINCTION",IF(E13&lt;50,"ajourné"))))</f>
        <v>AJOURNE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fullstack</dc:creator>
  <cp:lastModifiedBy>fullstack</cp:lastModifiedBy>
  <dcterms:created xsi:type="dcterms:W3CDTF">2021-05-15T11:52:37Z</dcterms:created>
  <dcterms:modified xsi:type="dcterms:W3CDTF">2021-05-15T14:43:47Z</dcterms:modified>
</cp:coreProperties>
</file>