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tables/table8.xml" ContentType="application/vnd.openxmlformats-officedocument.spreadsheetml.table+xml"/>
  <Override PartName="/xl/worksheets/sheet10.xml" ContentType="application/vnd.openxmlformats-officedocument.spreadsheetml.worksheet+xml"/>
  <Override PartName="/xl/tables/table9.xml" ContentType="application/vnd.openxmlformats-officedocument.spreadsheetml.table+xml"/>
  <Override PartName="/xl/worksheets/sheet11.xml" ContentType="application/vnd.openxmlformats-officedocument.spreadsheetml.worksheet+xml"/>
  <Override PartName="/xl/tables/table10.xml" ContentType="application/vnd.openxmlformats-officedocument.spreadsheetml.table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worksheets/sheet13.xml" ContentType="application/vnd.openxmlformats-officedocument.spreadsheetml.worksheet+xml"/>
  <Override PartName="/xl/tables/table12.xml" ContentType="application/vnd.openxmlformats-officedocument.spreadsheetml.table+xml"/>
  <Override PartName="/xl/worksheets/sheet14.xml" ContentType="application/vnd.openxmlformats-officedocument.spreadsheetml.worksheet+xml"/>
  <Override PartName="/xl/tables/table13.xml" ContentType="application/vnd.openxmlformats-officedocument.spreadsheetml.table+xml"/>
  <Override PartName="/xl/worksheets/sheet15.xml" ContentType="application/vnd.openxmlformats-officedocument.spreadsheetml.worksheet+xml"/>
  <Override PartName="/xl/tables/table14.xml" ContentType="application/vnd.openxmlformats-officedocument.spreadsheetml.table+xml"/>
  <Override PartName="/xl/worksheets/sheet16.xml" ContentType="application/vnd.openxmlformats-officedocument.spreadsheetml.worksheet+xml"/>
  <Override PartName="/xl/tables/table15.xml" ContentType="application/vnd.openxmlformats-officedocument.spreadsheetml.table+xml"/>
  <Override PartName="/xl/worksheets/sheet17.xml" ContentType="application/vnd.openxmlformats-officedocument.spreadsheetml.worksheet+xml"/>
  <Override PartName="/xl/tables/table16.xml" ContentType="application/vnd.openxmlformats-officedocument.spreadsheetml.table+xml"/>
  <Override PartName="/xl/worksheets/sheet18.xml" ContentType="application/vnd.openxmlformats-officedocument.spreadsheetml.worksheet+xml"/>
  <Override PartName="/xl/tables/table17.xml" ContentType="application/vnd.openxmlformats-officedocument.spreadsheetml.table+xml"/>
  <Override PartName="/xl/worksheets/sheet19.xml" ContentType="application/vnd.openxmlformats-officedocument.spreadsheetml.worksheet+xml"/>
  <Override PartName="/xl/tables/table18.xml" ContentType="application/vnd.openxmlformats-officedocument.spreadsheetml.table+xml"/>
  <Override PartName="/xl/worksheets/sheet20.xml" ContentType="application/vnd.openxmlformats-officedocument.spreadsheetml.worksheet+xml"/>
  <Override PartName="/xl/tables/table19.xml" ContentType="application/vnd.openxmlformats-officedocument.spreadsheetml.table+xml"/>
  <Override PartName="/xl/worksheets/sheet21.xml" ContentType="application/vnd.openxmlformats-officedocument.spreadsheetml.worksheet+xml"/>
  <Override PartName="/xl/tables/table20.xml" ContentType="application/vnd.openxmlformats-officedocument.spreadsheetml.table+xml"/>
  <Override PartName="/xl/worksheets/sheet22.xml" ContentType="application/vnd.openxmlformats-officedocument.spreadsheetml.worksheet+xml"/>
  <Override PartName="/xl/tables/table21.xml" ContentType="application/vnd.openxmlformats-officedocument.spreadsheetml.table+xml"/>
  <Override PartName="/xl/worksheets/sheet23.xml" ContentType="application/vnd.openxmlformats-officedocument.spreadsheetml.worksheet+xml"/>
  <Override PartName="/xl/tables/table22.xml" ContentType="application/vnd.openxmlformats-officedocument.spreadsheetml.table+xml"/>
  <Override PartName="/xl/worksheets/sheet24.xml" ContentType="application/vnd.openxmlformats-officedocument.spreadsheetml.worksheet+xml"/>
  <Override PartName="/xl/tables/table2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795" firstSheet="0" activeTab="0" autoFilterDateGrouping="1"/>
  </bookViews>
  <sheets>
    <sheet xmlns:r="http://schemas.openxmlformats.org/officeDocument/2006/relationships" name="BDD" sheetId="1" state="visible" r:id="rId1"/>
    <sheet xmlns:r="http://schemas.openxmlformats.org/officeDocument/2006/relationships" name="Accueil" sheetId="2" state="visible" r:id="rId2"/>
    <sheet xmlns:r="http://schemas.openxmlformats.org/officeDocument/2006/relationships" name="Liste_depots" sheetId="3" state="visible" r:id="rId3"/>
    <sheet xmlns:r="http://schemas.openxmlformats.org/officeDocument/2006/relationships" name="donnees_sociales" sheetId="4" state="visible" r:id="rId4"/>
    <sheet xmlns:r="http://schemas.openxmlformats.org/officeDocument/2006/relationships" name="secteur_securite" sheetId="5" state="visible" r:id="rId5"/>
    <sheet xmlns:r="http://schemas.openxmlformats.org/officeDocument/2006/relationships" name="secteur_logistique" sheetId="6" state="visible" r:id="rId6"/>
    <sheet xmlns:r="http://schemas.openxmlformats.org/officeDocument/2006/relationships" name="secteur_amenagement" sheetId="7" state="visible" r:id="rId7"/>
    <sheet xmlns:r="http://schemas.openxmlformats.org/officeDocument/2006/relationships" name="secteur_construction" sheetId="8" state="visible" r:id="rId8"/>
    <sheet xmlns:r="http://schemas.openxmlformats.org/officeDocument/2006/relationships" name="secteur_technique" sheetId="9" state="visible" r:id="rId9"/>
    <sheet xmlns:r="http://schemas.openxmlformats.org/officeDocument/2006/relationships" name="secteur_administratif" sheetId="10" state="visible" r:id="rId10"/>
    <sheet xmlns:r="http://schemas.openxmlformats.org/officeDocument/2006/relationships" name="secteur_caisse" sheetId="11" state="visible" r:id="rId11"/>
    <sheet xmlns:r="http://schemas.openxmlformats.org/officeDocument/2006/relationships" name="RH" sheetId="12" state="visible" r:id="rId12"/>
    <sheet xmlns:r="http://schemas.openxmlformats.org/officeDocument/2006/relationships" name="donnees_depots" sheetId="13" state="visible" r:id="rId13"/>
    <sheet xmlns:r="http://schemas.openxmlformats.org/officeDocument/2006/relationships" name="surface" sheetId="14" state="visible" r:id="rId14"/>
    <sheet xmlns:r="http://schemas.openxmlformats.org/officeDocument/2006/relationships" name="agencement" sheetId="15" state="visible" r:id="rId15"/>
    <sheet xmlns:r="http://schemas.openxmlformats.org/officeDocument/2006/relationships" name="caisses" sheetId="16" state="visible" r:id="rId16"/>
    <sheet xmlns:r="http://schemas.openxmlformats.org/officeDocument/2006/relationships" name="PDA" sheetId="17" state="visible" r:id="rId17"/>
    <sheet xmlns:r="http://schemas.openxmlformats.org/officeDocument/2006/relationships" name="menace" sheetId="18" state="visible" r:id="rId18"/>
    <sheet xmlns:r="http://schemas.openxmlformats.org/officeDocument/2006/relationships" name="securite" sheetId="19" state="visible" r:id="rId19"/>
    <sheet xmlns:r="http://schemas.openxmlformats.org/officeDocument/2006/relationships" name="concept_commercial" sheetId="20" state="visible" r:id="rId20"/>
    <sheet xmlns:r="http://schemas.openxmlformats.org/officeDocument/2006/relationships" name="divers" sheetId="21" state="visible" r:id="rId21"/>
    <sheet xmlns:r="http://schemas.openxmlformats.org/officeDocument/2006/relationships" name="N_commercant" sheetId="22" state="visible" r:id="rId22"/>
    <sheet xmlns:r="http://schemas.openxmlformats.org/officeDocument/2006/relationships" name="colissimo" sheetId="23" state="visible" r:id="rId23"/>
    <sheet xmlns:r="http://schemas.openxmlformats.org/officeDocument/2006/relationships" name="accidents_travail" sheetId="24" state="visible" r:id="rId24"/>
  </sheets>
  <definedNames>
    <definedName name="Chemin_BDD">Accueil!$A$1</definedName>
    <definedName name="DonnéesExternes_1" localSheetId="0" hidden="1">BDD!$A$1:$IK$126</definedName>
  </definedNames>
  <calcPr calcId="191028" fullCalcOnLoad="1"/>
</workbook>
</file>

<file path=xl/styles.xml><?xml version="1.0" encoding="utf-8"?>
<styleSheet xmlns="http://schemas.openxmlformats.org/spreadsheetml/2006/main">
  <numFmts count="8">
    <numFmt numFmtId="164" formatCode="00000"/>
    <numFmt numFmtId="165" formatCode="dd\ mmmm\ yyyy"/>
    <numFmt numFmtId="166" formatCode="0&quot; M²&quot;"/>
    <numFmt numFmtId="167" formatCode="0&quot; M&quot;"/>
    <numFmt numFmtId="168" formatCode="#,##0.00\ &quot;€&quot;"/>
    <numFmt numFmtId="169" formatCode="0&quot; Heures&quot;"/>
    <numFmt numFmtId="170" formatCode="0#&quot; &quot;##&quot; &quot;##&quot; &quot;##&quot; &quot;##"/>
    <numFmt numFmtId="171" formatCode="0.0000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Calibri"/>
      <family val="2"/>
      <sz val="8"/>
      <scheme val="minor"/>
    </font>
  </fonts>
  <fills count="19">
    <fill>
      <patternFill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AB4B0"/>
        <bgColor indexed="64"/>
      </patternFill>
    </fill>
    <fill>
      <patternFill patternType="solid">
        <fgColor rgb="FF4FD1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0" applyAlignment="1" pivotButton="0" quotePrefix="0" xfId="0">
      <alignment wrapText="1"/>
    </xf>
    <xf numFmtId="0" fontId="0" fillId="0" borderId="7" pivotButton="0" quotePrefix="0" xfId="0"/>
    <xf numFmtId="0" fontId="0" fillId="0" borderId="6" pivotButton="0" quotePrefix="0" xfId="0"/>
    <xf numFmtId="0" fontId="1" fillId="0" borderId="7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3" borderId="7" pivotButton="0" quotePrefix="0" xfId="0"/>
    <xf numFmtId="0" fontId="1" fillId="4" borderId="1" pivotButton="0" quotePrefix="0" xfId="0"/>
    <xf numFmtId="0" fontId="1" fillId="4" borderId="7" pivotButton="0" quotePrefix="0" xfId="0"/>
    <xf numFmtId="0" fontId="1" fillId="5" borderId="1" pivotButton="0" quotePrefix="0" xfId="0"/>
    <xf numFmtId="0" fontId="1" fillId="5" borderId="1" applyAlignment="1" pivotButton="0" quotePrefix="0" xfId="0">
      <alignment wrapText="1"/>
    </xf>
    <xf numFmtId="164" fontId="0" fillId="0" borderId="0" pivotButton="0" quotePrefix="0" xfId="0"/>
    <xf numFmtId="165" fontId="0" fillId="0" borderId="0" pivotButton="0" quotePrefix="0" xfId="0"/>
    <xf numFmtId="0" fontId="0" fillId="0" borderId="1" pivotButton="0" quotePrefix="0" xfId="0"/>
    <xf numFmtId="1" fontId="0" fillId="0" borderId="0" pivotButton="0" quotePrefix="0" xfId="0"/>
    <xf numFmtId="0" fontId="1" fillId="5" borderId="7" pivotButton="0" quotePrefix="0" xfId="0"/>
    <xf numFmtId="0" fontId="1" fillId="6" borderId="1" pivotButton="0" quotePrefix="0" xfId="0"/>
    <xf numFmtId="0" fontId="1" fillId="7" borderId="1" pivotButton="0" quotePrefix="0" xfId="0"/>
    <xf numFmtId="0" fontId="1" fillId="8" borderId="1" pivotButton="0" quotePrefix="0" xfId="0"/>
    <xf numFmtId="166" fontId="0" fillId="0" borderId="0" pivotButton="0" quotePrefix="0" xfId="0"/>
    <xf numFmtId="167" fontId="0" fillId="0" borderId="0" pivotButton="0" quotePrefix="0" xfId="0"/>
    <xf numFmtId="0" fontId="1" fillId="9" borderId="1" pivotButton="0" quotePrefix="0" xfId="0"/>
    <xf numFmtId="0" fontId="1" fillId="9" borderId="7" pivotButton="0" quotePrefix="0" xfId="0"/>
    <xf numFmtId="0" fontId="1" fillId="10" borderId="1" pivotButton="0" quotePrefix="0" xfId="0"/>
    <xf numFmtId="0" fontId="1" fillId="10" borderId="7" pivotButton="0" quotePrefix="0" xfId="0"/>
    <xf numFmtId="0" fontId="1" fillId="11" borderId="1" pivotButton="0" quotePrefix="0" xfId="0"/>
    <xf numFmtId="0" fontId="1" fillId="11" borderId="7" pivotButton="0" quotePrefix="0" xfId="0"/>
    <xf numFmtId="0" fontId="1" fillId="12" borderId="1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12" borderId="7" pivotButton="0" quotePrefix="0" xfId="0"/>
    <xf numFmtId="0" fontId="1" fillId="13" borderId="1" pivotButton="0" quotePrefix="0" xfId="0"/>
    <xf numFmtId="168" fontId="0" fillId="0" borderId="0" pivotButton="0" quotePrefix="0" xfId="0"/>
    <xf numFmtId="169" fontId="0" fillId="0" borderId="0" pivotButton="0" quotePrefix="0" xfId="0"/>
    <xf numFmtId="0" fontId="1" fillId="14" borderId="1" pivotButton="0" quotePrefix="0" xfId="0"/>
    <xf numFmtId="0" fontId="1" fillId="15" borderId="1" pivotButton="0" quotePrefix="0" xfId="0"/>
    <xf numFmtId="14" fontId="0" fillId="0" borderId="0" pivotButton="0" quotePrefix="0" xfId="0"/>
    <xf numFmtId="0" fontId="1" fillId="15" borderId="7" pivotButton="0" quotePrefix="0" xfId="0"/>
    <xf numFmtId="0" fontId="1" fillId="16" borderId="1" pivotButton="0" quotePrefix="0" xfId="0"/>
    <xf numFmtId="0" fontId="1" fillId="16" borderId="7" pivotButton="0" quotePrefix="0" xfId="0"/>
    <xf numFmtId="0" fontId="1" fillId="17" borderId="2" pivotButton="0" quotePrefix="0" xfId="0"/>
    <xf numFmtId="0" fontId="1" fillId="17" borderId="1" pivotButton="0" quotePrefix="0" xfId="0"/>
    <xf numFmtId="0" fontId="1" fillId="18" borderId="1" pivotButton="0" quotePrefix="0" xfId="0"/>
    <xf numFmtId="2" fontId="0" fillId="0" borderId="0" pivotButton="0" quotePrefix="0" xfId="0"/>
    <xf numFmtId="0" fontId="1" fillId="18" borderId="7" pivotButton="0" quotePrefix="0" xfId="0"/>
    <xf numFmtId="14" fontId="0" fillId="0" borderId="4" pivotButton="0" quotePrefix="0" xfId="0"/>
    <xf numFmtId="170" fontId="0" fillId="0" borderId="4" applyAlignment="1" pivotButton="0" quotePrefix="0" xfId="0">
      <alignment horizontal="left"/>
    </xf>
    <xf numFmtId="170" fontId="0" fillId="0" borderId="3" pivotButton="0" quotePrefix="0" xfId="0"/>
    <xf numFmtId="170" fontId="0" fillId="0" borderId="0" pivotButton="0" quotePrefix="0" xfId="0"/>
    <xf numFmtId="170" fontId="0" fillId="0" borderId="0" applyAlignment="1" pivotButton="0" quotePrefix="0" xfId="0">
      <alignment horizontal="left"/>
    </xf>
    <xf numFmtId="170" fontId="0" fillId="0" borderId="0" applyAlignment="1" pivotButton="0" quotePrefix="0" xfId="0">
      <alignment horizontal="left" wrapText="1"/>
    </xf>
    <xf numFmtId="171" fontId="0" fillId="0" borderId="0" applyAlignment="1" pivotButton="0" quotePrefix="0" xfId="0">
      <alignment horizontal="left"/>
    </xf>
    <xf numFmtId="171" fontId="0" fillId="0" borderId="0" applyAlignment="1" pivotButton="0" quotePrefix="1" xfId="0">
      <alignment horizontal="left"/>
    </xf>
    <xf numFmtId="0" fontId="0" fillId="0" borderId="0" applyAlignment="1" pivotButton="0" quotePrefix="0" xfId="0">
      <alignment horizontal="left"/>
    </xf>
    <xf numFmtId="3" fontId="0" fillId="0" borderId="0" pivotButton="0" quotePrefix="0" xfId="0"/>
    <xf numFmtId="10" fontId="0" fillId="0" borderId="0" pivotButton="0" quotePrefix="0" xfId="0"/>
    <xf numFmtId="14" fontId="1" fillId="13" borderId="1" pivotButton="0" quotePrefix="0" xfId="0"/>
    <xf numFmtId="170" fontId="1" fillId="14" borderId="1" pivotButton="0" quotePrefix="0" xfId="0"/>
    <xf numFmtId="14" fontId="1" fillId="15" borderId="1" pivotButton="0" quotePrefix="0" xfId="0"/>
    <xf numFmtId="0" fontId="1" fillId="15" borderId="1" applyAlignment="1" pivotButton="0" quotePrefix="0" xfId="0">
      <alignment wrapText="1"/>
    </xf>
    <xf numFmtId="0" fontId="1" fillId="0" borderId="5" pivotButton="0" quotePrefix="0" xfId="0"/>
    <xf numFmtId="0" fontId="1" fillId="5" borderId="7" applyAlignment="1" pivotButton="0" quotePrefix="0" xfId="0">
      <alignment wrapText="1"/>
    </xf>
    <xf numFmtId="169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</cellXfs>
  <cellStyles count="2">
    <cellStyle name="Normal" xfId="0" builtinId="0"/>
    <cellStyle name="AFE" xfId="1"/>
  </cellStyles>
  <dxfs count="30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4FD1FF"/>
        </patternFill>
      </fill>
    </dxf>
    <dxf>
      <border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BFBFBF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2F2F2"/>
        </patternFill>
      </fill>
    </dxf>
    <dxf>
      <numFmt numFmtId="19" formatCode="m/d/yyyy"/>
    </dxf>
    <dxf>
      <numFmt numFmtId="19" formatCode="m/d/yyyy"/>
    </dxf>
    <dxf>
      <alignment horizontal="general" vertical="bottom" wrapText="1"/>
    </dxf>
    <dxf>
      <numFmt numFmtId="19" formatCode="m/d/yyyy"/>
    </dxf>
    <dxf>
      <numFmt numFmtId="19" formatCode="m/d/yyyy"/>
    </dxf>
    <dxf>
      <numFmt numFmtId="19" formatCode="m/d/yyyy"/>
    </dxf>
    <dxf>
      <numFmt numFmtId="0" formatCode="General"/>
    </dxf>
    <dxf>
      <numFmt numFmtId="19" formatCode="m/d/yyyy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0000"/>
        </patternFill>
      </fill>
    </dxf>
    <dxf>
      <numFmt numFmtId="170" formatCode="0#&quot; &quot;##&quot; &quot;##&quot; &quot;##&quot; &quot;##"/>
    </dxf>
    <dxf>
      <numFmt numFmtId="166" formatCode="0&quot; Heures&quot;"/>
    </dxf>
    <dxf>
      <numFmt numFmtId="169" formatCode="#,##0.00\ &quot;€&quot;"/>
    </dxf>
    <dxf>
      <numFmt numFmtId="0" formatCode="General"/>
    </dxf>
    <dxf>
      <numFmt numFmtId="19" formatCode="m/d/yyyy"/>
    </dxf>
    <dxf>
      <numFmt numFmtId="19" formatCode="m/d/yyyy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99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6600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00B0F0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99CCFF"/>
        </patternFill>
      </fill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00B050"/>
        </patternFill>
      </fill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8" formatCode="0&quot; M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numFmt numFmtId="168" formatCode="0&quot; M&quot;"/>
    </dxf>
    <dxf>
      <numFmt numFmtId="167" formatCode="0&quot; M²&quot;"/>
    </dxf>
    <dxf>
      <numFmt numFmtId="167" formatCode="0&quot; M²&quot;"/>
    </dxf>
    <dxf>
      <numFmt numFmtId="167" formatCode="0&quot; M²&quot;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92D050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4" formatCode="0.00%"/>
    </dxf>
    <dxf>
      <numFmt numFmtId="3" formatCode="#,##0"/>
    </dxf>
    <dxf>
      <numFmt numFmtId="166" formatCode="0&quot; Heures&quot;"/>
    </dxf>
    <dxf>
      <numFmt numFmtId="165" formatCode="dd\ mmmm\ yyyy"/>
    </dxf>
    <dxf>
      <numFmt numFmtId="164" formatCode="00000"/>
    </dxf>
    <dxf>
      <numFmt numFmtId="171" formatCode="0.000000"/>
      <alignment horizontal="left" vertical="bottom"/>
    </dxf>
    <dxf>
      <numFmt numFmtId="171" formatCode="0.000000"/>
      <alignment horizontal="left" vertical="bottom"/>
    </dxf>
    <dxf>
      <numFmt numFmtId="170" formatCode="0#&quot; &quot;##&quot; &quot;##&quot; &quot;##&quot; &quot;##"/>
      <alignment horizontal="left" vertical="bottom"/>
    </dxf>
    <dxf>
      <alignment horizontal="left" vertical="bottom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FF9900"/>
        </patternFill>
      </fill>
    </dxf>
    <dxf>
      <numFmt numFmtId="170" formatCode="0#&quot; &quot;##&quot; &quot;##&quot; &quot;##&quot; &quot;##"/>
    </dxf>
    <dxf>
      <numFmt numFmtId="170" formatCode="0#&quot; &quot;##&quot; &quot;##&quot; &quot;##&quot; &quot;##"/>
      <alignment horizontal="left" vertical="bottom"/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BFBFBF"/>
        </patternFill>
      </fill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E6B8B7"/>
        </patternFill>
      </fill>
    </dxf>
    <dxf>
      <numFmt numFmtId="170" formatCode="0#&quot; &quot;##&quot; &quot;##&quot; &quot;##&quot; &quot;##"/>
    </dxf>
    <dxf>
      <border>
        <left/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rgb="FFC4BD97"/>
        </patternFill>
      </fill>
    </dxf>
    <dxf>
      <numFmt numFmtId="170" formatCode="0#&quot; &quot;##&quot; &quot;##&quot; &quot;##&quot; &quot;##"/>
    </dxf>
    <dxf>
      <numFmt numFmtId="170" formatCode="0#&quot; &quot;##&quot; &quot;##&quot; &quot;##&quot; &quot;##"/>
    </dxf>
    <dxf>
      <numFmt numFmtId="170" formatCode="0#&quot; &quot;##&quot; &quot;##&quot; &quot;##&quot; &quot;##"/>
    </dxf>
    <dxf>
      <numFmt numFmtId="19" formatCode="m/d/yyyy"/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9" formatCode="m/d/yyyy"/>
      <border outline="0">
        <left style="thin">
          <color auto="1"/>
        </left>
        <right style="thin">
          <color auto="1"/>
        </right>
      </border>
    </dxf>
    <dxf>
      <border outline="0">
        <left style="thin">
          <color auto="1"/>
        </left>
        <right style="thin">
          <color indexed="64"/>
        </right>
      </border>
    </dxf>
    <dxf>
      <border outline="0">
        <left style="thin">
          <color indexed="64"/>
        </left>
        <right style="thin">
          <color auto="1"/>
        </right>
      </border>
    </dxf>
    <dxf>
      <numFmt numFmtId="170" formatCode="0#&quot; &quot;##&quot; &quot;##&quot; &quot;##&quot; &quot;##"/>
      <alignment horizontal="left" vertical="bottom"/>
      <border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auto="1"/>
        </left>
        <right style="thin">
          <color indexed="64"/>
        </right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/>
        <right style="thin">
          <color auto="1"/>
        </right>
        <vertical style="thin">
          <color auto="1"/>
        </vertical>
      </border>
    </dxf>
    <dxf>
      <border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vertical style="thin">
          <color auto="1"/>
        </vertical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/>
        <bottom/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border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2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ables/table1.xml><?xml version="1.0" encoding="utf-8"?>
<table xmlns="http://schemas.openxmlformats.org/spreadsheetml/2006/main" id="1" name="BDD" displayName="BDD" ref="A1:IK126" tableType="queryTable" headerRowCount="1" totalsRowShown="0">
  <autoFilter ref="A1:IK126"/>
  <tableColumns count="245">
    <tableColumn id="1" uniqueName="1" name="Code BRICO" queryTableFieldId="1"/>
    <tableColumn id="2" uniqueName="2" name="Code EASIER" queryTableFieldId="2"/>
    <tableColumn id="3" uniqueName="3" name="Dépôt" queryTableFieldId="3" dataDxfId="304"/>
    <tableColumn id="4" uniqueName="4" name="Région administrative" queryTableFieldId="4" dataDxfId="303"/>
    <tableColumn id="5" uniqueName="5" name="Statut" queryTableFieldId="5" dataDxfId="302"/>
    <tableColumn id="6" uniqueName="6" name="Région 2022" queryTableFieldId="6" dataDxfId="301"/>
    <tableColumn id="7" uniqueName="7" name="Directeur Régional" queryTableFieldId="7" dataDxfId="300"/>
    <tableColumn id="8" uniqueName="8" name="Directeur Régional téléphone" queryTableFieldId="8"/>
    <tableColumn id="9" uniqueName="9" name="Directeur dépôt" queryTableFieldId="9" dataDxfId="299"/>
    <tableColumn id="10" uniqueName="10" name="Directeur dépôt mail" queryTableFieldId="10" dataDxfId="298"/>
    <tableColumn id="11" uniqueName="11" name="Directeur dépôt téléphone" queryTableFieldId="11"/>
    <tableColumn id="12" uniqueName="12" name="Date de prise de fonction" queryTableFieldId="12"/>
    <tableColumn id="13" uniqueName="13" name="Chef Sécurité" queryTableFieldId="13" dataDxfId="297"/>
    <tableColumn id="14" uniqueName="14" name="Chef Sécurité mail" queryTableFieldId="14" dataDxfId="296"/>
    <tableColumn id="15" uniqueName="15" name="Chef Sécurité Téléphone" queryTableFieldId="15"/>
    <tableColumn id="16" uniqueName="16" name="Chef Sécurité Statut" queryTableFieldId="16" dataDxfId="295"/>
    <tableColumn id="17" uniqueName="17" name="DM file Sécurité" queryTableFieldId="17" dataDxfId="294"/>
    <tableColumn id="18" uniqueName="18" name="CS Référent Sécurité" queryTableFieldId="18" dataDxfId="293"/>
    <tableColumn id="19" uniqueName="19" name="Chef Logistique" queryTableFieldId="19" dataDxfId="292"/>
    <tableColumn id="20" uniqueName="20" name="Chef Logistique mail" queryTableFieldId="20" dataDxfId="291"/>
    <tableColumn id="21" uniqueName="21" name="Chef Logistique Téléphone" queryTableFieldId="21"/>
    <tableColumn id="22" uniqueName="22" name="Chef Logistique Statut " queryTableFieldId="22" dataDxfId="290"/>
    <tableColumn id="23" uniqueName="23" name="DM file Logistique" queryTableFieldId="23" dataDxfId="289"/>
    <tableColumn id="24" uniqueName="24" name="CS Référent Logistique" queryTableFieldId="24" dataDxfId="288"/>
    <tableColumn id="25" uniqueName="25" name="Chef Aménagement" queryTableFieldId="25" dataDxfId="287"/>
    <tableColumn id="26" uniqueName="26" name="Chef Aménagement mail" queryTableFieldId="26" dataDxfId="286"/>
    <tableColumn id="27" uniqueName="27" name="Chef Aménagement Téléphone" queryTableFieldId="27"/>
    <tableColumn id="28" uniqueName="28" name="DM file Aménagement" queryTableFieldId="28" dataDxfId="285"/>
    <tableColumn id="29" uniqueName="29" name="CS Référent Aménagement" queryTableFieldId="29" dataDxfId="284"/>
    <tableColumn id="30" uniqueName="30" name="Chef Construction" queryTableFieldId="30" dataDxfId="283"/>
    <tableColumn id="31" uniqueName="31" name="Chef Construction mail" queryTableFieldId="31" dataDxfId="282"/>
    <tableColumn id="32" uniqueName="32" name="Chef Construction Téléphone" queryTableFieldId="32"/>
    <tableColumn id="33" uniqueName="33" name="DM file Construction" queryTableFieldId="33" dataDxfId="281"/>
    <tableColumn id="34" uniqueName="34" name="CS Référent Construction" queryTableFieldId="34" dataDxfId="280"/>
    <tableColumn id="35" uniqueName="35" name="Chef Technique" queryTableFieldId="35" dataDxfId="279"/>
    <tableColumn id="36" uniqueName="36" name="Chef Technique mail" queryTableFieldId="36" dataDxfId="278"/>
    <tableColumn id="37" uniqueName="37" name="Chef Technique Téléphone" queryTableFieldId="37"/>
    <tableColumn id="38" uniqueName="38" name="DM file Technique" queryTableFieldId="38" dataDxfId="277"/>
    <tableColumn id="39" uniqueName="39" name="CS Référent Technique" queryTableFieldId="39" dataDxfId="276"/>
    <tableColumn id="40" uniqueName="40" name="Chef Administratif" queryTableFieldId="40" dataDxfId="275"/>
    <tableColumn id="41" uniqueName="41" name="Chef Administratif mail" queryTableFieldId="41" dataDxfId="274"/>
    <tableColumn id="42" uniqueName="42" name="Chef Administratif Téléphone" queryTableFieldId="42"/>
    <tableColumn id="43" uniqueName="43" name="DM file Administratif" queryTableFieldId="43" dataDxfId="273"/>
    <tableColumn id="44" uniqueName="44" name="CS Référent Administratif" queryTableFieldId="44" dataDxfId="272"/>
    <tableColumn id="45" uniqueName="45" name="Chef Caisse" queryTableFieldId="45" dataDxfId="271"/>
    <tableColumn id="46" uniqueName="46" name="Chef Caisse mail" queryTableFieldId="46" dataDxfId="270"/>
    <tableColumn id="47" uniqueName="47" name="Chef Caisse Téléphone" queryTableFieldId="47"/>
    <tableColumn id="48" uniqueName="48" name="DM file Caisse" queryTableFieldId="48" dataDxfId="269"/>
    <tableColumn id="49" uniqueName="49" name="CS Référent Caisse" queryTableFieldId="49" dataDxfId="268"/>
    <tableColumn id="50" uniqueName="50" name="Responsable RH " queryTableFieldId="50" dataDxfId="267"/>
    <tableColumn id="51" uniqueName="51" name="Responsable RH Téléphone" queryTableFieldId="51"/>
    <tableColumn id="52" uniqueName="52" name="Responsable CDG" queryTableFieldId="52" dataDxfId="266"/>
    <tableColumn id="53" uniqueName="53" name="Responsable CDG Téléphone" queryTableFieldId="53"/>
    <tableColumn id="54" uniqueName="54" name="Adresse" queryTableFieldId="54" dataDxfId="265"/>
    <tableColumn id="55" uniqueName="55" name="Ville" queryTableFieldId="55" dataDxfId="264"/>
    <tableColumn id="56" uniqueName="56" name="Département" queryTableFieldId="56"/>
    <tableColumn id="57" uniqueName="57" name="TELEPHONE STANDARD" queryTableFieldId="57"/>
    <tableColumn id="58" uniqueName="58" name="Latitude (en degrés décimaux)" queryTableFieldId="58"/>
    <tableColumn id="59" uniqueName="59" name="Longitude (en degrés décimaux)" queryTableFieldId="59"/>
    <tableColumn id="60" uniqueName="60" name="N° SIREN" queryTableFieldId="60"/>
    <tableColumn id="61" uniqueName="61" name="+ SIRET" queryTableFieldId="61"/>
    <tableColumn id="62" uniqueName="62" name="Date d'Ouverture" queryTableFieldId="62" dataDxfId="263"/>
    <tableColumn id="63" uniqueName="63" name="Ancienneté du dépôt" queryTableFieldId="63" dataDxfId="262"/>
    <tableColumn id="64" uniqueName="64" name="Horaire d'ouverture jours 1" queryTableFieldId="64" dataDxfId="261"/>
    <tableColumn id="65" uniqueName="65" name="Horaire d'ouverture horaires 1" queryTableFieldId="65" dataDxfId="260"/>
    <tableColumn id="66" uniqueName="66" name="Horaire d'ouverture jours 2" queryTableFieldId="66" dataDxfId="259"/>
    <tableColumn id="67" uniqueName="67" name="Horaire d'ouverture horaires 2" queryTableFieldId="67" dataDxfId="258"/>
    <tableColumn id="68" uniqueName="68" name="Horaire d'ouverture jours 3" queryTableFieldId="68" dataDxfId="257"/>
    <tableColumn id="69" uniqueName="69" name="Horaire d'ouverture horaires 3" queryTableFieldId="69" dataDxfId="256"/>
    <tableColumn id="70" uniqueName="70" name="Amplitude Horaire" queryTableFieldId="70"/>
    <tableColumn id="71" uniqueName="71" name="CA TTC 2021" queryTableFieldId="71"/>
    <tableColumn id="72" uniqueName="72" name="BASSIN 2021" queryTableFieldId="72" dataDxfId="255"/>
    <tableColumn id="73" uniqueName="73" name="Cluster 2021" queryTableFieldId="73" dataDxfId="254"/>
    <tableColumn id="74" uniqueName="74" name="Passages Caisses 2021" queryTableFieldId="74"/>
    <tableColumn id="75" uniqueName="75" name="Taux de Démarque 2021" queryTableFieldId="75"/>
    <tableColumn id="76" uniqueName="76" name="ETP CDI 2021" queryTableFieldId="76"/>
    <tableColumn id="77" uniqueName="77" name="ETP CDD 2021" queryTableFieldId="77"/>
    <tableColumn id="78" uniqueName="78" name="ETP INTERIM 2021" queryTableFieldId="78"/>
    <tableColumn id="79" uniqueName="79" name="ETP GLOBAL 2021" queryTableFieldId="79"/>
    <tableColumn id="80" uniqueName="80" name="Format dépôt" queryTableFieldId="80" dataDxfId="253"/>
    <tableColumn id="81" uniqueName="81" name="Nombre de sites" queryTableFieldId="81"/>
    <tableColumn id="82" uniqueName="82" name="Zone Scolaire" queryTableFieldId="82" dataDxfId="252"/>
    <tableColumn id="83" uniqueName="83" name="Zone de Droit Social" queryTableFieldId="83" dataDxfId="251"/>
    <tableColumn id="84" uniqueName="84" name="Entrepôt Legacy" queryTableFieldId="84"/>
    <tableColumn id="85" uniqueName="85" name="Entrepôt Easier" queryTableFieldId="85" dataDxfId="250"/>
    <tableColumn id="86" uniqueName="86" name="Plateforme Legacy" queryTableFieldId="86" dataDxfId="249"/>
    <tableColumn id="87" uniqueName="87" name="Plateforme Easier" queryTableFieldId="87" dataDxfId="248"/>
    <tableColumn id="88" uniqueName="88" name="Plateforme Arrivage" queryTableFieldId="88" dataDxfId="247"/>
    <tableColumn id="89" uniqueName="89" name="Plateforme Arrivage ECC" queryTableFieldId="89" dataDxfId="246"/>
    <tableColumn id="90" uniqueName="90" name="Plateforme de rattachement (Gamme et Arrivages) après ouvertures" queryTableFieldId="90" dataDxfId="245"/>
    <tableColumn id="91" uniqueName="91" name="GLN Plateforme Gamme" queryTableFieldId="91"/>
    <tableColumn id="92" uniqueName="92" name="Code plateforme" queryTableFieldId="92"/>
    <tableColumn id="93" uniqueName="93" name="Entrepôt déporté" queryTableFieldId="93" dataDxfId="244"/>
    <tableColumn id="94" uniqueName="94" name="Origine du Dépôt" queryTableFieldId="94" dataDxfId="243"/>
    <tableColumn id="95" uniqueName="95" name="Situation du Dépôt" queryTableFieldId="95" dataDxfId="242"/>
    <tableColumn id="96" uniqueName="96" name="Propriétaire ou Locataire" queryTableFieldId="246" dataDxfId="241"/>
    <tableColumn id="97" uniqueName="97" name="Surface Totale CDAC" queryTableFieldId="97"/>
    <tableColumn id="98" uniqueName="98" name="Surface de vente intérieure" queryTableFieldId="98"/>
    <tableColumn id="99" uniqueName="99" name="Type de surface SVI" queryTableFieldId="99"/>
    <tableColumn id="100" uniqueName="100" name="Typologie_x000a_ SVI" queryTableFieldId="100" dataDxfId="240"/>
    <tableColumn id="101" uniqueName="101" name="Cour Matériaux" queryTableFieldId="101" dataDxfId="239"/>
    <tableColumn id="102" uniqueName="102" name="Distance Cour Matériaux Dépôt" queryTableFieldId="102"/>
    <tableColumn id="103" uniqueName="103" name="Surface Bâti" queryTableFieldId="103"/>
    <tableColumn id="104" uniqueName="104" name="Type de surface Bâti" queryTableFieldId="104"/>
    <tableColumn id="105" uniqueName="105" name="Typologie_x000a_ Bâti" queryTableFieldId="105" dataDxfId="238"/>
    <tableColumn id="106" uniqueName="106" name="Surface des matériaux en CDAC" queryTableFieldId="106"/>
    <tableColumn id="107" uniqueName="107" name="SURFACE Bâti en CDAC" queryTableFieldId="107"/>
    <tableColumn id="108" uniqueName="108" name="dont Local de vente Bâti en CDAC" queryTableFieldId="108"/>
    <tableColumn id="109" uniqueName="109" name="dont GNB en surface de vente" queryTableFieldId="109"/>
    <tableColumn id="110" uniqueName="110" name="dont Bâti Couvert en CDAC" queryTableFieldId="110"/>
    <tableColumn id="111" uniqueName="111" name="dont Bâti Non couvert en CDAC" queryTableFieldId="111"/>
    <tableColumn id="112" uniqueName="112" name="Surface de la cour matériaux hors CDAC" queryTableFieldId="112"/>
    <tableColumn id="113" uniqueName="113" name="dont Bâti Couvert hors CDAC" queryTableFieldId="113"/>
    <tableColumn id="114" uniqueName="114" name="dont Bâti Non Couvert hors CDAC" queryTableFieldId="114"/>
    <tableColumn id="115" uniqueName="115" name="Emplacement Menuiserie" queryTableFieldId="115" dataDxfId="237"/>
    <tableColumn id="116" uniqueName="116" name="Configuration Menuiserie" queryTableFieldId="116" dataDxfId="236"/>
    <tableColumn id="117" uniqueName="117" name="Distance Menuiserie/ Dépôt" queryTableFieldId="117"/>
    <tableColumn id="118" uniqueName="118" name="Show Room Menuiserie" queryTableFieldId="118" dataDxfId="235"/>
    <tableColumn id="119" uniqueName="119" name="Surface de la menuiserie" queryTableFieldId="119"/>
    <tableColumn id="120" uniqueName="120" name="dont Menuiserie en surface de vente" queryTableFieldId="120"/>
    <tableColumn id="121" uniqueName="121" name="dont Menuiserie en réserve" queryTableFieldId="121"/>
    <tableColumn id="122" uniqueName="122" name="Show Room Salle de Bains" queryTableFieldId="122" dataDxfId="234"/>
    <tableColumn id="123" uniqueName="123" name="Surface de la réserve" queryTableFieldId="123"/>
    <tableColumn id="124" uniqueName="124" name="Surface du Sas" queryTableFieldId="124"/>
    <tableColumn id="125" uniqueName="125" name="Surface des bureaux" queryTableFieldId="125"/>
    <tableColumn id="126" uniqueName="126" name="Places de parking" queryTableFieldId="126"/>
    <tableColumn id="127" uniqueName="127" name="Fournisseur Agencement" queryTableFieldId="127" dataDxfId="233"/>
    <tableColumn id="128" uniqueName="128" name="Nbre d'engins de manutention" queryTableFieldId="128"/>
    <tableColumn id="129" uniqueName="129" name="Système de Gestion de Flotte" queryTableFieldId="129"/>
    <tableColumn id="130" uniqueName="130" name="PC Dédiés Flexpoint" queryTableFieldId="130"/>
    <tableColumn id="131" uniqueName="131" name="Nbre  de caisses ACCUEIL " queryTableFieldId="131"/>
    <tableColumn id="132" uniqueName="132" name="Nbre de caisses MAGASIN" queryTableFieldId="132"/>
    <tableColumn id="133" uniqueName="133" name="Nbre de Caisses BATI" queryTableFieldId="133"/>
    <tableColumn id="134" uniqueName="134" name="Nbre de Caisses GNB" queryTableFieldId="134"/>
    <tableColumn id="135" uniqueName="135" name="Nbre de Caisses DEPOUILL" queryTableFieldId="135"/>
    <tableColumn id="136" uniqueName="136" name="Total Caisses" queryTableFieldId="136"/>
    <tableColumn id="137" uniqueName="137" name="Date Remplacement Caisses" queryTableFieldId="137"/>
    <tableColumn id="138" uniqueName="138" name="Nbre SCO" queryTableFieldId="138"/>
    <tableColumn id="139" uniqueName="139" name="Modèle SCO" queryTableFieldId="139" dataDxfId="232"/>
    <tableColumn id="140" uniqueName="140" name="Modèle de TPE" queryTableFieldId="140" dataDxfId="231"/>
    <tableColumn id="141" uniqueName="141" name="Date Remplacement TPE" queryTableFieldId="141" dataDxfId="230"/>
    <tableColumn id="142" uniqueName="142" name="Dotation PDA Motorola MC 75" queryTableFieldId="142"/>
    <tableColumn id="143" uniqueName="143" name="PDA MC 75 Restant 01/2017" queryTableFieldId="143"/>
    <tableColumn id="144" uniqueName="144" name="Imprimante Zebra" queryTableFieldId="144"/>
    <tableColumn id="145" uniqueName="145" name="PDA Relevés de prix" queryTableFieldId="145" dataDxfId="229"/>
    <tableColumn id="146" uniqueName="146" name="Rescencemnt PDA 2019" queryTableFieldId="146"/>
    <tableColumn id="147" uniqueName="147" name="Taux de vols pour 100 000 habitants" queryTableFieldId="147"/>
    <tableColumn id="148" uniqueName="148" name="Dépôt à risque de Vol et nature du risque" queryTableFieldId="148" dataDxfId="228"/>
    <tableColumn id="149" uniqueName="149" name="Taux de Braquage pour 100 000 habitants" queryTableFieldId="149"/>
    <tableColumn id="150" uniqueName="150" name="Braquages" queryTableFieldId="150"/>
    <tableColumn id="151" uniqueName="151" name="Braquage cible" queryTableFieldId="151" dataDxfId="227"/>
    <tableColumn id="152" uniqueName="152" name="Taux de cambriolage pour 100 000 habitants" queryTableFieldId="152"/>
    <tableColumn id="153" uniqueName="153" name="Cambriolages" queryTableFieldId="153"/>
    <tableColumn id="154" uniqueName="154" name="Dont Cambriolage du coffre" queryTableFieldId="154"/>
    <tableColumn id="155" uniqueName="155" name="Total Evènements" queryTableFieldId="155"/>
    <tableColumn id="156" uniqueName="156" name="Type de Coffre" queryTableFieldId="156" dataDxfId="226"/>
    <tableColumn id="157" uniqueName="157" name="Automate GLORY" queryTableFieldId="157" dataDxfId="225"/>
    <tableColumn id="158" uniqueName="158" name="Modèle de Coffre" queryTableFieldId="158" dataDxfId="224"/>
    <tableColumn id="159" uniqueName="159" name="Nombre de Points de Ramassage LOOMIS" queryTableFieldId="159"/>
    <tableColumn id="160" uniqueName="160" name="Pneumatique Coffre" queryTableFieldId="160" dataDxfId="223"/>
    <tableColumn id="161" uniqueName="161" name="Antennes Anti-Vol" queryTableFieldId="161" dataDxfId="222"/>
    <tableColumn id="162" uniqueName="162" name="Vidéo Complète en Dépôt" queryTableFieldId="162" dataDxfId="221"/>
    <tableColumn id="163" uniqueName="163" name="Vidéo dans les locaux sociaux" queryTableFieldId="163" dataDxfId="220"/>
    <tableColumn id="164" uniqueName="164" name="Vidéo en Caisses" queryTableFieldId="164" dataDxfId="219"/>
    <tableColumn id="165" uniqueName="165" name="Vidéo en Logistique" queryTableFieldId="165" dataDxfId="218"/>
    <tableColumn id="166" uniqueName="166" name="Vidéo au Bâti" queryTableFieldId="166" dataDxfId="217"/>
    <tableColumn id="167" uniqueName="167" name="Société de Sécurité 2019" queryTableFieldId="167" dataDxfId="216"/>
    <tableColumn id="168" uniqueName="168" name="Coût horaire 2019" queryTableFieldId="168"/>
    <tableColumn id="169" uniqueName="169" name="Nombre d'heures Gardiennage 2017" queryTableFieldId="169"/>
    <tableColumn id="170" uniqueName="170" name="Société d'intervention de Nuit" queryTableFieldId="170" dataDxfId="215"/>
    <tableColumn id="171" uniqueName="171" name="Dépôt Sprinklé" queryTableFieldId="171" dataDxfId="214"/>
    <tableColumn id="172" uniqueName="172" name="Système de Sécurité Incendie" queryTableFieldId="172" dataDxfId="213"/>
    <tableColumn id="173" uniqueName="173" name="Modèle de Centrale d'Alarme" queryTableFieldId="173" dataDxfId="212"/>
    <tableColumn id="174" uniqueName="174" name="Installateur Alarme 1" queryTableFieldId="174" dataDxfId="211"/>
    <tableColumn id="175" uniqueName="175" name="Installateur Alarme 2" queryTableFieldId="175" dataDxfId="210"/>
    <tableColumn id="176" uniqueName="176" name="Télésurveilleur" queryTableFieldId="176" dataDxfId="209"/>
    <tableColumn id="177" uniqueName="177" name="Télésurveilleur Téléphone" queryTableFieldId="177"/>
    <tableColumn id="178" uniqueName="178" name="GTB" queryTableFieldId="178" dataDxfId="208"/>
    <tableColumn id="179" uniqueName="179" name="Porte d'accès aux locaux Sociaux" queryTableFieldId="179" dataDxfId="207"/>
    <tableColumn id="180" uniqueName="180" name="Contrôle d'accès par badge" queryTableFieldId="180" dataDxfId="206"/>
    <tableColumn id="181" uniqueName="181" name="Contrôle d'accès Migré sur serveur" queryTableFieldId="181" dataDxfId="205"/>
    <tableColumn id="182" uniqueName="182" name="DATI en Menuiserie" queryTableFieldId="182" dataDxfId="204"/>
    <tableColumn id="183" uniqueName="183" name="Générateur de fumée dans le Local Sécurité" queryTableFieldId="183" dataDxfId="203"/>
    <tableColumn id="184" uniqueName="184" name="Ralentisseurs sur Parking" queryTableFieldId="184" dataDxfId="202"/>
    <tableColumn id="185" uniqueName="185" name="Plots anti bélier sur Parking" queryTableFieldId="185" dataDxfId="201"/>
    <tableColumn id="186" uniqueName="186" name="Barrières de fermeture du Parking" queryTableFieldId="186" dataDxfId="200"/>
    <tableColumn id="187" uniqueName="187" name="Bavolets Logistique" queryTableFieldId="187" dataDxfId="199"/>
    <tableColumn id="188" uniqueName="188" name="Eclairage LED" queryTableFieldId="188" dataDxfId="198"/>
    <tableColumn id="189" uniqueName="189" name="Ascenseurs" queryTableFieldId="189" dataDxfId="197"/>
    <tableColumn id="190" uniqueName="190" name="Façade ROUGE" queryTableFieldId="190" dataDxfId="196"/>
    <tableColumn id="191" uniqueName="191" name="Revitalisation Remodling" queryTableFieldId="191" dataDxfId="195"/>
    <tableColumn id="192" uniqueName="192" name="DRIVE" queryTableFieldId="192" dataDxfId="194"/>
    <tableColumn id="193" uniqueName="193" name="DRIVE date" queryTableFieldId="193" dataDxfId="193"/>
    <tableColumn id="194" uniqueName="194" name="I Dépôt" queryTableFieldId="194" dataDxfId="192"/>
    <tableColumn id="195" uniqueName="195" name="Livraison Locale In Store" queryTableFieldId="195" dataDxfId="191"/>
    <tableColumn id="196" uniqueName="196" name="Livraison Locale In Store Date" queryTableFieldId="196"/>
    <tableColumn id="197" uniqueName="197" name="ZRM" queryTableFieldId="197" dataDxfId="190"/>
    <tableColumn id="198" uniqueName="198" name="ZRM Date" queryTableFieldId="198"/>
    <tableColumn id="199" uniqueName="199" name="Contenu ZRM" queryTableFieldId="199" dataDxfId="189"/>
    <tableColumn id="200" uniqueName="200" name="imprimante dédiée ZRM" queryTableFieldId="200" dataDxfId="188"/>
    <tableColumn id="201" uniqueName="201" name="EASIER OU LEGACY" queryTableFieldId="201" dataDxfId="187"/>
    <tableColumn id="202" uniqueName="202" name="Bac à sable" queryTableFieldId="202" dataDxfId="186"/>
    <tableColumn id="203" uniqueName="203" name="Fournisseur Sable" queryTableFieldId="203" dataDxfId="185"/>
    <tableColumn id="204" uniqueName="204" name="Trémie" queryTableFieldId="204" dataDxfId="184"/>
    <tableColumn id="205" uniqueName="205" name="Godet hydraulique" queryTableFieldId="205" dataDxfId="183"/>
    <tableColumn id="206" uniqueName="206" name="Godet mécanique" queryTableFieldId="206" dataDxfId="182"/>
    <tableColumn id="207" uniqueName="207" name="Béton à la toupie" queryTableFieldId="207" dataDxfId="181"/>
    <tableColumn id="208" uniqueName="208" name="chargeuses" queryTableFieldId="208" dataDxfId="180"/>
    <tableColumn id="209" uniqueName="209" name="date de retour mails" queryTableFieldId="209" dataDxfId="179"/>
    <tableColumn id="210" uniqueName="210" name="I DEPOT" queryTableFieldId="210" dataDxfId="178"/>
    <tableColumn id="211" uniqueName="211" name="Découpe Bois" queryTableFieldId="211" dataDxfId="177"/>
    <tableColumn id="212" uniqueName="212" name="Test Renfort équipe" queryTableFieldId="212" dataDxfId="176"/>
    <tableColumn id="213" uniqueName="213" name="Test sur Mesure placards" queryTableFieldId="213" dataDxfId="175"/>
    <tableColumn id="214" uniqueName="214" name="Test sur Mesure Menuiserie" queryTableFieldId="214" dataDxfId="174"/>
    <tableColumn id="215" uniqueName="215" name="Test Téléphonie sur IP" queryTableFieldId="215" dataDxfId="173"/>
    <tableColumn id="216" uniqueName="216" name="Test RETENCY Tracking Clients" queryTableFieldId="216" dataDxfId="172"/>
    <tableColumn id="217" uniqueName="217" name="Présentoir à Dalles" queryTableFieldId="217" dataDxfId="171"/>
    <tableColumn id="218" uniqueName="218" name="Showroom Salle de Bains" queryTableFieldId="218" dataDxfId="170"/>
    <tableColumn id="219" uniqueName="219" name="Showroom Salle de Bains Date" queryTableFieldId="219" dataDxfId="169"/>
    <tableColumn id="220" uniqueName="220" name="Ergosquelette" queryTableFieldId="220" dataDxfId="168"/>
    <tableColumn id="221" uniqueName="221" name="Transpalette ciseaux" queryTableFieldId="221" dataDxfId="167"/>
    <tableColumn id="222" uniqueName="222" name="Plaques téflonées" queryTableFieldId="222" dataDxfId="166"/>
    <tableColumn id="223" uniqueName="223" name="Cages Palettes" queryTableFieldId="223" dataDxfId="165"/>
    <tableColumn id="224" uniqueName="224" name="Les clients pénétrent dans la zone des bureaux pour accéder aux toilettes" queryTableFieldId="224" dataDxfId="164"/>
    <tableColumn id="225" uniqueName="225" name="Société de Nettoyage" queryTableFieldId="225" dataDxfId="163"/>
    <tableColumn id="226" uniqueName="226" name="Fenêtres à l'étage des bureaux" queryTableFieldId="226" dataDxfId="162"/>
    <tableColumn id="227" uniqueName="227" name="Comptage Clients" queryTableFieldId="227" dataDxfId="161"/>
    <tableColumn id="228" uniqueName="228" name="Contexte Comptage - T CUENTO" queryTableFieldId="228" dataDxfId="160"/>
    <tableColumn id="229" uniqueName="229" name="N° TVA" queryTableFieldId="229" dataDxfId="159"/>
    <tableColumn id="230" uniqueName="230" name="N° Commerçant" queryTableFieldId="230"/>
    <tableColumn id="231" uniqueName="231" name="Code Abonné Transax" queryTableFieldId="231"/>
    <tableColumn id="232" uniqueName="232" name="Code Vendeur CACF" queryTableFieldId="232"/>
    <tableColumn id="233" uniqueName="233" name="Code IP CACF" queryTableFieldId="233" dataDxfId="158"/>
    <tableColumn id="234" uniqueName="234" name="N° Commerçant drive" queryTableFieldId="234"/>
    <tableColumn id="235" uniqueName="235" name="N° Commerçant Payement sans contact" queryTableFieldId="235"/>
    <tableColumn id="236" uniqueName="236" name="Code IBAN/ BNP" queryTableFieldId="236" dataDxfId="157"/>
    <tableColumn id="237" uniqueName="237" name="Compte Identifiant" queryTableFieldId="237"/>
    <tableColumn id="238" uniqueName="238" name="Mot de passe" queryTableFieldId="238" dataDxfId="156"/>
    <tableColumn id="239" uniqueName="239" name="Taux d'AT 2015" queryTableFieldId="239"/>
    <tableColumn id="240" uniqueName="240" name="Taux d'AT 2016" queryTableFieldId="240"/>
    <tableColumn id="241" uniqueName="241" name="Taux d'AT 2017" queryTableFieldId="241"/>
    <tableColumn id="242" uniqueName="242" name="Taux d'AT 2018" queryTableFieldId="242"/>
    <tableColumn id="243" uniqueName="243" name="Taux d'AT 2019" queryTableFieldId="243"/>
    <tableColumn id="244" uniqueName="244" name="Taux d'AT 2020" queryTableFieldId="244"/>
    <tableColumn id="245" uniqueName="245" name="Taux d'AT 2021" queryTableFieldId="24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0" name="secteur_caisse" displayName="secteur_caisse" ref="A1:I126" headerRowCount="1" totalsRowShown="0" headerRowDxfId="122" headerRowBorderDxfId="120" tableBorderDxfId="121">
  <autoFilter ref="A1:I126"/>
  <tableColumns count="9">
    <tableColumn id="1" name="Code BRICO"/>
    <tableColumn id="2" name="Code EASIER"/>
    <tableColumn id="3" name="Dépôt"/>
    <tableColumn id="4" name="Région 2022" dataDxfId="119"/>
    <tableColumn id="5" name="Chef Caisse"/>
    <tableColumn id="6" name="Chef Caisse mail"/>
    <tableColumn id="7" name="Chef Caisse Téléphone" dataDxfId="118"/>
    <tableColumn id="8" name="DM file Caisse"/>
    <tableColumn id="9" name="CS Référent Caisse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RH" displayName="RH" ref="A1:H126" headerRowCount="1" totalsRowShown="0">
  <autoFilter ref="A1:H126"/>
  <tableColumns count="8">
    <tableColumn id="1" name="Code BRICO"/>
    <tableColumn id="2" name="Code EASIER"/>
    <tableColumn id="3" name="Dépôt"/>
    <tableColumn id="4" name="Région 2022"/>
    <tableColumn id="5" name="Responsable RH "/>
    <tableColumn id="7" name="Responsable RH Téléphone" dataDxfId="117"/>
    <tableColumn id="6" name="Responsable CDG"/>
    <tableColumn id="9" name="Responsable CDG Téléphone" dataDxfId="116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donnees_depots" displayName="donnees_depots" ref="A1:AU126" headerRowCount="1" totalsRowShown="0" headerRowDxfId="115" headerRowBorderDxfId="113" tableBorderDxfId="114">
  <autoFilter ref="A1:AU126"/>
  <tableColumns count="47">
    <tableColumn id="1" name="Code BRICO"/>
    <tableColumn id="2" name="Code EASIER"/>
    <tableColumn id="3" name="Dépôt"/>
    <tableColumn id="4" name="Région 2022" dataDxfId="112"/>
    <tableColumn id="5" name="Adresse"/>
    <tableColumn id="6" name="Ville"/>
    <tableColumn id="7" name="Département" dataDxfId="111"/>
    <tableColumn id="8" name="TELEPHONE STANDARD" dataDxfId="110"/>
    <tableColumn id="9" name="Latitude (en degrés décimaux)" dataDxfId="109"/>
    <tableColumn id="10" name="Longitude (en degrés décimaux)" dataDxfId="108"/>
    <tableColumn id="11" name="N° SIREN"/>
    <tableColumn id="12" name="+ SIRET" dataDxfId="107"/>
    <tableColumn id="13" name="Date d'Ouverture" dataDxfId="106"/>
    <tableColumn id="14" name="Ancienneté du dépôt">
      <calculatedColumnFormula>INT(((TODAY())-M2+1)/365.25)&amp; " Ans " &amp; INT((((TODAY())-M2+1)/365.25-INT(((TODAY())-M2+1)/365.25))*365.25/30.4375) &amp; " Mois"</calculatedColumnFormula>
    </tableColumn>
    <tableColumn id="44" name="Horaire d'ouverture jours 1"/>
    <tableColumn id="43" name="Horaire d'ouverture horaires 1"/>
    <tableColumn id="48" name="Horaire d'ouverture jours 2"/>
    <tableColumn id="47" name="Horaire d'ouverture horaires 2"/>
    <tableColumn id="50" name="Horaire d'ouverture jours 3"/>
    <tableColumn id="49" name="Horaire d'ouverture horaires 3"/>
    <tableColumn id="16" name="Amplitude Horaire" dataDxfId="105"/>
    <tableColumn id="17" name="CA TTC 2021"/>
    <tableColumn id="18" name="BASSIN 2021"/>
    <tableColumn id="19" name="Cluster 2021"/>
    <tableColumn id="20" name="Passages Caisses 2021" dataDxfId="104"/>
    <tableColumn id="21" name="Taux de Démarque 2021" dataDxfId="103"/>
    <tableColumn id="22" name="ETP CDI 2021" dataDxfId="102"/>
    <tableColumn id="23" name="ETP CDD 2021" dataDxfId="101"/>
    <tableColumn id="24" name="ETP INTERIM 2021" dataDxfId="100"/>
    <tableColumn id="25" name="ETP GLOBAL 2021" dataDxfId="99"/>
    <tableColumn id="26" name="Format dépôt"/>
    <tableColumn id="27" name="Nombre de sites"/>
    <tableColumn id="28" name="Zone Scolaire"/>
    <tableColumn id="29" name="Zone de Droit Social"/>
    <tableColumn id="30" name="Entrepôt Legacy"/>
    <tableColumn id="31" name="Entrepôt Easier"/>
    <tableColumn id="32" name="Plateforme Legacy"/>
    <tableColumn id="33" name="Plateforme Easier"/>
    <tableColumn id="34" name="Plateforme Arrivage"/>
    <tableColumn id="35" name="Plateforme Arrivage ECC"/>
    <tableColumn id="36" name="Plateforme de rattachement (Gamme et Arrivages) après ouvertures"/>
    <tableColumn id="37" name="GLN Plateforme Gamme" dataDxfId="98"/>
    <tableColumn id="38" name="Code plateforme"/>
    <tableColumn id="39" name="Entrepôt déporté"/>
    <tableColumn id="40" name="Origine du Dépôt"/>
    <tableColumn id="41" name="Situation du Dépôt"/>
    <tableColumn id="42" name="Propriétaire ou Locataire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surface" displayName="surface" ref="A1:AH126" headerRowCount="1" totalsRowShown="0" headerRowDxfId="97" headerRowBorderDxfId="96">
  <autoFilter ref="A1:AH126"/>
  <tableColumns count="34">
    <tableColumn id="1" name="Code BRICO"/>
    <tableColumn id="2" name="Code EASIER"/>
    <tableColumn id="3" name="Dépôt"/>
    <tableColumn id="4" name="Région 2022" dataDxfId="95"/>
    <tableColumn id="5" name="Surface Totale CDAC" dataDxfId="94"/>
    <tableColumn id="6" name="Surface de vente intérieure" dataDxfId="93"/>
    <tableColumn id="7" name="Type de surface SVI" dataDxfId="92"/>
    <tableColumn id="8" name="Typologie_x000a_ SVI"/>
    <tableColumn id="9" name="Cour Matériaux"/>
    <tableColumn id="10" name="Distance Cour Matériaux Dépôt" dataDxfId="91"/>
    <tableColumn id="11" name="Surface Bâti" dataDxfId="90"/>
    <tableColumn id="12" name="Type de surface Bâti" dataDxfId="89"/>
    <tableColumn id="13" name="Typologie_x000a_ Bâti"/>
    <tableColumn id="14" name="Surface des matériaux en CDAC" dataDxfId="88"/>
    <tableColumn id="15" name="SURFACE Bâti en CDAC" dataDxfId="87"/>
    <tableColumn id="16" name="dont Local de vente Bâti en CDAC" dataDxfId="86"/>
    <tableColumn id="17" name="dont GNB en surface de vente" dataDxfId="85"/>
    <tableColumn id="18" name="dont Bâti Couvert en CDAC" dataDxfId="84"/>
    <tableColumn id="19" name="dont Bâti Non couvert en CDAC" dataDxfId="83"/>
    <tableColumn id="20" name="Surface de la cour matériaux hors CDAC" dataDxfId="82"/>
    <tableColumn id="21" name="dont Bâti Couvert hors CDAC" dataDxfId="81"/>
    <tableColumn id="22" name="dont Bâti Non Couvert hors CDAC" dataDxfId="80"/>
    <tableColumn id="23" name="Emplacement Menuiserie"/>
    <tableColumn id="24" name="Configuration Menuiserie"/>
    <tableColumn id="25" name="Distance Menuiserie/ Dépôt" dataDxfId="79"/>
    <tableColumn id="26" name="Show Room Menuiserie"/>
    <tableColumn id="27" name="Surface de la menuiserie" dataDxfId="78"/>
    <tableColumn id="28" name="dont Menuiserie en surface de vente" dataDxfId="77"/>
    <tableColumn id="29" name="dont Menuiserie en réserve" dataDxfId="76"/>
    <tableColumn id="30" name="Show Room Salle de Bains"/>
    <tableColumn id="31" name="Surface de la réserve" dataDxfId="75"/>
    <tableColumn id="32" name="Surface du Sas" dataDxfId="74"/>
    <tableColumn id="33" name="Surface des bureaux" dataDxfId="73"/>
    <tableColumn id="34" name="Places de parking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agencement" displayName="agencement" ref="A1:G126" headerRowCount="1" totalsRowShown="0" headerRowDxfId="72" headerRowBorderDxfId="70" tableBorderDxfId="71">
  <autoFilter ref="A1:G126"/>
  <tableColumns count="7">
    <tableColumn id="1" name="Code BRICO"/>
    <tableColumn id="2" name="Code EASIER"/>
    <tableColumn id="3" name="Dépôt"/>
    <tableColumn id="4" name="Région 2022" dataDxfId="69"/>
    <tableColumn id="5" name="Fournisseur Agencement"/>
    <tableColumn id="6" name="Nbre d'engins de manutention"/>
    <tableColumn id="7" name="Système de Gestion de Flotte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caisses" displayName="caisses" ref="A1:P126" headerRowCount="1" totalsRowShown="0" headerRowDxfId="68" headerRowBorderDxfId="66" tableBorderDxfId="67">
  <autoFilter ref="A1:P126"/>
  <tableColumns count="16">
    <tableColumn id="1" name="Code BRICO"/>
    <tableColumn id="2" name="Code EASIER"/>
    <tableColumn id="3" name="Dépôt"/>
    <tableColumn id="4" name="Région 2022" dataDxfId="65"/>
    <tableColumn id="5" name="PC Dédiés Flexpoint"/>
    <tableColumn id="6" name="Nbre  de caisses ACCUEIL "/>
    <tableColumn id="7" name="Nbre de caisses MAGASIN"/>
    <tableColumn id="8" name="Nbre de Caisses BATI"/>
    <tableColumn id="9" name="Nbre de Caisses GNB"/>
    <tableColumn id="10" name="Nbre de Caisses DEPOUILL"/>
    <tableColumn id="11" name="Total Caisses"/>
    <tableColumn id="12" name="Date Remplacement Caisses"/>
    <tableColumn id="13" name="Nbre SCO"/>
    <tableColumn id="14" name="Modèle SCO"/>
    <tableColumn id="15" name="Modèle de TPE"/>
    <tableColumn id="16" name="Date Remplacement TPE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PDA" displayName="PDA" ref="A1:I126" headerRowCount="1" totalsRowShown="0" headerRowDxfId="64" headerRowBorderDxfId="62" tableBorderDxfId="63">
  <autoFilter ref="A1:I126"/>
  <tableColumns count="9">
    <tableColumn id="1" name="Code BRICO"/>
    <tableColumn id="2" name="Code EASIER"/>
    <tableColumn id="3" name="Dépôt"/>
    <tableColumn id="4" name="Région 2022" dataDxfId="61"/>
    <tableColumn id="5" name="Dotation PDA Motorola MC 75"/>
    <tableColumn id="6" name="PDA MC 75 Restant 01/2017"/>
    <tableColumn id="7" name="Imprimante Zebra"/>
    <tableColumn id="8" name="PDA Relevés de prix"/>
    <tableColumn id="9" name="Rescencemnt PDA 2019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menace" displayName="menace" ref="A1:P126" headerRowCount="1" totalsRowShown="0" headerRowDxfId="60" headerRowBorderDxfId="58" tableBorderDxfId="59">
  <autoFilter ref="A1:P126"/>
  <tableColumns count="16">
    <tableColumn id="1" name="Code BRICO"/>
    <tableColumn id="2" name="Code EASIER"/>
    <tableColumn id="3" name="Dépôt"/>
    <tableColumn id="4" name="Région 2022" dataDxfId="57"/>
    <tableColumn id="5" name="Taux de vols pour 100 000 habitants" dataDxfId="56"/>
    <tableColumn id="6" name="Dépôt à risque de Vol et nature du risque" dataDxfId="55"/>
    <tableColumn id="7" name="Taux de Braquage pour 100 000 habitants" dataDxfId="54"/>
    <tableColumn id="8" name="Braquages" dataDxfId="53"/>
    <tableColumn id="13" name="Braquage cible" dataDxfId="52"/>
    <tableColumn id="9" name="Taux de cambriolage pour 100 000 habitants" dataDxfId="51"/>
    <tableColumn id="10" name="Cambriolages" dataDxfId="50"/>
    <tableColumn id="11" name="Dont Cambriolage du coffre" dataDxfId="49"/>
    <tableColumn id="12" name="Total Evènements" dataDxfId="48">
      <calculatedColumnFormula>IFERROR(VALUE(menace[[#This Row],[Braquages]]), 0)+ IFERROR(VALUE(menace[[#This Row],[Cambriolages]]),0)</calculatedColumnFormula>
    </tableColumn>
    <tableColumn id="14" name="Colonne1" dataDxfId="47"/>
    <tableColumn id="15" name="Colonne2" dataDxfId="46"/>
    <tableColumn id="16" name="Colonne3" dataDxfId="45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securite" displayName="securite" ref="A1:AL126" headerRowCount="1" totalsRowShown="0" headerRowDxfId="44" headerRowBorderDxfId="42" tableBorderDxfId="43">
  <autoFilter ref="A1:AL126"/>
  <tableColumns count="38">
    <tableColumn id="1" name="Code BRICO"/>
    <tableColumn id="2" name="Code EASIER"/>
    <tableColumn id="3" name="Dépôt"/>
    <tableColumn id="4" name="Région 2022" dataDxfId="41"/>
    <tableColumn id="5" name="Type de Coffre"/>
    <tableColumn id="6" name="Automate GLORY" dataDxfId="40"/>
    <tableColumn id="7" name="Modèle de Coffre"/>
    <tableColumn id="8" name="Nombre de Points de Ramassage LOOMIS"/>
    <tableColumn id="9" name="Pneumatique Coffre"/>
    <tableColumn id="10" name="Antennes Anti-Vol" dataDxfId="39"/>
    <tableColumn id="11" name="Vidéo Complète en Dépôt" dataDxfId="38"/>
    <tableColumn id="12" name="Vidéo dans les locaux sociaux"/>
    <tableColumn id="13" name="Vidéo en Caisses"/>
    <tableColumn id="14" name="Vidéo en Logistique"/>
    <tableColumn id="15" name="Vidéo au Bâti"/>
    <tableColumn id="16" name="Société de Sécurité 2019"/>
    <tableColumn id="17" name="Coût horaire 2019" dataDxfId="37"/>
    <tableColumn id="18" name="Nombre d'heures Gardiennage 2017" dataDxfId="36"/>
    <tableColumn id="19" name="Société d'intervention de Nuit"/>
    <tableColumn id="20" name="Dépôt Sprinklé"/>
    <tableColumn id="21" name="Système de Sécurité Incendie"/>
    <tableColumn id="22" name="Modèle de Centrale d'Alarme"/>
    <tableColumn id="23" name="Installateur Alarme 1"/>
    <tableColumn id="24" name="Installateur Alarme 2"/>
    <tableColumn id="25" name="Télésurveilleur"/>
    <tableColumn id="38" name="Télésurveilleur Téléphone" dataDxfId="35"/>
    <tableColumn id="26" name="GTB"/>
    <tableColumn id="27" name="Porte d'accès aux locaux Sociaux"/>
    <tableColumn id="28" name="Contrôle d'accès par badge"/>
    <tableColumn id="29" name="Contrôle d'accès Migré sur serveur"/>
    <tableColumn id="30" name="DATI en Menuiserie"/>
    <tableColumn id="31" name="Générateur de fumée dans le Local Sécurité"/>
    <tableColumn id="32" name="Ralentisseurs sur Parking"/>
    <tableColumn id="33" name="Plots anti bélier sur Parking"/>
    <tableColumn id="34" name="Barrières de fermeture du Parking"/>
    <tableColumn id="35" name="Bavolets Logistique"/>
    <tableColumn id="36" name="Eclairage LED"/>
    <tableColumn id="37" name="Ascenseurs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concept_commercial" displayName="concept_commercial" ref="A1:AL126" headerRowCount="1" totalsRowShown="0" headerRowDxfId="34" headerRowBorderDxfId="32" tableBorderDxfId="33">
  <autoFilter ref="A1:AL126"/>
  <tableColumns count="38">
    <tableColumn id="1" name="Code BRICO"/>
    <tableColumn id="2" name="Code EASIER"/>
    <tableColumn id="3" name="Dépôt"/>
    <tableColumn id="4" name="Région 2022" dataDxfId="31"/>
    <tableColumn id="5" name="Façade ROUGE"/>
    <tableColumn id="6" name="Revitalisation Remodling"/>
    <tableColumn id="7" name="DRIVE"/>
    <tableColumn id="35" name="DRIVE date" dataDxfId="30"/>
    <tableColumn id="8" name="I Dépôt"/>
    <tableColumn id="37" name="Livraison Locale In Store" dataDxfId="29"/>
    <tableColumn id="9" name="Livraison Locale In Store Date" dataDxfId="28"/>
    <tableColumn id="38" name="ZRM" dataDxfId="27"/>
    <tableColumn id="10" name="ZRM Date" dataDxfId="26"/>
    <tableColumn id="11" name="Contenu ZRM" dataDxfId="25"/>
    <tableColumn id="12" name="imprimante dédiée ZRM"/>
    <tableColumn id="13" name="EASIER OU LEGACY"/>
    <tableColumn id="14" name="Bac à sable"/>
    <tableColumn id="15" name="Fournisseur Sable"/>
    <tableColumn id="16" name="Trémie"/>
    <tableColumn id="17" name="Godet hydraulique"/>
    <tableColumn id="18" name="Godet mécanique"/>
    <tableColumn id="19" name="Béton à la toupie"/>
    <tableColumn id="20" name="chargeuses"/>
    <tableColumn id="21" name="date de retour mails" dataDxfId="24"/>
    <tableColumn id="22" name="I DEPOT" dataDxfId="23"/>
    <tableColumn id="23" name="Découpe Bois"/>
    <tableColumn id="24" name="Test Renfort équipe"/>
    <tableColumn id="25" name="Test sur Mesure placards"/>
    <tableColumn id="26" name="Test sur Mesure Menuiserie"/>
    <tableColumn id="27" name="Test Téléphonie sur IP"/>
    <tableColumn id="28" name="Test RETENCY Tracking Clients"/>
    <tableColumn id="29" name="Présentoir à Dalles"/>
    <tableColumn id="30" name="Showroom Salle de Bains"/>
    <tableColumn id="39" name="Showroom Salle de Bains Date"/>
    <tableColumn id="31" name="Ergosquelette"/>
    <tableColumn id="32" name="Transpalette ciseaux"/>
    <tableColumn id="33" name="Plaques téflonées"/>
    <tableColumn id="34" name="Cages Palet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liste_depots" displayName="liste_depots" ref="A1:E126" headerRowCount="1" totalsRowShown="0" headerRowDxfId="155" headerRowBorderDxfId="153" tableBorderDxfId="154">
  <autoFilter ref="A1:E126"/>
  <tableColumns count="5">
    <tableColumn id="1" name="Code BRICO" dataDxfId="152"/>
    <tableColumn id="2" name="Code EASIER" dataDxfId="151"/>
    <tableColumn id="3" name="Dépôt" dataDxfId="150"/>
    <tableColumn id="4" name="Région administrative" dataDxfId="149"/>
    <tableColumn id="5" name="Statut" dataDxfId="14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divers" displayName="divers" ref="A1:I126" headerRowCount="1" totalsRowShown="0" headerRowDxfId="22" headerRowBorderDxfId="20" tableBorderDxfId="21">
  <autoFilter ref="A1:I126"/>
  <tableColumns count="9">
    <tableColumn id="1" name="Code BRICO"/>
    <tableColumn id="2" name="Code EASIER"/>
    <tableColumn id="3" name="Dépôt"/>
    <tableColumn id="4" name="Région 2022" dataDxfId="19"/>
    <tableColumn id="5" name="Les clients pénétrent dans la zone des bureaux pour accéder aux toilettes"/>
    <tableColumn id="6" name="Société de Nettoyage"/>
    <tableColumn id="7" name="Fenêtres à l'étage des bureaux"/>
    <tableColumn id="8" name="Comptage Clients"/>
    <tableColumn id="9" name="Contexte Comptage - T CUENTO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N_commercant" displayName="N_commercant" ref="A1:L126" headerRowCount="1" totalsRowShown="0" headerRowDxfId="18" headerRowBorderDxfId="16" tableBorderDxfId="17">
  <autoFilter ref="A1:L126"/>
  <tableColumns count="12">
    <tableColumn id="1" name="Code BRICO"/>
    <tableColumn id="2" name="Code EASIER"/>
    <tableColumn id="3" name="Dépôt"/>
    <tableColumn id="4" name="Région 2022" dataDxfId="15"/>
    <tableColumn id="5" name="N° TVA"/>
    <tableColumn id="6" name="N° Commerçant"/>
    <tableColumn id="7" name="Code Abonné Transax"/>
    <tableColumn id="8" name="Code Vendeur CACF"/>
    <tableColumn id="9" name="Code IP CACF"/>
    <tableColumn id="10" name="N° Commerçant drive"/>
    <tableColumn id="11" name="N° Commerçant Payement sans contact"/>
    <tableColumn id="12" name="Code IBAN/ BNP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colissimo" displayName="colissimo" ref="A1:F126" headerRowCount="1" totalsRowShown="0" headerRowDxfId="14" headerRowBorderDxfId="12" tableBorderDxfId="13">
  <autoFilter ref="A1:F126"/>
  <tableColumns count="6">
    <tableColumn id="1" name="Code BRICO"/>
    <tableColumn id="2" name="Code EASIER"/>
    <tableColumn id="3" name="Dépôt"/>
    <tableColumn id="4" name="Région 2022"/>
    <tableColumn id="5" name="Compte Identifiant" dataDxfId="11"/>
    <tableColumn id="6" name="Mot de passe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accidents_travail" displayName="accidents_travail" ref="A1:K126" headerRowCount="1" totalsRowShown="0" headerRowDxfId="10" headerRowBorderDxfId="8" tableBorderDxfId="9">
  <autoFilter ref="A1:K126"/>
  <tableColumns count="11">
    <tableColumn id="1" name="Code BRICO"/>
    <tableColumn id="2" name="Code EASIER"/>
    <tableColumn id="3" name="Dépôt"/>
    <tableColumn id="4" name="Région 2022" dataDxfId="7"/>
    <tableColumn id="5" name="Taux d'AT 2015" dataDxfId="6"/>
    <tableColumn id="6" name="Taux d'AT 2016" dataDxfId="5"/>
    <tableColumn id="7" name="Taux d'AT 2017" dataDxfId="4"/>
    <tableColumn id="8" name="Taux d'AT 2018" dataDxfId="3"/>
    <tableColumn id="9" name="Taux d'AT 2019" dataDxfId="2"/>
    <tableColumn id="10" name="Taux d'AT 2020" dataDxfId="1"/>
    <tableColumn id="11" name="Taux d'AT 2021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donnees_sociales" displayName="donnees_sociales" ref="A1:J126" headerRowCount="1" totalsRowShown="0" headerRowDxfId="147" headerRowBorderDxfId="145" tableBorderDxfId="146">
  <autoFilter ref="A1:J126"/>
  <tableColumns count="10">
    <tableColumn id="1" name="Code BRICO" dataDxfId="144"/>
    <tableColumn id="2" name="Code EASIER" dataDxfId="143"/>
    <tableColumn id="3" name="Dépôt" dataDxfId="142"/>
    <tableColumn id="4" name="Région 2022" dataDxfId="141"/>
    <tableColumn id="5" name="Directeur Régional" dataDxfId="140"/>
    <tableColumn id="12" name="Directeur Régional téléphone" dataDxfId="139"/>
    <tableColumn id="6" name="Directeur dépôt" dataDxfId="138"/>
    <tableColumn id="7" name="Directeur dépôt mail" dataDxfId="137"/>
    <tableColumn id="8" name="Directeur dépôt téléphone" dataDxfId="136"/>
    <tableColumn id="9" name="Date de prise de fonction" dataDxfId="135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secteur_securite" displayName="secteur_securite" ref="A1:J126" headerRowCount="1" totalsRowShown="0">
  <autoFilter ref="A1:J126"/>
  <sortState ref="A34:J43">
    <sortCondition ref="D1:D124"/>
  </sortState>
  <tableColumns count="10">
    <tableColumn id="1" name="Code BRICO"/>
    <tableColumn id="2" name="Code EASIER"/>
    <tableColumn id="3" name="Dépôt"/>
    <tableColumn id="4" name="Région 2022"/>
    <tableColumn id="5" name="Chef Sécurité"/>
    <tableColumn id="6" name="Chef Sécurité mail"/>
    <tableColumn id="7" name="Chef Sécurité Téléphone"/>
    <tableColumn id="8" name="Chef Sécurité Statut"/>
    <tableColumn id="9" name="DM file Sécurité"/>
    <tableColumn id="10" name="CS Référent Sécurité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secteur_logistique" displayName="secteur_logistique" ref="A1:J126" headerRowCount="1" totalsRowShown="0">
  <autoFilter ref="A1:J126"/>
  <tableColumns count="10">
    <tableColumn id="1" name="Code BRICO"/>
    <tableColumn id="2" name="Code EASIER"/>
    <tableColumn id="3" name="Dépôt"/>
    <tableColumn id="4" name="Région 2022"/>
    <tableColumn id="5" name="Chef Logistique"/>
    <tableColumn id="6" name="Chef Logistique mail"/>
    <tableColumn id="7" name="Chef Logistique Téléphone" dataDxfId="134"/>
    <tableColumn id="8" name="Chef Logistique Statut "/>
    <tableColumn id="9" name="DM file Logistique"/>
    <tableColumn id="10" name="CS Référent Logistiqu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secteur_amenagement" displayName="secteur_amenagement" ref="A1:I126" headerRowCount="1" totalsRowShown="0">
  <autoFilter ref="A1:I126"/>
  <tableColumns count="9">
    <tableColumn id="1" name="Code BRICO"/>
    <tableColumn id="2" name="Code EASIER"/>
    <tableColumn id="3" name="Dépôt"/>
    <tableColumn id="4" name="Région 2022"/>
    <tableColumn id="5" name="Chef Aménagement"/>
    <tableColumn id="6" name="Chef Aménagement mail"/>
    <tableColumn id="7" name="Chef Aménagement Téléphone" dataDxfId="133"/>
    <tableColumn id="8" name="DM file Aménagement"/>
    <tableColumn id="9" name="CS Référent Aménagement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secteur_construction" displayName="secteur_construction" ref="A1:I126" headerRowCount="1" totalsRowShown="0">
  <autoFilter ref="A1:I126"/>
  <tableColumns count="9">
    <tableColumn id="1" name="Code BRICO"/>
    <tableColumn id="2" name="Code EASIER"/>
    <tableColumn id="3" name="Dépôt"/>
    <tableColumn id="4" name="Région 2022"/>
    <tableColumn id="5" name="Chef Construction"/>
    <tableColumn id="6" name="Chef Construction mail"/>
    <tableColumn id="7" name="Chef Construction Téléphone" dataDxfId="132"/>
    <tableColumn id="8" name="DM file Construction"/>
    <tableColumn id="9" name="CS Référent Construction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secteur_technique" displayName="secteur_technique" ref="A1:I126" headerRowCount="1" totalsRowShown="0" headerRowDxfId="131" headerRowBorderDxfId="130">
  <autoFilter ref="A1:I126"/>
  <tableColumns count="9">
    <tableColumn id="1" name="Code BRICO"/>
    <tableColumn id="2" name="Code EASIER"/>
    <tableColumn id="3" name="Dépôt"/>
    <tableColumn id="4" name="Région 2022" dataDxfId="129"/>
    <tableColumn id="5" name="Chef Technique"/>
    <tableColumn id="6" name="Chef Technique mail"/>
    <tableColumn id="7" name="Chef Technique Téléphone" dataDxfId="128"/>
    <tableColumn id="8" name="DM file Technique"/>
    <tableColumn id="9" name="CS Référent Technique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secteur_administratif" displayName="secteur_administratif" ref="A1:I126" headerRowCount="1" totalsRowShown="0" headerRowDxfId="127" headerRowBorderDxfId="125" tableBorderDxfId="126">
  <autoFilter ref="A1:I126"/>
  <tableColumns count="9">
    <tableColumn id="1" name="Code BRICO"/>
    <tableColumn id="2" name="Code EASIER"/>
    <tableColumn id="3" name="Dépôt"/>
    <tableColumn id="4" name="Région 2022" dataDxfId="124"/>
    <tableColumn id="5" name="Chef Administratif"/>
    <tableColumn id="6" name="Chef Administratif mail"/>
    <tableColumn id="7" name="Chef Administratif Téléphone" dataDxfId="123"/>
    <tableColumn id="8" name="DM file Administratif"/>
    <tableColumn id="9" name="CS Référent Administratif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10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0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1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6.xml" Id="rId1"/></Relationships>
</file>

<file path=xl/worksheets/_rels/sheet18.xml.rels><Relationships xmlns="http://schemas.openxmlformats.org/package/2006/relationships"><Relationship Type="http://schemas.openxmlformats.org/officeDocument/2006/relationships/table" Target="/xl/tables/table17.xml" Id="rId1"/></Relationships>
</file>

<file path=xl/worksheets/_rels/sheet19.xml.rels><Relationships xmlns="http://schemas.openxmlformats.org/package/2006/relationships"><Relationship Type="http://schemas.openxmlformats.org/officeDocument/2006/relationships/table" Target="/xl/tables/table18.xml" Id="rId1"/></Relationships>
</file>

<file path=xl/worksheets/_rels/sheet20.xml.rels><Relationships xmlns="http://schemas.openxmlformats.org/package/2006/relationships"><Relationship Type="http://schemas.openxmlformats.org/officeDocument/2006/relationships/table" Target="/xl/tables/table19.xml" Id="rId1"/></Relationships>
</file>

<file path=xl/worksheets/_rels/sheet21.xml.rels><Relationships xmlns="http://schemas.openxmlformats.org/package/2006/relationships"><Relationship Type="http://schemas.openxmlformats.org/officeDocument/2006/relationships/table" Target="/xl/tables/table20.xml" Id="rId1"/></Relationships>
</file>

<file path=xl/worksheets/_rels/sheet22.xml.rels><Relationships xmlns="http://schemas.openxmlformats.org/package/2006/relationships"><Relationship Type="http://schemas.openxmlformats.org/officeDocument/2006/relationships/table" Target="/xl/tables/table21.xml" Id="rId1"/></Relationships>
</file>

<file path=xl/worksheets/_rels/sheet23.xml.rels><Relationships xmlns="http://schemas.openxmlformats.org/package/2006/relationships"><Relationship Type="http://schemas.openxmlformats.org/officeDocument/2006/relationships/table" Target="/xl/tables/table22.xml" Id="rId1"/></Relationships>
</file>

<file path=xl/worksheets/_rels/sheet24.xml.rels><Relationships xmlns="http://schemas.openxmlformats.org/package/2006/relationships"><Relationship Type="http://schemas.openxmlformats.org/officeDocument/2006/relationships/table" Target="/xl/tables/table23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_rels/sheet7.xml.rels><Relationships xmlns="http://schemas.openxmlformats.org/package/2006/relationships"><Relationship Type="http://schemas.openxmlformats.org/officeDocument/2006/relationships/table" Target="/xl/tables/table6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7.xml" Id="rId1"/></Relationships>
</file>

<file path=xl/worksheets/_rels/sheet9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sheet1.xml><?xml version="1.0" encoding="utf-8"?>
<worksheet xmlns="http://schemas.openxmlformats.org/spreadsheetml/2006/main">
  <sheetPr codeName="Feuil2">
    <outlinePr summaryBelow="1" summaryRight="1"/>
    <pageSetUpPr/>
  </sheetPr>
  <dimension ref="A1:IK126"/>
  <sheetViews>
    <sheetView tabSelected="1" topLeftCell="BK1" workbookViewId="0">
      <selection activeCell="BO8" sqref="BO8"/>
    </sheetView>
  </sheetViews>
  <sheetFormatPr baseColWidth="8" defaultColWidth="11.42578125" defaultRowHeight="15"/>
  <cols>
    <col width="13.7109375" bestFit="1" customWidth="1" min="1" max="1"/>
    <col width="14.28515625" bestFit="1" customWidth="1" min="2" max="2"/>
    <col width="37.5703125" bestFit="1" customWidth="1" min="3" max="3"/>
    <col width="29.140625" bestFit="1" customWidth="1" min="4" max="4"/>
    <col width="8.5703125" bestFit="1" customWidth="1" min="5" max="5"/>
    <col width="17" bestFit="1" customWidth="1" min="6" max="6"/>
    <col width="21.7109375" bestFit="1" customWidth="1" min="7" max="7"/>
    <col width="29.85546875" bestFit="1" customWidth="1" min="8" max="8"/>
    <col width="27.5703125" bestFit="1" customWidth="1" min="9" max="9"/>
    <col width="47.42578125" bestFit="1" customWidth="1" min="10" max="10"/>
    <col width="27.28515625" bestFit="1" customWidth="1" min="11" max="11"/>
    <col width="29.7109375" bestFit="1" customWidth="1" min="12" max="12"/>
    <col width="35.42578125" bestFit="1" customWidth="1" min="13" max="13"/>
    <col width="52.42578125" bestFit="1" customWidth="1" min="14" max="14"/>
    <col width="25.42578125" bestFit="1" customWidth="1" min="15" max="15"/>
    <col width="21" bestFit="1" customWidth="1" min="16" max="16"/>
    <col width="22.5703125" bestFit="1" customWidth="1" min="17" max="17"/>
    <col width="23.42578125" bestFit="1" customWidth="1" min="18" max="18"/>
    <col width="34.85546875" bestFit="1" customWidth="1" min="19" max="19"/>
    <col width="50.7109375" bestFit="1" customWidth="1" min="20" max="20"/>
    <col width="27.28515625" bestFit="1" customWidth="1" min="21" max="21"/>
    <col width="23.28515625" bestFit="1" customWidth="1" min="22" max="22"/>
    <col width="27.7109375" bestFit="1" customWidth="1" min="23" max="23"/>
    <col width="23.5703125" bestFit="1" customWidth="1" min="24" max="24"/>
    <col width="24.85546875" bestFit="1" customWidth="1" min="25" max="25"/>
    <col width="32.7109375" bestFit="1" customWidth="1" min="26" max="26"/>
    <col width="31.42578125" bestFit="1" customWidth="1" min="27" max="27"/>
    <col width="23.7109375" bestFit="1" customWidth="1" min="28" max="28"/>
    <col width="27.5703125" bestFit="1" customWidth="1" min="29" max="29"/>
    <col width="37" bestFit="1" customWidth="1" min="30" max="30"/>
    <col width="50" bestFit="1" customWidth="1" min="31" max="31"/>
    <col width="29.5703125" bestFit="1" customWidth="1" min="32" max="32"/>
    <col width="22.28515625" bestFit="1" customWidth="1" min="33" max="33"/>
    <col width="25.7109375" bestFit="1" customWidth="1" min="34" max="34"/>
    <col width="34.5703125" bestFit="1" customWidth="1" min="35" max="35"/>
    <col width="51.5703125" bestFit="1" customWidth="1" min="36" max="36"/>
    <col width="27.42578125" bestFit="1" customWidth="1" min="37" max="37"/>
    <col width="20.85546875" bestFit="1" customWidth="1" min="38" max="38"/>
    <col width="23.7109375" bestFit="1" customWidth="1" min="39" max="39"/>
    <col width="39.42578125" bestFit="1" customWidth="1" min="40" max="40"/>
    <col width="47.28515625" bestFit="1" customWidth="1" min="41" max="41"/>
    <col width="30" bestFit="1" customWidth="1" min="42" max="42"/>
    <col width="24.7109375" bestFit="1" customWidth="1" min="43" max="43"/>
    <col width="26.140625" bestFit="1" customWidth="1" min="44" max="44"/>
    <col width="30.5703125" bestFit="1" customWidth="1" min="45" max="45"/>
    <col width="35" bestFit="1" customWidth="1" min="46" max="46"/>
    <col width="23.7109375" bestFit="1" customWidth="1" min="47" max="47"/>
    <col width="24.7109375" bestFit="1" customWidth="1" min="48" max="48"/>
    <col width="19.85546875" bestFit="1" customWidth="1" min="49" max="49"/>
    <col width="36" bestFit="1" customWidth="1" min="50" max="50"/>
    <col width="27.7109375" bestFit="1" customWidth="1" min="51" max="51"/>
    <col width="35.28515625" bestFit="1" customWidth="1" min="52" max="52"/>
    <col width="29.28515625" bestFit="1" customWidth="1" min="53" max="53"/>
    <col width="58" bestFit="1" customWidth="1" min="54" max="54"/>
    <col width="29.140625" bestFit="1" customWidth="1" min="55" max="55"/>
    <col width="15.140625" bestFit="1" customWidth="1" min="56" max="56"/>
    <col width="23.85546875" bestFit="1" customWidth="1" min="57" max="57"/>
    <col width="30.5703125" bestFit="1" customWidth="1" min="58" max="58"/>
    <col width="32.140625" bestFit="1" customWidth="1" min="59" max="59"/>
    <col width="11" bestFit="1" customWidth="1" min="60" max="60"/>
    <col width="9.42578125" bestFit="1" customWidth="1" min="61" max="61"/>
    <col width="18.85546875" bestFit="1" customWidth="1" min="62" max="62"/>
    <col width="22.140625" bestFit="1" customWidth="1" min="63" max="63"/>
    <col width="27.42578125" bestFit="1" customWidth="1" min="64" max="64"/>
    <col width="30.42578125" bestFit="1" customWidth="1" min="65" max="65"/>
    <col width="27.42578125" bestFit="1" customWidth="1" min="66" max="66"/>
    <col width="30.42578125" bestFit="1" customWidth="1" min="67" max="67"/>
    <col width="27.42578125" bestFit="1" customWidth="1" min="68" max="68"/>
    <col width="30.42578125" bestFit="1" customWidth="1" min="69" max="69"/>
    <col width="19.85546875" bestFit="1" customWidth="1" min="70" max="70"/>
    <col width="13.7109375" bestFit="1" customWidth="1" min="71" max="71"/>
    <col width="14.140625" bestFit="1" customWidth="1" min="72" max="72"/>
    <col width="14" bestFit="1" customWidth="1" min="73" max="73"/>
    <col width="22.5703125" bestFit="1" customWidth="1" min="74" max="74"/>
    <col width="24.5703125" bestFit="1" customWidth="1" min="75" max="75"/>
    <col width="14.28515625" bestFit="1" customWidth="1" min="76" max="76"/>
    <col width="15" bestFit="1" customWidth="1" min="77" max="77"/>
    <col width="19" bestFit="1" customWidth="1" min="78" max="78"/>
    <col width="18.42578125" bestFit="1" customWidth="1" min="79" max="79"/>
    <col width="15.28515625" bestFit="1" customWidth="1" min="80" max="80"/>
    <col width="17.85546875" bestFit="1" customWidth="1" min="81" max="81"/>
    <col width="15.140625" bestFit="1" customWidth="1" min="82" max="82"/>
    <col width="21" bestFit="1" customWidth="1" min="83" max="83"/>
    <col width="17.28515625" bestFit="1" customWidth="1" min="84" max="84"/>
    <col width="16.7109375" bestFit="1" customWidth="1" min="85" max="85"/>
    <col width="24.140625" bestFit="1" customWidth="1" min="86" max="86"/>
    <col width="19.140625" bestFit="1" customWidth="1" min="87" max="87"/>
    <col width="21.28515625" bestFit="1" customWidth="1" min="88" max="88"/>
    <col width="25.140625" bestFit="1" customWidth="1" min="89" max="89"/>
    <col width="65.140625" bestFit="1" customWidth="1" min="90" max="90"/>
    <col width="25.140625" bestFit="1" customWidth="1" min="91" max="91"/>
    <col width="18.42578125" bestFit="1" customWidth="1" min="92" max="92"/>
    <col width="18.7109375" bestFit="1" customWidth="1" min="93" max="93"/>
    <col width="28.28515625" bestFit="1" customWidth="1" min="94" max="94"/>
    <col width="20" bestFit="1" customWidth="1" min="95" max="95"/>
    <col width="25.42578125" bestFit="1" customWidth="1" min="96" max="96"/>
    <col width="21.28515625" bestFit="1" customWidth="1" min="97" max="97"/>
    <col width="27.85546875" bestFit="1" customWidth="1" min="98" max="98"/>
    <col width="20.5703125" bestFit="1" customWidth="1" min="99" max="99"/>
    <col width="16.42578125" bestFit="1" customWidth="1" min="100" max="100"/>
    <col width="19.140625" bestFit="1" customWidth="1" min="101" max="101"/>
    <col width="31.28515625" bestFit="1" customWidth="1" min="102" max="102"/>
    <col width="13.7109375" bestFit="1" customWidth="1" min="103" max="103"/>
    <col width="21.140625" bestFit="1" customWidth="1" min="104" max="104"/>
    <col width="15.85546875" bestFit="1" customWidth="1" min="105" max="105"/>
    <col width="31.28515625" bestFit="1" customWidth="1" min="106" max="106"/>
    <col width="23.28515625" bestFit="1" customWidth="1" min="107" max="107"/>
    <col width="32.85546875" bestFit="1" customWidth="1" min="108" max="108"/>
    <col width="30.140625" bestFit="1" customWidth="1" min="109" max="109"/>
    <col width="27" bestFit="1" customWidth="1" min="110" max="110"/>
    <col width="31" bestFit="1" customWidth="1" min="111" max="111"/>
    <col width="38.42578125" bestFit="1" customWidth="1" min="112" max="112"/>
    <col width="28.7109375" bestFit="1" customWidth="1" min="113" max="113"/>
    <col width="32.85546875" bestFit="1" customWidth="1" min="114" max="114"/>
    <col width="26.42578125" bestFit="1" customWidth="1" min="115" max="115"/>
    <col width="81.140625" bestFit="1" customWidth="1" min="116" max="116"/>
    <col width="28.7109375" bestFit="1" customWidth="1" min="117" max="117"/>
    <col width="24.7109375" bestFit="1" customWidth="1" min="118" max="118"/>
    <col width="25.42578125" bestFit="1" customWidth="1" min="119" max="119"/>
    <col width="36.5703125" bestFit="1" customWidth="1" min="120" max="120"/>
    <col width="28.28515625" bestFit="1" customWidth="1" min="121" max="121"/>
    <col width="26.5703125" bestFit="1" customWidth="1" min="122" max="122"/>
    <col width="21.85546875" bestFit="1" customWidth="1" min="123" max="123"/>
    <col width="15.85546875" bestFit="1" customWidth="1" min="124" max="124"/>
    <col width="21.28515625" bestFit="1" customWidth="1" min="125" max="125"/>
    <col width="18.7109375" bestFit="1" customWidth="1" min="126" max="126"/>
    <col width="25.7109375" bestFit="1" customWidth="1" min="127" max="127"/>
    <col width="30.85546875" bestFit="1" customWidth="1" min="128" max="128"/>
    <col width="29.85546875" bestFit="1" customWidth="1" min="129" max="129"/>
    <col width="21.140625" bestFit="1" customWidth="1" min="130" max="130"/>
    <col width="26" bestFit="1" customWidth="1" min="131" max="131"/>
    <col width="26.5703125" bestFit="1" customWidth="1" min="132" max="132"/>
    <col width="21.85546875" bestFit="1" customWidth="1" min="133" max="134"/>
    <col width="26.5703125" bestFit="1" customWidth="1" min="135" max="135"/>
    <col width="14.5703125" bestFit="1" customWidth="1" min="136" max="136"/>
    <col width="28.42578125" bestFit="1" customWidth="1" min="137" max="137"/>
    <col width="11.7109375" bestFit="1" customWidth="1" min="138" max="138"/>
    <col width="21.42578125" bestFit="1" customWidth="1" min="139" max="139"/>
    <col width="16.5703125" bestFit="1" customWidth="1" min="140" max="140"/>
    <col width="25.140625" bestFit="1" customWidth="1" min="141" max="141"/>
    <col width="30.140625" bestFit="1" customWidth="1" min="142" max="142"/>
    <col width="27.5703125" bestFit="1" customWidth="1" min="143" max="143"/>
    <col width="19.28515625" bestFit="1" customWidth="1" min="144" max="144"/>
    <col width="23.28515625" bestFit="1" customWidth="1" min="145" max="145"/>
    <col width="24" bestFit="1" customWidth="1" min="146" max="146"/>
    <col width="34.85546875" bestFit="1" customWidth="1" min="147" max="147"/>
    <col width="40.28515625" bestFit="1" customWidth="1" min="148" max="148"/>
    <col width="39.7109375" bestFit="1" customWidth="1" min="149" max="149"/>
    <col width="12.42578125" bestFit="1" customWidth="1" min="150" max="150"/>
    <col width="16.28515625" bestFit="1" customWidth="1" min="151" max="151"/>
    <col width="42.28515625" bestFit="1" customWidth="1" min="152" max="152"/>
    <col width="15.28515625" bestFit="1" customWidth="1" min="153" max="153"/>
    <col width="27.85546875" bestFit="1" customWidth="1" min="154" max="154"/>
    <col width="19.28515625" bestFit="1" customWidth="1" min="155" max="155"/>
    <col width="16.28515625" bestFit="1" customWidth="1" min="156" max="156"/>
    <col width="18.7109375" bestFit="1" customWidth="1" min="157" max="157"/>
    <col width="59.28515625" bestFit="1" customWidth="1" min="158" max="158"/>
    <col width="40.42578125" bestFit="1" customWidth="1" min="159" max="159"/>
    <col width="21.42578125" bestFit="1" customWidth="1" min="160" max="160"/>
    <col width="19.85546875" bestFit="1" customWidth="1" min="161" max="161"/>
    <col width="26.5703125" bestFit="1" customWidth="1" min="162" max="162"/>
    <col width="29.7109375" bestFit="1" customWidth="1" min="163" max="163"/>
    <col width="18.140625" bestFit="1" customWidth="1" min="164" max="164"/>
    <col width="21" bestFit="1" customWidth="1" min="165" max="165"/>
    <col width="15" bestFit="1" customWidth="1" min="166" max="166"/>
    <col width="25" bestFit="1" customWidth="1" min="167" max="167"/>
    <col width="18.85546875" bestFit="1" customWidth="1" min="168" max="168"/>
    <col width="35.7109375" bestFit="1" customWidth="1" min="169" max="169"/>
    <col width="37.7109375" bestFit="1" customWidth="1" min="170" max="170"/>
    <col width="16.42578125" bestFit="1" customWidth="1" min="171" max="171"/>
    <col width="29.85546875" bestFit="1" customWidth="1" min="172" max="172"/>
    <col width="30" bestFit="1" customWidth="1" min="173" max="173"/>
    <col width="21.85546875" bestFit="1" customWidth="1" min="174" max="175"/>
    <col width="30.5703125" bestFit="1" customWidth="1" min="176" max="176"/>
    <col width="27" bestFit="1" customWidth="1" min="177" max="177"/>
    <col width="6.85546875" bestFit="1" customWidth="1" min="178" max="178"/>
    <col width="32.28515625" bestFit="1" customWidth="1" min="179" max="179"/>
    <col width="27.28515625" bestFit="1" customWidth="1" min="180" max="180"/>
    <col width="34.42578125" bestFit="1" customWidth="1" min="181" max="181"/>
    <col width="21" bestFit="1" customWidth="1" min="182" max="182"/>
    <col width="42.5703125" bestFit="1" customWidth="1" min="183" max="183"/>
    <col width="25.5703125" bestFit="1" customWidth="1" min="184" max="184"/>
    <col width="27.7109375" bestFit="1" customWidth="1" min="185" max="185"/>
    <col width="33.85546875" bestFit="1" customWidth="1" min="186" max="186"/>
    <col width="20.5703125" bestFit="1" customWidth="1" min="187" max="187"/>
    <col width="14.7109375" bestFit="1" customWidth="1" min="188" max="188"/>
    <col width="13.28515625" bestFit="1" customWidth="1" min="189" max="189"/>
    <col width="16.28515625" bestFit="1" customWidth="1" min="190" max="190"/>
    <col width="42.85546875" bestFit="1" customWidth="1" min="191" max="191"/>
    <col width="8.5703125" bestFit="1" customWidth="1" min="192" max="192"/>
    <col width="13" bestFit="1" customWidth="1" min="193" max="193"/>
    <col width="9.7109375" bestFit="1" customWidth="1" min="194" max="194"/>
    <col width="24.7109375" bestFit="1" customWidth="1" min="195" max="195"/>
    <col width="29.42578125" bestFit="1" customWidth="1" min="196" max="196"/>
    <col width="7.28515625" bestFit="1" customWidth="1" min="197" max="197"/>
    <col width="22.42578125" bestFit="1" customWidth="1" min="198" max="198"/>
    <col width="81.140625" bestFit="1" customWidth="1" min="199" max="199"/>
    <col width="25.140625" bestFit="1" customWidth="1" min="200" max="200"/>
    <col width="20" bestFit="1" customWidth="1" min="201" max="201"/>
    <col width="12.85546875" bestFit="1" customWidth="1" min="202" max="202"/>
    <col width="44.7109375" bestFit="1" customWidth="1" min="203" max="203"/>
    <col width="9.5703125" bestFit="1" customWidth="1" min="204" max="204"/>
    <col width="20.140625" bestFit="1" customWidth="1" min="205" max="205"/>
    <col width="19.28515625" bestFit="1" customWidth="1" min="206" max="206"/>
    <col width="18.42578125" bestFit="1" customWidth="1" min="207" max="207"/>
    <col width="13.140625" bestFit="1" customWidth="1" min="208" max="208"/>
    <col width="21.28515625" bestFit="1" customWidth="1" min="209" max="209"/>
    <col width="10.7109375" bestFit="1" customWidth="1" min="210" max="210"/>
    <col width="15.28515625" bestFit="1" customWidth="1" min="211" max="211"/>
    <col width="21" bestFit="1" customWidth="1" min="212" max="212"/>
    <col width="25.42578125" bestFit="1" customWidth="1" min="213" max="213"/>
    <col width="28.42578125" bestFit="1" customWidth="1" min="214" max="214"/>
    <col width="23" bestFit="1" customWidth="1" min="215" max="215"/>
    <col width="30" bestFit="1" customWidth="1" min="216" max="216"/>
    <col width="20" bestFit="1" customWidth="1" min="217" max="217"/>
    <col width="25.7109375" bestFit="1" customWidth="1" min="218" max="218"/>
    <col width="30.42578125" bestFit="1" customWidth="1" min="219" max="219"/>
    <col width="15.7109375" bestFit="1" customWidth="1" min="220" max="220"/>
    <col width="21.5703125" bestFit="1" customWidth="1" min="221" max="221"/>
    <col width="19.42578125" bestFit="1" customWidth="1" min="222" max="222"/>
    <col width="16.140625" bestFit="1" customWidth="1" min="223" max="223"/>
    <col width="69.28515625" bestFit="1" customWidth="1" min="224" max="224"/>
    <col width="22.42578125" bestFit="1" customWidth="1" min="225" max="225"/>
    <col width="30.85546875" bestFit="1" customWidth="1" min="226" max="226"/>
    <col width="19" bestFit="1" customWidth="1" min="227" max="227"/>
    <col width="31.7109375" bestFit="1" customWidth="1" min="228" max="228"/>
    <col width="15.85546875" bestFit="1" customWidth="1" min="229" max="229"/>
    <col width="17.140625" bestFit="1" customWidth="1" min="230" max="230"/>
    <col width="22.5703125" bestFit="1" customWidth="1" min="231" max="231"/>
    <col width="21.140625" bestFit="1" customWidth="1" min="232" max="232"/>
    <col width="15" bestFit="1" customWidth="1" min="233" max="233"/>
    <col width="22.28515625" bestFit="1" customWidth="1" min="234" max="234"/>
    <col width="38.28515625" bestFit="1" customWidth="1" min="235" max="235"/>
    <col width="28.5703125" bestFit="1" customWidth="1" min="236" max="236"/>
    <col width="20.28515625" bestFit="1" customWidth="1" min="237" max="237"/>
    <col width="15.140625" bestFit="1" customWidth="1" min="238" max="238"/>
    <col width="16.28515625" bestFit="1" customWidth="1" min="239" max="245"/>
    <col width="15.85546875" bestFit="1" customWidth="1" min="246" max="246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administrative</t>
        </is>
      </c>
      <c r="E1" t="inlineStr">
        <is>
          <t>Statut</t>
        </is>
      </c>
      <c r="F1" t="inlineStr">
        <is>
          <t>Région 2022</t>
        </is>
      </c>
      <c r="G1" t="inlineStr">
        <is>
          <t>Directeur Régional</t>
        </is>
      </c>
      <c r="H1" t="inlineStr">
        <is>
          <t>Directeur Régional téléphone</t>
        </is>
      </c>
      <c r="I1" t="inlineStr">
        <is>
          <t>Directeur dépôt</t>
        </is>
      </c>
      <c r="J1" t="inlineStr">
        <is>
          <t>Directeur dépôt mail</t>
        </is>
      </c>
      <c r="K1" t="inlineStr">
        <is>
          <t>Directeur dépôt téléphone</t>
        </is>
      </c>
      <c r="L1" t="inlineStr">
        <is>
          <t>Date de prise de fonction</t>
        </is>
      </c>
      <c r="M1" t="inlineStr">
        <is>
          <t>Chef Sécurité</t>
        </is>
      </c>
      <c r="N1" t="inlineStr">
        <is>
          <t>Chef Sécurité mail</t>
        </is>
      </c>
      <c r="O1" t="inlineStr">
        <is>
          <t>Chef Sécurité Téléphone</t>
        </is>
      </c>
      <c r="P1" t="inlineStr">
        <is>
          <t>Chef Sécurité Statut</t>
        </is>
      </c>
      <c r="Q1" t="inlineStr">
        <is>
          <t>DM file Sécurité</t>
        </is>
      </c>
      <c r="R1" t="inlineStr">
        <is>
          <t>CS Référent Sécurité</t>
        </is>
      </c>
      <c r="S1" t="inlineStr">
        <is>
          <t>Chef Logistique</t>
        </is>
      </c>
      <c r="T1" t="inlineStr">
        <is>
          <t>Chef Logistique mail</t>
        </is>
      </c>
      <c r="U1" t="inlineStr">
        <is>
          <t>Chef Logistique Téléphone</t>
        </is>
      </c>
      <c r="V1" t="inlineStr">
        <is>
          <t xml:space="preserve">Chef Logistique Statut </t>
        </is>
      </c>
      <c r="W1" t="inlineStr">
        <is>
          <t>DM file Logistique</t>
        </is>
      </c>
      <c r="X1" t="inlineStr">
        <is>
          <t>CS Référent Logistique</t>
        </is>
      </c>
      <c r="Y1" t="inlineStr">
        <is>
          <t>Chef Aménagement</t>
        </is>
      </c>
      <c r="Z1" t="inlineStr">
        <is>
          <t>Chef Aménagement mail</t>
        </is>
      </c>
      <c r="AA1" t="inlineStr">
        <is>
          <t>Chef Aménagement Téléphone</t>
        </is>
      </c>
      <c r="AB1" t="inlineStr">
        <is>
          <t>DM file Aménagement</t>
        </is>
      </c>
      <c r="AC1" t="inlineStr">
        <is>
          <t>CS Référent Aménagement</t>
        </is>
      </c>
      <c r="AD1" t="inlineStr">
        <is>
          <t>Chef Construction</t>
        </is>
      </c>
      <c r="AE1" t="inlineStr">
        <is>
          <t>Chef Construction mail</t>
        </is>
      </c>
      <c r="AF1" t="inlineStr">
        <is>
          <t>Chef Construction Téléphone</t>
        </is>
      </c>
      <c r="AG1" t="inlineStr">
        <is>
          <t>DM file Construction</t>
        </is>
      </c>
      <c r="AH1" t="inlineStr">
        <is>
          <t>CS Référent Construction</t>
        </is>
      </c>
      <c r="AI1" t="inlineStr">
        <is>
          <t>Chef Technique</t>
        </is>
      </c>
      <c r="AJ1" t="inlineStr">
        <is>
          <t>Chef Technique mail</t>
        </is>
      </c>
      <c r="AK1" t="inlineStr">
        <is>
          <t>Chef Technique Téléphone</t>
        </is>
      </c>
      <c r="AL1" t="inlineStr">
        <is>
          <t>DM file Technique</t>
        </is>
      </c>
      <c r="AM1" t="inlineStr">
        <is>
          <t>CS Référent Technique</t>
        </is>
      </c>
      <c r="AN1" t="inlineStr">
        <is>
          <t>Chef Administratif</t>
        </is>
      </c>
      <c r="AO1" t="inlineStr">
        <is>
          <t>Chef Administratif mail</t>
        </is>
      </c>
      <c r="AP1" t="inlineStr">
        <is>
          <t>Chef Administratif Téléphone</t>
        </is>
      </c>
      <c r="AQ1" t="inlineStr">
        <is>
          <t>DM file Administratif</t>
        </is>
      </c>
      <c r="AR1" t="inlineStr">
        <is>
          <t>CS Référent Administratif</t>
        </is>
      </c>
      <c r="AS1" t="inlineStr">
        <is>
          <t>Chef Caisse</t>
        </is>
      </c>
      <c r="AT1" t="inlineStr">
        <is>
          <t>Chef Caisse mail</t>
        </is>
      </c>
      <c r="AU1" t="inlineStr">
        <is>
          <t>Chef Caisse Téléphone</t>
        </is>
      </c>
      <c r="AV1" t="inlineStr">
        <is>
          <t>DM file Caisse</t>
        </is>
      </c>
      <c r="AW1" t="inlineStr">
        <is>
          <t>CS Référent Caisse</t>
        </is>
      </c>
      <c r="AX1" t="inlineStr">
        <is>
          <t xml:space="preserve">Responsable RH </t>
        </is>
      </c>
      <c r="AY1" t="inlineStr">
        <is>
          <t>Responsable RH Téléphone</t>
        </is>
      </c>
      <c r="AZ1" t="inlineStr">
        <is>
          <t>Responsable CDG</t>
        </is>
      </c>
      <c r="BA1" t="inlineStr">
        <is>
          <t>Responsable CDG Téléphone</t>
        </is>
      </c>
      <c r="BB1" t="inlineStr">
        <is>
          <t>Adresse</t>
        </is>
      </c>
      <c r="BC1" t="inlineStr">
        <is>
          <t>Ville</t>
        </is>
      </c>
      <c r="BD1" t="inlineStr">
        <is>
          <t>Département</t>
        </is>
      </c>
      <c r="BE1" t="inlineStr">
        <is>
          <t>TELEPHONE STANDARD</t>
        </is>
      </c>
      <c r="BF1" t="inlineStr">
        <is>
          <t>Latitude (en degrés décimaux)</t>
        </is>
      </c>
      <c r="BG1" t="inlineStr">
        <is>
          <t>Longitude (en degrés décimaux)</t>
        </is>
      </c>
      <c r="BH1" t="inlineStr">
        <is>
          <t>N° SIREN</t>
        </is>
      </c>
      <c r="BI1" t="inlineStr">
        <is>
          <t>+ SIRET</t>
        </is>
      </c>
      <c r="BJ1" t="inlineStr">
        <is>
          <t>Date d'Ouverture</t>
        </is>
      </c>
      <c r="BK1" t="inlineStr">
        <is>
          <t>Ancienneté du dépôt</t>
        </is>
      </c>
      <c r="BL1" t="inlineStr">
        <is>
          <t>Horaire d'ouverture jours 1</t>
        </is>
      </c>
      <c r="BM1" t="inlineStr">
        <is>
          <t>Horaire d'ouverture horaires 1</t>
        </is>
      </c>
      <c r="BN1" t="inlineStr">
        <is>
          <t>Horaire d'ouverture jours 2</t>
        </is>
      </c>
      <c r="BO1" t="inlineStr">
        <is>
          <t>Horaire d'ouverture horaires 2</t>
        </is>
      </c>
      <c r="BP1" t="inlineStr">
        <is>
          <t>Horaire d'ouverture jours 3</t>
        </is>
      </c>
      <c r="BQ1" t="inlineStr">
        <is>
          <t>Horaire d'ouverture horaires 3</t>
        </is>
      </c>
      <c r="BR1" t="inlineStr">
        <is>
          <t>Amplitude Horaire</t>
        </is>
      </c>
      <c r="BS1" t="inlineStr">
        <is>
          <t>CA TTC 2021</t>
        </is>
      </c>
      <c r="BT1" t="inlineStr">
        <is>
          <t>BASSIN 2021</t>
        </is>
      </c>
      <c r="BU1" t="inlineStr">
        <is>
          <t>Cluster 2021</t>
        </is>
      </c>
      <c r="BV1" t="inlineStr">
        <is>
          <t>Passages Caisses 2021</t>
        </is>
      </c>
      <c r="BW1" t="inlineStr">
        <is>
          <t>Taux de Démarque 2021</t>
        </is>
      </c>
      <c r="BX1" t="inlineStr">
        <is>
          <t>ETP CDI 2021</t>
        </is>
      </c>
      <c r="BY1" t="inlineStr">
        <is>
          <t>ETP CDD 2021</t>
        </is>
      </c>
      <c r="BZ1" t="inlineStr">
        <is>
          <t>ETP INTERIM 2021</t>
        </is>
      </c>
      <c r="CA1" t="inlineStr">
        <is>
          <t>ETP GLOBAL 2021</t>
        </is>
      </c>
      <c r="CB1" t="inlineStr">
        <is>
          <t>Format dépôt</t>
        </is>
      </c>
      <c r="CC1" t="inlineStr">
        <is>
          <t>Nombre de sites</t>
        </is>
      </c>
      <c r="CD1" t="inlineStr">
        <is>
          <t>Zone Scolaire</t>
        </is>
      </c>
      <c r="CE1" t="inlineStr">
        <is>
          <t>Zone de Droit Social</t>
        </is>
      </c>
      <c r="CF1" t="inlineStr">
        <is>
          <t>Entrepôt Legacy</t>
        </is>
      </c>
      <c r="CG1" t="inlineStr">
        <is>
          <t>Entrepôt Easier</t>
        </is>
      </c>
      <c r="CH1" t="inlineStr">
        <is>
          <t>Plateforme Legacy</t>
        </is>
      </c>
      <c r="CI1" t="inlineStr">
        <is>
          <t>Plateforme Easier</t>
        </is>
      </c>
      <c r="CJ1" t="inlineStr">
        <is>
          <t>Plateforme Arrivage</t>
        </is>
      </c>
      <c r="CK1" t="inlineStr">
        <is>
          <t>Plateforme Arrivage ECC</t>
        </is>
      </c>
      <c r="CL1" t="inlineStr">
        <is>
          <t>Plateforme de rattachement (Gamme et Arrivages) après ouvertures</t>
        </is>
      </c>
      <c r="CM1" t="inlineStr">
        <is>
          <t>GLN Plateforme Gamme</t>
        </is>
      </c>
      <c r="CN1" t="inlineStr">
        <is>
          <t>Code plateforme</t>
        </is>
      </c>
      <c r="CO1" t="inlineStr">
        <is>
          <t>Entrepôt déporté</t>
        </is>
      </c>
      <c r="CP1" t="inlineStr">
        <is>
          <t>Origine du Dépôt</t>
        </is>
      </c>
      <c r="CQ1" t="inlineStr">
        <is>
          <t>Situation du Dépôt</t>
        </is>
      </c>
      <c r="CR1" t="inlineStr">
        <is>
          <t>Propriétaire ou Locataire</t>
        </is>
      </c>
      <c r="CS1" t="inlineStr">
        <is>
          <t>Surface Totale CDAC</t>
        </is>
      </c>
      <c r="CT1" t="inlineStr">
        <is>
          <t>Surface de vente intérieure</t>
        </is>
      </c>
      <c r="CU1" t="inlineStr">
        <is>
          <t>Type de surface SVI</t>
        </is>
      </c>
      <c r="CV1" t="inlineStr">
        <is>
          <t>Typologie
 SVI</t>
        </is>
      </c>
      <c r="CW1" t="inlineStr">
        <is>
          <t>Cour Matériaux</t>
        </is>
      </c>
      <c r="CX1" t="inlineStr">
        <is>
          <t>Distance Cour Matériaux Dépôt</t>
        </is>
      </c>
      <c r="CY1" t="inlineStr">
        <is>
          <t>Surface Bâti</t>
        </is>
      </c>
      <c r="CZ1" t="inlineStr">
        <is>
          <t>Type de surface Bâti</t>
        </is>
      </c>
      <c r="DA1" t="inlineStr">
        <is>
          <t>Typologie
 Bâti</t>
        </is>
      </c>
      <c r="DB1" t="inlineStr">
        <is>
          <t>Surface des matériaux en CDAC</t>
        </is>
      </c>
      <c r="DC1" t="inlineStr">
        <is>
          <t>SURFACE Bâti en CDAC</t>
        </is>
      </c>
      <c r="DD1" t="inlineStr">
        <is>
          <t>dont Local de vente Bâti en CDAC</t>
        </is>
      </c>
      <c r="DE1" t="inlineStr">
        <is>
          <t>dont GNB en surface de vente</t>
        </is>
      </c>
      <c r="DF1" t="inlineStr">
        <is>
          <t>dont Bâti Couvert en CDAC</t>
        </is>
      </c>
      <c r="DG1" t="inlineStr">
        <is>
          <t>dont Bâti Non couvert en CDAC</t>
        </is>
      </c>
      <c r="DH1" t="inlineStr">
        <is>
          <t>Surface de la cour matériaux hors CDAC</t>
        </is>
      </c>
      <c r="DI1" t="inlineStr">
        <is>
          <t>dont Bâti Couvert hors CDAC</t>
        </is>
      </c>
      <c r="DJ1" t="inlineStr">
        <is>
          <t>dont Bâti Non Couvert hors CDAC</t>
        </is>
      </c>
      <c r="DK1" t="inlineStr">
        <is>
          <t>Emplacement Menuiserie</t>
        </is>
      </c>
      <c r="DL1" t="inlineStr">
        <is>
          <t>Configuration Menuiserie</t>
        </is>
      </c>
      <c r="DM1" t="inlineStr">
        <is>
          <t>Distance Menuiserie/ Dépôt</t>
        </is>
      </c>
      <c r="DN1" t="inlineStr">
        <is>
          <t>Show Room Menuiserie</t>
        </is>
      </c>
      <c r="DO1" t="inlineStr">
        <is>
          <t>Surface de la menuiserie</t>
        </is>
      </c>
      <c r="DP1" t="inlineStr">
        <is>
          <t>dont Menuiserie en surface de vente</t>
        </is>
      </c>
      <c r="DQ1" t="inlineStr">
        <is>
          <t>dont Menuiserie en réserve</t>
        </is>
      </c>
      <c r="DR1" t="inlineStr">
        <is>
          <t>Show Room Salle de Bains</t>
        </is>
      </c>
      <c r="DS1" t="inlineStr">
        <is>
          <t>Surface de la réserve</t>
        </is>
      </c>
      <c r="DT1" t="inlineStr">
        <is>
          <t>Surface du Sas</t>
        </is>
      </c>
      <c r="DU1" t="inlineStr">
        <is>
          <t>Surface des bureaux</t>
        </is>
      </c>
      <c r="DV1" t="inlineStr">
        <is>
          <t>Places de parking</t>
        </is>
      </c>
      <c r="DW1" t="inlineStr">
        <is>
          <t>Fournisseur Agencement</t>
        </is>
      </c>
      <c r="DX1" t="inlineStr">
        <is>
          <t>Nbre d'engins de manutention</t>
        </is>
      </c>
      <c r="DY1" t="inlineStr">
        <is>
          <t>Système de Gestion de Flotte</t>
        </is>
      </c>
      <c r="DZ1" t="inlineStr">
        <is>
          <t>PC Dédiés Flexpoint</t>
        </is>
      </c>
      <c r="EA1" t="inlineStr">
        <is>
          <t xml:space="preserve">Nbre  de caisses ACCUEIL </t>
        </is>
      </c>
      <c r="EB1" t="inlineStr">
        <is>
          <t>Nbre de caisses MAGASIN</t>
        </is>
      </c>
      <c r="EC1" t="inlineStr">
        <is>
          <t>Nbre de Caisses BATI</t>
        </is>
      </c>
      <c r="ED1" t="inlineStr">
        <is>
          <t>Nbre de Caisses GNB</t>
        </is>
      </c>
      <c r="EE1" t="inlineStr">
        <is>
          <t>Nbre de Caisses DEPOUILL</t>
        </is>
      </c>
      <c r="EF1" t="inlineStr">
        <is>
          <t>Total Caisses</t>
        </is>
      </c>
      <c r="EG1" t="inlineStr">
        <is>
          <t>Date Remplacement Caisses</t>
        </is>
      </c>
      <c r="EH1" t="inlineStr">
        <is>
          <t>Nbre SCO</t>
        </is>
      </c>
      <c r="EI1" t="inlineStr">
        <is>
          <t>Modèle SCO</t>
        </is>
      </c>
      <c r="EJ1" t="inlineStr">
        <is>
          <t>Modèle de TPE</t>
        </is>
      </c>
      <c r="EK1" t="inlineStr">
        <is>
          <t>Date Remplacement TPE</t>
        </is>
      </c>
      <c r="EL1" t="inlineStr">
        <is>
          <t>Dotation PDA Motorola MC 75</t>
        </is>
      </c>
      <c r="EM1" t="inlineStr">
        <is>
          <t>PDA MC 75 Restant 01/2017</t>
        </is>
      </c>
      <c r="EN1" t="inlineStr">
        <is>
          <t>Imprimante Zebra</t>
        </is>
      </c>
      <c r="EO1" t="inlineStr">
        <is>
          <t>PDA Relevés de prix</t>
        </is>
      </c>
      <c r="EP1" t="inlineStr">
        <is>
          <t>Rescencemnt PDA 2019</t>
        </is>
      </c>
      <c r="EQ1" t="inlineStr">
        <is>
          <t>Taux de vols pour 100 000 habitants</t>
        </is>
      </c>
      <c r="ER1" t="inlineStr">
        <is>
          <t>Dépôt à risque de Vol et nature du risque</t>
        </is>
      </c>
      <c r="ES1" t="inlineStr">
        <is>
          <t>Taux de Braquage pour 100 000 habitants</t>
        </is>
      </c>
      <c r="ET1" t="inlineStr">
        <is>
          <t>Braquages</t>
        </is>
      </c>
      <c r="EU1" t="inlineStr">
        <is>
          <t>Braquage cible</t>
        </is>
      </c>
      <c r="EV1" t="inlineStr">
        <is>
          <t>Taux de cambriolage pour 100 000 habitants</t>
        </is>
      </c>
      <c r="EW1" t="inlineStr">
        <is>
          <t>Cambriolages</t>
        </is>
      </c>
      <c r="EX1" t="inlineStr">
        <is>
          <t>Dont Cambriolage du coffre</t>
        </is>
      </c>
      <c r="EY1" t="inlineStr">
        <is>
          <t>Total Evènements</t>
        </is>
      </c>
      <c r="EZ1" t="inlineStr">
        <is>
          <t>Type de Coffre</t>
        </is>
      </c>
      <c r="FA1" t="inlineStr">
        <is>
          <t>Automate GLORY</t>
        </is>
      </c>
      <c r="FB1" t="inlineStr">
        <is>
          <t>Modèle de Coffre</t>
        </is>
      </c>
      <c r="FC1" t="inlineStr">
        <is>
          <t>Nombre de Points de Ramassage LOOMIS</t>
        </is>
      </c>
      <c r="FD1" t="inlineStr">
        <is>
          <t>Pneumatique Coffre</t>
        </is>
      </c>
      <c r="FE1" t="inlineStr">
        <is>
          <t>Antennes Anti-Vol</t>
        </is>
      </c>
      <c r="FF1" t="inlineStr">
        <is>
          <t>Vidéo Complète en Dépôt</t>
        </is>
      </c>
      <c r="FG1" t="inlineStr">
        <is>
          <t>Vidéo dans les locaux sociaux</t>
        </is>
      </c>
      <c r="FH1" t="inlineStr">
        <is>
          <t>Vidéo en Caisses</t>
        </is>
      </c>
      <c r="FI1" t="inlineStr">
        <is>
          <t>Vidéo en Logistique</t>
        </is>
      </c>
      <c r="FJ1" t="inlineStr">
        <is>
          <t>Vidéo au Bâti</t>
        </is>
      </c>
      <c r="FK1" t="inlineStr">
        <is>
          <t>Société de Sécurité 2019</t>
        </is>
      </c>
      <c r="FL1" t="inlineStr">
        <is>
          <t>Coût horaire 2019</t>
        </is>
      </c>
      <c r="FM1" t="inlineStr">
        <is>
          <t>Nombre d'heures Gardiennage 2017</t>
        </is>
      </c>
      <c r="FN1" t="inlineStr">
        <is>
          <t>Société d'intervention de Nuit</t>
        </is>
      </c>
      <c r="FO1" t="inlineStr">
        <is>
          <t>Dépôt Sprinklé</t>
        </is>
      </c>
      <c r="FP1" t="inlineStr">
        <is>
          <t>Système de Sécurité Incendie</t>
        </is>
      </c>
      <c r="FQ1" t="inlineStr">
        <is>
          <t>Modèle de Centrale d'Alarme</t>
        </is>
      </c>
      <c r="FR1" t="inlineStr">
        <is>
          <t>Installateur Alarme 1</t>
        </is>
      </c>
      <c r="FS1" t="inlineStr">
        <is>
          <t>Installateur Alarme 2</t>
        </is>
      </c>
      <c r="FT1" t="inlineStr">
        <is>
          <t>Télésurveilleur</t>
        </is>
      </c>
      <c r="FU1" t="inlineStr">
        <is>
          <t>Télésurveilleur Téléphone</t>
        </is>
      </c>
      <c r="FV1" t="inlineStr">
        <is>
          <t>GTB</t>
        </is>
      </c>
      <c r="FW1" t="inlineStr">
        <is>
          <t>Porte d'accès aux locaux Sociaux</t>
        </is>
      </c>
      <c r="FX1" t="inlineStr">
        <is>
          <t>Contrôle d'accès par badge</t>
        </is>
      </c>
      <c r="FY1" t="inlineStr">
        <is>
          <t>Contrôle d'accès Migré sur serveur</t>
        </is>
      </c>
      <c r="FZ1" t="inlineStr">
        <is>
          <t>DATI en Menuiserie</t>
        </is>
      </c>
      <c r="GA1" t="inlineStr">
        <is>
          <t>Générateur de fumée dans le Local Sécurité</t>
        </is>
      </c>
      <c r="GB1" t="inlineStr">
        <is>
          <t>Ralentisseurs sur Parking</t>
        </is>
      </c>
      <c r="GC1" t="inlineStr">
        <is>
          <t>Plots anti bélier sur Parking</t>
        </is>
      </c>
      <c r="GD1" t="inlineStr">
        <is>
          <t>Barrières de fermeture du Parking</t>
        </is>
      </c>
      <c r="GE1" t="inlineStr">
        <is>
          <t>Bavolets Logistique</t>
        </is>
      </c>
      <c r="GF1" t="inlineStr">
        <is>
          <t>Eclairage LED</t>
        </is>
      </c>
      <c r="GG1" t="inlineStr">
        <is>
          <t>Ascenseurs</t>
        </is>
      </c>
      <c r="GH1" t="inlineStr">
        <is>
          <t>Façade ROUGE</t>
        </is>
      </c>
      <c r="GI1" t="inlineStr">
        <is>
          <t>Revitalisation Remodling</t>
        </is>
      </c>
      <c r="GJ1" t="inlineStr">
        <is>
          <t>DRIVE</t>
        </is>
      </c>
      <c r="GK1" t="inlineStr">
        <is>
          <t>DRIVE date</t>
        </is>
      </c>
      <c r="GL1" t="inlineStr">
        <is>
          <t>I Dépôt</t>
        </is>
      </c>
      <c r="GM1" t="inlineStr">
        <is>
          <t>Livraison Locale In Store</t>
        </is>
      </c>
      <c r="GN1" t="inlineStr">
        <is>
          <t>Livraison Locale In Store Date</t>
        </is>
      </c>
      <c r="GO1" t="inlineStr">
        <is>
          <t>ZRM</t>
        </is>
      </c>
      <c r="GP1" t="inlineStr">
        <is>
          <t>ZRM Date</t>
        </is>
      </c>
      <c r="GQ1" t="inlineStr">
        <is>
          <t>Contenu ZRM</t>
        </is>
      </c>
      <c r="GR1" t="inlineStr">
        <is>
          <t>imprimante dédiée ZRM</t>
        </is>
      </c>
      <c r="GS1" t="inlineStr">
        <is>
          <t>EASIER OU LEGACY</t>
        </is>
      </c>
      <c r="GT1" t="inlineStr">
        <is>
          <t>Bac à sable</t>
        </is>
      </c>
      <c r="GU1" t="inlineStr">
        <is>
          <t>Fournisseur Sable</t>
        </is>
      </c>
      <c r="GV1" t="inlineStr">
        <is>
          <t>Trémie</t>
        </is>
      </c>
      <c r="GW1" t="inlineStr">
        <is>
          <t>Godet hydraulique</t>
        </is>
      </c>
      <c r="GX1" t="inlineStr">
        <is>
          <t>Godet mécanique</t>
        </is>
      </c>
      <c r="GY1" t="inlineStr">
        <is>
          <t>Béton à la toupie</t>
        </is>
      </c>
      <c r="GZ1" t="inlineStr">
        <is>
          <t>chargeuses</t>
        </is>
      </c>
      <c r="HA1" t="inlineStr">
        <is>
          <t>date de retour mails</t>
        </is>
      </c>
      <c r="HB1" t="inlineStr">
        <is>
          <t>I DEPOT</t>
        </is>
      </c>
      <c r="HC1" t="inlineStr">
        <is>
          <t>Découpe Bois</t>
        </is>
      </c>
      <c r="HD1" t="inlineStr">
        <is>
          <t>Test Renfort équipe</t>
        </is>
      </c>
      <c r="HE1" t="inlineStr">
        <is>
          <t>Test sur Mesure placards</t>
        </is>
      </c>
      <c r="HF1" t="inlineStr">
        <is>
          <t>Test sur Mesure Menuiserie</t>
        </is>
      </c>
      <c r="HG1" t="inlineStr">
        <is>
          <t>Test Téléphonie sur IP</t>
        </is>
      </c>
      <c r="HH1" t="inlineStr">
        <is>
          <t>Test RETENCY Tracking Clients</t>
        </is>
      </c>
      <c r="HI1" t="inlineStr">
        <is>
          <t>Présentoir à Dalles</t>
        </is>
      </c>
      <c r="HJ1" t="inlineStr">
        <is>
          <t>Showroom Salle de Bains</t>
        </is>
      </c>
      <c r="HK1" t="inlineStr">
        <is>
          <t>Showroom Salle de Bains Date</t>
        </is>
      </c>
      <c r="HL1" t="inlineStr">
        <is>
          <t>Ergosquelette</t>
        </is>
      </c>
      <c r="HM1" t="inlineStr">
        <is>
          <t>Transpalette ciseaux</t>
        </is>
      </c>
      <c r="HN1" t="inlineStr">
        <is>
          <t>Plaques téflonées</t>
        </is>
      </c>
      <c r="HO1" t="inlineStr">
        <is>
          <t>Cages Palettes</t>
        </is>
      </c>
      <c r="HP1" t="inlineStr">
        <is>
          <t>Les clients pénétrent dans la zone des bureaux pour accéder aux toilettes</t>
        </is>
      </c>
      <c r="HQ1" t="inlineStr">
        <is>
          <t>Société de Nettoyage</t>
        </is>
      </c>
      <c r="HR1" t="inlineStr">
        <is>
          <t>Fenêtres à l'étage des bureaux</t>
        </is>
      </c>
      <c r="HS1" t="inlineStr">
        <is>
          <t>Comptage Clients</t>
        </is>
      </c>
      <c r="HT1" t="inlineStr">
        <is>
          <t>Contexte Comptage - T CUENTO</t>
        </is>
      </c>
      <c r="HU1" t="inlineStr">
        <is>
          <t>N° TVA</t>
        </is>
      </c>
      <c r="HV1" t="inlineStr">
        <is>
          <t>N° Commerçant</t>
        </is>
      </c>
      <c r="HW1" t="inlineStr">
        <is>
          <t>Code Abonné Transax</t>
        </is>
      </c>
      <c r="HX1" t="inlineStr">
        <is>
          <t>Code Vendeur CACF</t>
        </is>
      </c>
      <c r="HY1" t="inlineStr">
        <is>
          <t>Code IP CACF</t>
        </is>
      </c>
      <c r="HZ1" t="inlineStr">
        <is>
          <t>N° Commerçant drive</t>
        </is>
      </c>
      <c r="IA1" t="inlineStr">
        <is>
          <t>N° Commerçant Payement sans contact</t>
        </is>
      </c>
      <c r="IB1" t="inlineStr">
        <is>
          <t>Code IBAN/ BNP</t>
        </is>
      </c>
      <c r="IC1" t="inlineStr">
        <is>
          <t>Compte Identifiant</t>
        </is>
      </c>
      <c r="ID1" t="inlineStr">
        <is>
          <t>Mot de passe</t>
        </is>
      </c>
      <c r="IE1" t="inlineStr">
        <is>
          <t>Taux d'AT 2015</t>
        </is>
      </c>
      <c r="IF1" t="inlineStr">
        <is>
          <t>Taux d'AT 2016</t>
        </is>
      </c>
      <c r="IG1" t="inlineStr">
        <is>
          <t>Taux d'AT 2017</t>
        </is>
      </c>
      <c r="IH1" t="inlineStr">
        <is>
          <t>Taux d'AT 2018</t>
        </is>
      </c>
      <c r="II1" t="inlineStr">
        <is>
          <t>Taux d'AT 2019</t>
        </is>
      </c>
      <c r="IJ1" t="inlineStr">
        <is>
          <t>Taux d'AT 2020</t>
        </is>
      </c>
      <c r="IK1" t="inlineStr">
        <is>
          <t>Taux d'AT 2021</t>
        </is>
      </c>
    </row>
    <row r="2">
      <c r="A2" t="n">
        <v>1701</v>
      </c>
      <c r="B2" t="n">
        <v>2330</v>
      </c>
      <c r="C2" t="inlineStr">
        <is>
          <t>REIMS</t>
        </is>
      </c>
      <c r="D2" t="inlineStr">
        <is>
          <t>GRAND EST</t>
        </is>
      </c>
      <c r="E2" t="inlineStr">
        <is>
          <t>Ouvert</t>
        </is>
      </c>
      <c r="F2" t="inlineStr">
        <is>
          <t>Nord Est</t>
        </is>
      </c>
      <c r="G2" t="inlineStr">
        <is>
          <t>Jean Marie PELUT</t>
        </is>
      </c>
      <c r="H2" t="n">
        <v>608729156</v>
      </c>
      <c r="I2" t="inlineStr">
        <is>
          <t>MICHEL CHIPY</t>
        </is>
      </c>
      <c r="J2" t="inlineStr">
        <is>
          <t>mchipy@bricodepot.com</t>
        </is>
      </c>
      <c r="L2" t="n">
        <v>43808</v>
      </c>
      <c r="M2" t="inlineStr">
        <is>
          <t>SEBASTIEN LAUDY</t>
        </is>
      </c>
      <c r="N2" t="inlineStr">
        <is>
          <t>slaudy@bricodepot.com</t>
        </is>
      </c>
      <c r="P2" t="inlineStr">
        <is>
          <t>Sécu</t>
        </is>
      </c>
      <c r="Q2" t="inlineStr">
        <is>
          <t>PASCAL LEDOUBLE</t>
        </is>
      </c>
      <c r="R2" t="inlineStr">
        <is>
          <t>WILLY GEANT</t>
        </is>
      </c>
      <c r="S2" t="inlineStr">
        <is>
          <t>JEROME MIESZANIEC</t>
        </is>
      </c>
      <c r="T2" t="inlineStr">
        <is>
          <t>jmieszaniec@bricodepot.com</t>
        </is>
      </c>
      <c r="U2" t="n">
        <v>326846915</v>
      </c>
      <c r="V2" t="inlineStr">
        <is>
          <t>Log</t>
        </is>
      </c>
      <c r="W2" t="inlineStr">
        <is>
          <t>GUILLAUME BRUNET</t>
        </is>
      </c>
      <c r="X2" t="inlineStr">
        <is>
          <t>JEROME MIESZANIEC</t>
        </is>
      </c>
      <c r="Y2" t="inlineStr">
        <is>
          <t>NICOLAS JANKOVIC</t>
        </is>
      </c>
      <c r="Z2" t="inlineStr">
        <is>
          <t>njankovic@bricodepot.com</t>
        </is>
      </c>
      <c r="AA2" t="n">
        <v>326846913</v>
      </c>
      <c r="AB2" t="inlineStr">
        <is>
          <t>FABRICE MARQUES</t>
        </is>
      </c>
      <c r="AC2" t="inlineStr">
        <is>
          <t>LINDA BOUBET</t>
        </is>
      </c>
      <c r="AD2" t="inlineStr">
        <is>
          <t>MICKAEL ROULY</t>
        </is>
      </c>
      <c r="AE2" t="inlineStr">
        <is>
          <t>mrouly@bricodepot.com</t>
        </is>
      </c>
      <c r="AF2" t="n">
        <v>326846914</v>
      </c>
      <c r="AG2" t="inlineStr">
        <is>
          <t>JOSE OLIVEIRA</t>
        </is>
      </c>
      <c r="AH2" t="inlineStr">
        <is>
          <t>MICKAEL ROULY</t>
        </is>
      </c>
      <c r="AI2" t="inlineStr">
        <is>
          <t>GREGORY DUQUENNE</t>
        </is>
      </c>
      <c r="AJ2" t="inlineStr">
        <is>
          <t>gduquenne@bricodepot.com</t>
        </is>
      </c>
      <c r="AK2" t="n">
        <v>326846912</v>
      </c>
      <c r="AL2" t="inlineStr">
        <is>
          <t xml:space="preserve">NICOLAS YON </t>
        </is>
      </c>
      <c r="AM2" t="inlineStr">
        <is>
          <t>OLIVIER SAUGER</t>
        </is>
      </c>
      <c r="AN2" t="inlineStr">
        <is>
          <t>CHRISTELLE SCHABATH</t>
        </is>
      </c>
      <c r="AO2" t="inlineStr">
        <is>
          <t>cschabath@bricodepot.com</t>
        </is>
      </c>
      <c r="AP2" t="n">
        <v>326846911</v>
      </c>
      <c r="AQ2" t="inlineStr">
        <is>
          <t>DAVID CHARLE</t>
        </is>
      </c>
      <c r="AR2" t="inlineStr">
        <is>
          <t>SOPHIE DELCROIX</t>
        </is>
      </c>
      <c r="AS2" t="inlineStr">
        <is>
          <t>THOMAS MOLLON</t>
        </is>
      </c>
      <c r="AT2" t="inlineStr">
        <is>
          <t>tmollon@bricodepot.com</t>
        </is>
      </c>
      <c r="AU2" t="n">
        <v>326846917</v>
      </c>
      <c r="AV2" t="inlineStr">
        <is>
          <t>ALAIN PIERRE</t>
        </is>
      </c>
      <c r="AW2" t="inlineStr">
        <is>
          <t>CHRISTELLE VALET</t>
        </is>
      </c>
      <c r="AX2" t="inlineStr">
        <is>
          <t xml:space="preserve">JULIEN MANGOLD </t>
        </is>
      </c>
      <c r="AY2" t="n">
        <v>7873000102</v>
      </c>
      <c r="BB2" t="inlineStr">
        <is>
          <t>3 Bvd Gustave Eiffel</t>
        </is>
      </c>
      <c r="BC2" t="inlineStr">
        <is>
          <t>51100 Reims</t>
        </is>
      </c>
      <c r="BD2" t="n">
        <v>51</v>
      </c>
      <c r="BE2" t="n">
        <v>326846929</v>
      </c>
      <c r="BF2" t="n">
        <v>49.27392578125</v>
      </c>
      <c r="BG2" t="n">
        <v>4.07365417480468</v>
      </c>
      <c r="BH2" t="n">
        <v>451647903</v>
      </c>
      <c r="BI2" t="n">
        <v>272</v>
      </c>
      <c r="BJ2" s="43" t="n">
        <v>34248</v>
      </c>
      <c r="BK2" t="inlineStr">
        <is>
          <t>29 Ans 4 Mois</t>
        </is>
      </c>
      <c r="BL2" t="inlineStr">
        <is>
          <t>Lundi au Vendredi</t>
        </is>
      </c>
      <c r="BM2" t="inlineStr">
        <is>
          <t>07:00 à 19:30</t>
        </is>
      </c>
      <c r="BN2" t="inlineStr">
        <is>
          <t>Samedi</t>
        </is>
      </c>
      <c r="BO2" t="inlineStr">
        <is>
          <t>07:00 à 19:30</t>
        </is>
      </c>
      <c r="BP2" t="inlineStr">
        <is>
          <t>Dimanche</t>
        </is>
      </c>
      <c r="BQ2" t="inlineStr">
        <is>
          <t>8H à 13H</t>
        </is>
      </c>
      <c r="BR2" t="n">
        <v>80</v>
      </c>
      <c r="BS2" t="n">
        <v>21606044.7</v>
      </c>
      <c r="BT2" t="inlineStr">
        <is>
          <t>Groupe 3</t>
        </is>
      </c>
      <c r="BU2" t="inlineStr">
        <is>
          <t>20M &lt;...&lt; 25M</t>
        </is>
      </c>
      <c r="BV2" t="n">
        <v>364276</v>
      </c>
      <c r="BW2" t="n">
        <v>0.0139891739072601</v>
      </c>
      <c r="BX2" t="n">
        <v>54.2569394079251</v>
      </c>
      <c r="BY2" t="n">
        <v>3.98333553108723</v>
      </c>
      <c r="BZ2" t="n">
        <v>5.078320806136129</v>
      </c>
      <c r="CA2" t="n">
        <v>63.31859574514846</v>
      </c>
      <c r="CB2" t="inlineStr">
        <is>
          <t>En L</t>
        </is>
      </c>
      <c r="CC2" t="n">
        <v>1</v>
      </c>
      <c r="CD2" t="inlineStr">
        <is>
          <t>B</t>
        </is>
      </c>
      <c r="CE2" t="inlineStr">
        <is>
          <t>B1</t>
        </is>
      </c>
      <c r="CF2" t="n">
        <v>1101</v>
      </c>
      <c r="CG2" t="inlineStr">
        <is>
          <t>VD060</t>
        </is>
      </c>
      <c r="CH2" t="inlineStr">
        <is>
          <t>1117 PTF IDF Lisses</t>
        </is>
      </c>
      <c r="CI2" t="inlineStr">
        <is>
          <t>VD067</t>
        </is>
      </c>
      <c r="CJ2" t="inlineStr">
        <is>
          <t>1117 PTF IDF Lisses</t>
        </is>
      </c>
      <c r="CK2" t="inlineStr">
        <is>
          <t>VD067</t>
        </is>
      </c>
      <c r="CL2" t="inlineStr">
        <is>
          <t>1117- PF de St Germain lès A</t>
        </is>
      </c>
      <c r="CM2" t="n">
        <v>3601651117009</v>
      </c>
      <c r="CP2" t="inlineStr">
        <is>
          <t xml:space="preserve">CASTORAMA </t>
        </is>
      </c>
      <c r="CQ2" t="inlineStr">
        <is>
          <t>Zone industrielle</t>
        </is>
      </c>
      <c r="CR2" t="inlineStr">
        <is>
          <t>Propriétaire</t>
        </is>
      </c>
      <c r="CS2" t="n">
        <v>7778</v>
      </c>
      <c r="CT2" t="n">
        <v>4500</v>
      </c>
      <c r="CU2" t="n">
        <v>3700</v>
      </c>
      <c r="CV2" t="inlineStr">
        <is>
          <t>T2</t>
        </is>
      </c>
      <c r="CW2" t="inlineStr">
        <is>
          <t>En CDAC</t>
        </is>
      </c>
      <c r="CY2" t="n">
        <v>3060</v>
      </c>
      <c r="CZ2" t="n">
        <v>3000</v>
      </c>
      <c r="DA2" t="inlineStr">
        <is>
          <t>T1</t>
        </is>
      </c>
      <c r="DB2" t="n">
        <v>3278</v>
      </c>
      <c r="DC2" t="n">
        <v>3278</v>
      </c>
      <c r="DD2" t="n">
        <v>0</v>
      </c>
      <c r="DE2" t="n">
        <v>0</v>
      </c>
      <c r="DF2" t="n">
        <v>1080</v>
      </c>
      <c r="DG2" t="n">
        <v>2198</v>
      </c>
      <c r="DH2" t="n">
        <v>0</v>
      </c>
      <c r="DI2" t="n">
        <v>0</v>
      </c>
      <c r="DJ2" t="n">
        <v>0</v>
      </c>
      <c r="DK2" t="inlineStr">
        <is>
          <t>Surface de vente</t>
        </is>
      </c>
      <c r="DL2" t="inlineStr">
        <is>
          <t>En surface de vente intérieure</t>
        </is>
      </c>
      <c r="DO2" t="n">
        <v>800</v>
      </c>
      <c r="DP2" t="n">
        <v>800</v>
      </c>
      <c r="DQ2" t="n">
        <v>0</v>
      </c>
      <c r="DS2" t="n">
        <v>800</v>
      </c>
      <c r="DT2" t="n">
        <v>88</v>
      </c>
      <c r="DU2" t="n">
        <v>259</v>
      </c>
      <c r="DV2" t="n">
        <v>245</v>
      </c>
      <c r="DW2" t="inlineStr">
        <is>
          <t xml:space="preserve">TORRI S100 </t>
        </is>
      </c>
      <c r="DX2" t="n">
        <v>19</v>
      </c>
      <c r="DZ2" t="n">
        <v>2</v>
      </c>
      <c r="EA2" t="n">
        <v>2</v>
      </c>
      <c r="EB2" t="n">
        <v>9</v>
      </c>
      <c r="EC2" t="n">
        <v>3</v>
      </c>
      <c r="ED2" t="n">
        <v>0</v>
      </c>
      <c r="EE2" t="n">
        <v>0</v>
      </c>
      <c r="EF2" t="n">
        <v>14</v>
      </c>
      <c r="EG2" t="n">
        <v>2010</v>
      </c>
      <c r="EJ2" t="inlineStr">
        <is>
          <t>VX820</t>
        </is>
      </c>
      <c r="EK2" t="inlineStr">
        <is>
          <t>2018/2019</t>
        </is>
      </c>
      <c r="EL2" t="n">
        <v>44</v>
      </c>
      <c r="EM2" t="n">
        <v>41</v>
      </c>
      <c r="EN2" t="n">
        <v>11</v>
      </c>
      <c r="EO2" t="inlineStr">
        <is>
          <t>3 PDA MC 70</t>
        </is>
      </c>
      <c r="EP2" t="n">
        <v>23</v>
      </c>
      <c r="EQ2" t="n">
        <v>86.32126673443719</v>
      </c>
      <c r="ER2" t="inlineStr">
        <is>
          <t xml:space="preserve"> </t>
        </is>
      </c>
      <c r="ES2" t="n">
        <v>4.479746377435863</v>
      </c>
      <c r="ET2" t="n">
        <v>0</v>
      </c>
      <c r="EV2" t="n">
        <v>107.341615120867</v>
      </c>
      <c r="EW2" t="n">
        <v>1</v>
      </c>
      <c r="EX2" t="inlineStr">
        <is>
          <t xml:space="preserve"> </t>
        </is>
      </c>
      <c r="EY2" t="n">
        <v>1</v>
      </c>
      <c r="EZ2" t="inlineStr">
        <is>
          <t>Tirelire</t>
        </is>
      </c>
      <c r="FA2" s="43" t="n"/>
      <c r="FB2" t="inlineStr">
        <is>
          <t>GOLD 20 ENDFX 240 Store</t>
        </is>
      </c>
      <c r="FC2" t="n">
        <v>1</v>
      </c>
      <c r="FE2" s="43" t="n"/>
      <c r="FG2" t="inlineStr">
        <is>
          <t>NON</t>
        </is>
      </c>
      <c r="FH2" t="inlineStr">
        <is>
          <t>NON</t>
        </is>
      </c>
      <c r="FI2" t="inlineStr">
        <is>
          <t>NON</t>
        </is>
      </c>
      <c r="FJ2" t="inlineStr">
        <is>
          <t>NON</t>
        </is>
      </c>
      <c r="FK2" t="inlineStr">
        <is>
          <t>LUXANT</t>
        </is>
      </c>
      <c r="FL2" t="n">
        <v>18.92</v>
      </c>
      <c r="FM2" t="n">
        <v>4645.695620702136</v>
      </c>
      <c r="FN2" t="inlineStr">
        <is>
          <t>SECURITAS</t>
        </is>
      </c>
      <c r="FO2" t="inlineStr">
        <is>
          <t>OUI</t>
        </is>
      </c>
      <c r="FP2" t="inlineStr">
        <is>
          <t>SSI Brico Dépôt</t>
        </is>
      </c>
      <c r="FQ2" t="inlineStr">
        <is>
          <t>ATS Master 4602</t>
        </is>
      </c>
      <c r="FR2" t="inlineStr">
        <is>
          <t>ABT</t>
        </is>
      </c>
      <c r="FT2" t="inlineStr">
        <is>
          <t>TELESURE</t>
        </is>
      </c>
      <c r="FU2" t="n">
        <v>494198191</v>
      </c>
      <c r="FV2" t="inlineStr">
        <is>
          <t>OUI</t>
        </is>
      </c>
      <c r="FW2" t="inlineStr">
        <is>
          <t>OUI</t>
        </is>
      </c>
      <c r="FX2" t="inlineStr">
        <is>
          <t>OUI</t>
        </is>
      </c>
      <c r="FY2" t="inlineStr">
        <is>
          <t>OUI</t>
        </is>
      </c>
      <c r="FZ2" t="inlineStr">
        <is>
          <t>OUI</t>
        </is>
      </c>
      <c r="GA2" t="inlineStr">
        <is>
          <t>OUI</t>
        </is>
      </c>
      <c r="GB2" t="inlineStr">
        <is>
          <t>OUI</t>
        </is>
      </c>
      <c r="GC2" t="inlineStr">
        <is>
          <t>OUI</t>
        </is>
      </c>
      <c r="GD2" t="inlineStr">
        <is>
          <t>OUI</t>
        </is>
      </c>
      <c r="GE2" t="inlineStr">
        <is>
          <t>OUI</t>
        </is>
      </c>
      <c r="GF2" t="inlineStr">
        <is>
          <t>LED T5</t>
        </is>
      </c>
      <c r="GH2" t="inlineStr">
        <is>
          <t>OUI</t>
        </is>
      </c>
      <c r="GI2" t="inlineStr">
        <is>
          <t>REMODLING 2011</t>
        </is>
      </c>
      <c r="GJ2" t="inlineStr">
        <is>
          <t>OUI</t>
        </is>
      </c>
      <c r="GK2" s="43" t="n">
        <v>42005</v>
      </c>
      <c r="GL2" t="inlineStr">
        <is>
          <t>OUI</t>
        </is>
      </c>
      <c r="GM2" t="inlineStr">
        <is>
          <t>OUI</t>
        </is>
      </c>
      <c r="GN2" t="n">
        <v>43024</v>
      </c>
      <c r="GO2" t="inlineStr">
        <is>
          <t>NON</t>
        </is>
      </c>
      <c r="GT2" t="inlineStr">
        <is>
          <t>OUI</t>
        </is>
      </c>
      <c r="GU2" t="inlineStr">
        <is>
          <t>BLANDIN 119130</t>
        </is>
      </c>
      <c r="GV2" t="inlineStr">
        <is>
          <t>OUI</t>
        </is>
      </c>
      <c r="GW2" t="inlineStr">
        <is>
          <t>NON</t>
        </is>
      </c>
      <c r="GX2" t="inlineStr">
        <is>
          <t>NON</t>
        </is>
      </c>
      <c r="GY2" t="inlineStr">
        <is>
          <t>NON</t>
        </is>
      </c>
      <c r="GZ2" t="inlineStr">
        <is>
          <t>OUI</t>
        </is>
      </c>
      <c r="HA2" s="43" t="n">
        <v>44064</v>
      </c>
      <c r="HB2" s="43" t="n">
        <v>42660</v>
      </c>
      <c r="HI2" t="inlineStr">
        <is>
          <t>OUI</t>
        </is>
      </c>
      <c r="HJ2" t="inlineStr"/>
      <c r="HK2" s="43" t="n"/>
      <c r="HM2" t="inlineStr">
        <is>
          <t>OUI</t>
        </is>
      </c>
      <c r="HN2" t="inlineStr">
        <is>
          <t>OUI</t>
        </is>
      </c>
      <c r="HU2" t="inlineStr">
        <is>
          <t>FR 94 451 647 903</t>
        </is>
      </c>
      <c r="HV2" t="n">
        <v>4621954013</v>
      </c>
      <c r="HW2" t="n">
        <v>40638698</v>
      </c>
      <c r="HX2" t="n">
        <v>99102569389</v>
      </c>
      <c r="HY2" t="inlineStr">
        <is>
          <t>IP600654</t>
        </is>
      </c>
      <c r="HZ2" t="n">
        <v>4318791</v>
      </c>
      <c r="IA2" t="n">
        <v>4321513</v>
      </c>
      <c r="IB2" t="inlineStr">
        <is>
          <t>FR7630004023230001044468678</t>
        </is>
      </c>
      <c r="IC2" t="n">
        <v>830119</v>
      </c>
      <c r="ID2" t="inlineStr">
        <is>
          <t xml:space="preserve"> kBdk371</t>
        </is>
      </c>
      <c r="IE2" t="n">
        <v>3.09</v>
      </c>
      <c r="IF2" t="n">
        <v>3.46</v>
      </c>
      <c r="IG2" t="n">
        <v>3.56</v>
      </c>
      <c r="IH2" t="n">
        <v>4.56</v>
      </c>
      <c r="II2" t="n">
        <v>4.32</v>
      </c>
      <c r="IJ2" t="n">
        <v>3.65</v>
      </c>
      <c r="IK2" t="n">
        <v>3.65</v>
      </c>
    </row>
    <row r="3">
      <c r="A3" t="n">
        <v>1761</v>
      </c>
      <c r="B3" t="n">
        <v>2376</v>
      </c>
      <c r="C3" t="inlineStr">
        <is>
          <t>ALBI (Gaillac)</t>
        </is>
      </c>
      <c r="D3" t="inlineStr">
        <is>
          <t>OCCITANIE</t>
        </is>
      </c>
      <c r="E3" t="inlineStr">
        <is>
          <t>Ouvert</t>
        </is>
      </c>
      <c r="F3" t="inlineStr">
        <is>
          <t>Centre Aquitaine</t>
        </is>
      </c>
      <c r="G3" t="inlineStr">
        <is>
          <t>Stéphane MURAIS</t>
        </is>
      </c>
      <c r="H3" t="n">
        <v>614540304</v>
      </c>
      <c r="I3" t="inlineStr">
        <is>
          <t>YANNICK PIERRE</t>
        </is>
      </c>
      <c r="J3" t="inlineStr">
        <is>
          <t>ypierre@bricodepot.com</t>
        </is>
      </c>
      <c r="K3" t="n">
        <v>622116072</v>
      </c>
      <c r="L3" t="n">
        <v>43815</v>
      </c>
      <c r="M3" t="inlineStr">
        <is>
          <t>LAURENT GARDINAL TEST</t>
        </is>
      </c>
      <c r="N3" t="inlineStr">
        <is>
          <t>lgardinal@bricodepot.com</t>
        </is>
      </c>
      <c r="O3" t="n">
        <v>563810940</v>
      </c>
      <c r="P3" t="inlineStr">
        <is>
          <t>Sécu</t>
        </is>
      </c>
      <c r="Q3" t="inlineStr">
        <is>
          <t>URBINO ESTEVES</t>
        </is>
      </c>
      <c r="R3" t="inlineStr">
        <is>
          <t>WILLIAM SAJOT</t>
        </is>
      </c>
      <c r="S3" t="inlineStr">
        <is>
          <t>ERIC AVILES</t>
        </is>
      </c>
      <c r="T3" t="inlineStr">
        <is>
          <t>eaviles@bricodepot.com</t>
        </is>
      </c>
      <c r="U3" t="n">
        <v>563810950</v>
      </c>
      <c r="V3" t="inlineStr">
        <is>
          <t>Log</t>
        </is>
      </c>
      <c r="W3" t="inlineStr">
        <is>
          <t>URBINO ESTEVES</t>
        </is>
      </c>
      <c r="X3" t="inlineStr">
        <is>
          <t>CYRILLE SUDRE</t>
        </is>
      </c>
      <c r="Y3" t="inlineStr">
        <is>
          <t>ALEXIS BRINCHAULT</t>
        </is>
      </c>
      <c r="Z3" t="inlineStr">
        <is>
          <t>abrinchault@bricodepot.com</t>
        </is>
      </c>
      <c r="AA3" t="n">
        <v>563810940</v>
      </c>
      <c r="AB3" t="inlineStr">
        <is>
          <t>HERVE FRIBOULET</t>
        </is>
      </c>
      <c r="AC3" t="inlineStr">
        <is>
          <t>REMI REVEILLHES</t>
        </is>
      </c>
      <c r="AD3" t="inlineStr">
        <is>
          <t>SYLVIANE FREISS</t>
        </is>
      </c>
      <c r="AE3" t="inlineStr">
        <is>
          <t>sfreiss@bricodepot.com</t>
        </is>
      </c>
      <c r="AF3" t="n">
        <v>563810948</v>
      </c>
      <c r="AG3" t="inlineStr">
        <is>
          <t>ERIC PERROT</t>
        </is>
      </c>
      <c r="AI3" t="inlineStr">
        <is>
          <t>SALIM AOULAD HADJ AISSA</t>
        </is>
      </c>
      <c r="AJ3" t="inlineStr">
        <is>
          <t>saouladhadjaissa@bricodepot.com</t>
        </is>
      </c>
      <c r="AK3" t="n">
        <v>563810947</v>
      </c>
      <c r="AL3" t="inlineStr">
        <is>
          <t>PHILIPPE GARLASCHI</t>
        </is>
      </c>
      <c r="AM3" t="inlineStr">
        <is>
          <t>ALEXANDRE LESTANG</t>
        </is>
      </c>
      <c r="AN3" t="inlineStr">
        <is>
          <t>JULIE GANTER</t>
        </is>
      </c>
      <c r="AO3" t="inlineStr">
        <is>
          <t>jganter@bricodepot.com</t>
        </is>
      </c>
      <c r="AP3" t="n">
        <v>563810942</v>
      </c>
      <c r="AQ3" t="inlineStr">
        <is>
          <t>PHILIPPE SALVATORE</t>
        </is>
      </c>
      <c r="AS3" t="inlineStr">
        <is>
          <t>SARAH VERNIERE</t>
        </is>
      </c>
      <c r="AT3" t="inlineStr">
        <is>
          <t>sverniere@bricodepot.com</t>
        </is>
      </c>
      <c r="AU3" t="n">
        <v>563810943</v>
      </c>
      <c r="AV3" t="inlineStr">
        <is>
          <t>SYLVAIN CANONNE</t>
        </is>
      </c>
      <c r="AX3" t="inlineStr">
        <is>
          <t>GAUTHIER SELME</t>
        </is>
      </c>
      <c r="AY3" t="n">
        <v>623422344</v>
      </c>
      <c r="AZ3" t="inlineStr">
        <is>
          <t>Marion ESNOULT</t>
        </is>
      </c>
      <c r="BA3" t="n">
        <v>678408516</v>
      </c>
      <c r="BB3" t="inlineStr">
        <is>
          <t>RN 88. CC Galacté</t>
        </is>
      </c>
      <c r="BC3" t="inlineStr">
        <is>
          <t>81600 Gaillac</t>
        </is>
      </c>
      <c r="BD3" t="n">
        <v>81</v>
      </c>
      <c r="BE3" t="n">
        <v>563810940</v>
      </c>
      <c r="BF3" t="n">
        <v>43.90673828125</v>
      </c>
      <c r="BG3" t="n">
        <v>1.91276931762695</v>
      </c>
      <c r="BH3" t="n">
        <v>451647903</v>
      </c>
      <c r="BI3" t="n">
        <v>306</v>
      </c>
      <c r="BJ3" s="43" t="n">
        <v>37524</v>
      </c>
      <c r="BK3" t="inlineStr">
        <is>
          <t>20 Ans 4 Mois</t>
        </is>
      </c>
      <c r="BL3" t="inlineStr">
        <is>
          <t>Lundi au Vendredi</t>
        </is>
      </c>
      <c r="BM3" t="inlineStr">
        <is>
          <t>07:00 à 19:30</t>
        </is>
      </c>
      <c r="BN3" t="inlineStr">
        <is>
          <t>Samedi</t>
        </is>
      </c>
      <c r="BO3" t="inlineStr">
        <is>
          <t>07:00 à 19:30</t>
        </is>
      </c>
      <c r="BP3" t="inlineStr">
        <is>
          <t>Dimanche</t>
        </is>
      </c>
      <c r="BQ3" t="inlineStr">
        <is>
          <t>8H à 13H</t>
        </is>
      </c>
      <c r="BR3" t="n">
        <v>80</v>
      </c>
      <c r="BS3" t="n">
        <v>12345678</v>
      </c>
      <c r="BT3" t="inlineStr">
        <is>
          <t>Groupe 3</t>
        </is>
      </c>
      <c r="BU3" t="inlineStr">
        <is>
          <t>15M &lt;...&lt; 20M</t>
        </is>
      </c>
      <c r="BV3" t="n">
        <v>307248</v>
      </c>
      <c r="BW3" t="n">
        <v>0.01116246503757602</v>
      </c>
      <c r="BX3" t="n">
        <v>51.799894507813</v>
      </c>
      <c r="BY3" t="n">
        <v>6.916606228434534</v>
      </c>
      <c r="BZ3" t="n">
        <v>7.866034262983232</v>
      </c>
      <c r="CA3" t="n">
        <v>66.58253499923076</v>
      </c>
      <c r="CB3" t="inlineStr">
        <is>
          <t>Tube</t>
        </is>
      </c>
      <c r="CC3" t="n">
        <v>1</v>
      </c>
      <c r="CD3" t="inlineStr">
        <is>
          <t>C</t>
        </is>
      </c>
      <c r="CE3" t="inlineStr">
        <is>
          <t>C</t>
        </is>
      </c>
      <c r="CF3" t="n">
        <v>1106</v>
      </c>
      <c r="CG3" t="inlineStr">
        <is>
          <t>VD063</t>
        </is>
      </c>
      <c r="CH3" t="inlineStr">
        <is>
          <t>1115 PTF SUD Grans</t>
        </is>
      </c>
      <c r="CI3" t="inlineStr">
        <is>
          <t>VD066</t>
        </is>
      </c>
      <c r="CJ3" t="inlineStr">
        <is>
          <t>1115 PTF SUD Grans</t>
        </is>
      </c>
      <c r="CK3" t="inlineStr">
        <is>
          <t>VD066</t>
        </is>
      </c>
      <c r="CL3" t="inlineStr">
        <is>
          <t>1110 - PF de Castelnau d'Estretefond</t>
        </is>
      </c>
      <c r="CM3" t="n">
        <v>3601651110000</v>
      </c>
      <c r="CP3" t="inlineStr">
        <is>
          <t>REPRISE MAG BRICOLAGE</t>
        </is>
      </c>
      <c r="CQ3" t="inlineStr">
        <is>
          <t>Isolé</t>
        </is>
      </c>
      <c r="CR3" t="inlineStr">
        <is>
          <t>Propriétaire</t>
        </is>
      </c>
      <c r="CS3" t="n">
        <v>5009</v>
      </c>
      <c r="CT3" t="n">
        <v>2929</v>
      </c>
      <c r="CU3" t="n">
        <v>3000</v>
      </c>
      <c r="CV3" t="inlineStr">
        <is>
          <t>T1</t>
        </is>
      </c>
      <c r="CW3" t="inlineStr">
        <is>
          <t>En CDAC</t>
        </is>
      </c>
      <c r="CY3" t="n">
        <v>2080</v>
      </c>
      <c r="CZ3" t="inlineStr">
        <is>
          <t>&lt; 3000 M²</t>
        </is>
      </c>
      <c r="DA3" t="inlineStr">
        <is>
          <t>T1</t>
        </is>
      </c>
      <c r="DB3" t="n">
        <v>2080</v>
      </c>
      <c r="DC3" t="n">
        <v>2080</v>
      </c>
      <c r="DD3" t="n">
        <v>50</v>
      </c>
      <c r="DE3" t="n">
        <v>0</v>
      </c>
      <c r="DF3" t="n">
        <v>767</v>
      </c>
      <c r="DG3" t="n">
        <v>1313</v>
      </c>
      <c r="DH3" t="n">
        <v>0</v>
      </c>
      <c r="DI3" t="n">
        <v>0</v>
      </c>
      <c r="DJ3" t="n">
        <v>0</v>
      </c>
      <c r="DK3" t="inlineStr">
        <is>
          <t>Intérieure</t>
        </is>
      </c>
      <c r="DL3" t="inlineStr">
        <is>
          <t>En mix extérieur + surface de vente intérieure</t>
        </is>
      </c>
      <c r="DO3" t="n">
        <v>850</v>
      </c>
      <c r="DP3" t="n">
        <v>0</v>
      </c>
      <c r="DQ3" t="n">
        <v>850</v>
      </c>
      <c r="DS3" t="n">
        <v>1467</v>
      </c>
      <c r="DT3" t="n">
        <v>50</v>
      </c>
      <c r="DU3" t="n">
        <v>216</v>
      </c>
      <c r="DV3" t="n">
        <v>118</v>
      </c>
      <c r="DW3" t="inlineStr">
        <is>
          <t>REDSTOCK</t>
        </is>
      </c>
      <c r="DX3" t="n">
        <v>16</v>
      </c>
      <c r="DY3" t="n">
        <v>2017</v>
      </c>
      <c r="DZ3" t="n">
        <v>2</v>
      </c>
      <c r="EA3" t="n">
        <v>2</v>
      </c>
      <c r="EB3" t="n">
        <v>7</v>
      </c>
      <c r="EC3" t="n">
        <v>2</v>
      </c>
      <c r="ED3" t="n">
        <v>0</v>
      </c>
      <c r="EE3" t="n">
        <v>0</v>
      </c>
      <c r="EF3" t="n">
        <v>11</v>
      </c>
      <c r="EG3" t="n">
        <v>2010</v>
      </c>
      <c r="EJ3" t="inlineStr">
        <is>
          <t>VX820</t>
        </is>
      </c>
      <c r="EK3" t="inlineStr">
        <is>
          <t>2018/2019</t>
        </is>
      </c>
      <c r="EL3" t="n">
        <v>29</v>
      </c>
      <c r="EM3" t="n">
        <v>29</v>
      </c>
      <c r="EN3" t="n">
        <v>12</v>
      </c>
      <c r="EO3" t="inlineStr">
        <is>
          <t>3 PDA MC 70</t>
        </is>
      </c>
      <c r="EP3" t="n">
        <v>31</v>
      </c>
      <c r="EQ3" t="n">
        <v>58.01324503311258</v>
      </c>
      <c r="ER3" t="inlineStr">
        <is>
          <t xml:space="preserve"> </t>
        </is>
      </c>
      <c r="ES3" t="n">
        <v>5.298013245033112</v>
      </c>
      <c r="ET3" t="n">
        <v>0</v>
      </c>
      <c r="EV3" t="n">
        <v>90.86092715231788</v>
      </c>
      <c r="EW3" t="n">
        <v>2</v>
      </c>
      <c r="EX3" t="inlineStr">
        <is>
          <t>1  par le toit</t>
        </is>
      </c>
      <c r="EY3" t="n">
        <v>2</v>
      </c>
      <c r="EZ3" t="inlineStr">
        <is>
          <t>Tirelire</t>
        </is>
      </c>
      <c r="FA3" s="43" t="n"/>
      <c r="FB3" t="inlineStr">
        <is>
          <t>GOLD 20 ENDFX 240 Store</t>
        </is>
      </c>
      <c r="FC3" t="n">
        <v>1</v>
      </c>
      <c r="FE3" s="43" t="n"/>
      <c r="FG3" t="inlineStr">
        <is>
          <t>NON</t>
        </is>
      </c>
      <c r="FH3" t="inlineStr">
        <is>
          <t>NON</t>
        </is>
      </c>
      <c r="FI3" t="inlineStr">
        <is>
          <t>NON</t>
        </is>
      </c>
      <c r="FJ3" t="inlineStr">
        <is>
          <t>NON</t>
        </is>
      </c>
      <c r="FK3" t="inlineStr">
        <is>
          <t>FRANCE  GARDIENNAGE</t>
        </is>
      </c>
      <c r="FL3" t="n">
        <v>18.59</v>
      </c>
      <c r="FM3" t="n">
        <v>4208.336464088397</v>
      </c>
      <c r="FN3" t="inlineStr">
        <is>
          <t>SECURITAS</t>
        </is>
      </c>
      <c r="FO3" t="inlineStr">
        <is>
          <t>NON</t>
        </is>
      </c>
      <c r="FP3" t="inlineStr">
        <is>
          <t>SSI Brico Dépôt</t>
        </is>
      </c>
      <c r="FQ3" t="inlineStr">
        <is>
          <t>ATS Master 4602</t>
        </is>
      </c>
      <c r="FR3" t="inlineStr">
        <is>
          <t>ABT</t>
        </is>
      </c>
      <c r="FS3" t="inlineStr">
        <is>
          <t>SCUTUM</t>
        </is>
      </c>
      <c r="FT3" t="inlineStr">
        <is>
          <t>TELESURE</t>
        </is>
      </c>
      <c r="FU3" t="n">
        <v>494198191</v>
      </c>
      <c r="FV3" t="inlineStr">
        <is>
          <t>NON</t>
        </is>
      </c>
      <c r="FW3" t="inlineStr">
        <is>
          <t>OUI</t>
        </is>
      </c>
      <c r="FX3" t="inlineStr">
        <is>
          <t>OUI</t>
        </is>
      </c>
      <c r="FY3" t="inlineStr">
        <is>
          <t>OUI</t>
        </is>
      </c>
      <c r="FZ3" t="inlineStr">
        <is>
          <t>OUI</t>
        </is>
      </c>
      <c r="GA3" t="inlineStr">
        <is>
          <t>OUI</t>
        </is>
      </c>
      <c r="GB3" t="inlineStr">
        <is>
          <t>OUI</t>
        </is>
      </c>
      <c r="GC3" t="inlineStr">
        <is>
          <t>OUI</t>
        </is>
      </c>
      <c r="GD3" t="inlineStr">
        <is>
          <t>NON</t>
        </is>
      </c>
      <c r="GE3" t="inlineStr">
        <is>
          <t>NON</t>
        </is>
      </c>
      <c r="GF3" t="inlineStr">
        <is>
          <t>LED T5</t>
        </is>
      </c>
      <c r="GH3" t="inlineStr">
        <is>
          <t>OUI</t>
        </is>
      </c>
      <c r="GI3" t="inlineStr">
        <is>
          <t>REVITALISATION 2011</t>
        </is>
      </c>
      <c r="GJ3" t="inlineStr">
        <is>
          <t>OUI</t>
        </is>
      </c>
      <c r="GK3" s="43" t="n">
        <v>42005</v>
      </c>
      <c r="GL3" t="inlineStr">
        <is>
          <t>OUI</t>
        </is>
      </c>
      <c r="GM3" t="inlineStr">
        <is>
          <t>OUI</t>
        </is>
      </c>
      <c r="GN3" t="n">
        <v>43108</v>
      </c>
      <c r="GO3" t="inlineStr">
        <is>
          <t>OUI</t>
        </is>
      </c>
      <c r="GP3" t="n">
        <v>40725</v>
      </c>
      <c r="GQ3" t="inlineStr">
        <is>
          <t>Cuisine, SdB, douche,menuiserie</t>
        </is>
      </c>
      <c r="GR3" t="inlineStr">
        <is>
          <t>OUI</t>
        </is>
      </c>
      <c r="GS3" t="inlineStr">
        <is>
          <t>EASIER</t>
        </is>
      </c>
      <c r="GT3" t="inlineStr">
        <is>
          <t>NON</t>
        </is>
      </c>
      <c r="GU3" t="inlineStr">
        <is>
          <t>NON</t>
        </is>
      </c>
      <c r="GV3" t="inlineStr">
        <is>
          <t>NON</t>
        </is>
      </c>
      <c r="GW3" t="inlineStr">
        <is>
          <t>NON</t>
        </is>
      </c>
      <c r="GX3" t="inlineStr">
        <is>
          <t>NON</t>
        </is>
      </c>
      <c r="GY3" t="inlineStr">
        <is>
          <t>NON</t>
        </is>
      </c>
      <c r="GZ3" t="inlineStr">
        <is>
          <t>NON</t>
        </is>
      </c>
      <c r="HA3" s="43" t="n">
        <v>44063</v>
      </c>
      <c r="HB3" s="43" t="n">
        <v>42625</v>
      </c>
      <c r="HI3" t="inlineStr">
        <is>
          <t>NON</t>
        </is>
      </c>
      <c r="HJ3" t="inlineStr"/>
      <c r="HK3" s="43" t="n"/>
      <c r="HM3" t="inlineStr">
        <is>
          <t>OUI</t>
        </is>
      </c>
      <c r="HN3" t="inlineStr">
        <is>
          <t>OUI</t>
        </is>
      </c>
      <c r="HU3" t="inlineStr">
        <is>
          <t>FR 94 451 647 903</t>
        </is>
      </c>
      <c r="HV3" t="n">
        <v>4621973012</v>
      </c>
      <c r="HW3" t="n">
        <v>40638244</v>
      </c>
      <c r="HX3" t="n">
        <v>99102565618</v>
      </c>
      <c r="HY3" t="inlineStr">
        <is>
          <t>IP600425</t>
        </is>
      </c>
      <c r="HZ3" t="n">
        <v>4319157</v>
      </c>
      <c r="IA3" t="n">
        <v>4321610</v>
      </c>
      <c r="IB3" t="inlineStr">
        <is>
          <t>FR7630004023230001044963378</t>
        </is>
      </c>
      <c r="IC3" t="n">
        <v>830158</v>
      </c>
      <c r="ID3" t="inlineStr">
        <is>
          <t xml:space="preserve"> IVkF362</t>
        </is>
      </c>
      <c r="IE3" t="n">
        <v>4.14</v>
      </c>
      <c r="IF3" t="n">
        <v>5.17</v>
      </c>
      <c r="IG3" t="n">
        <v>6.46</v>
      </c>
      <c r="IH3" t="n">
        <v>7.98</v>
      </c>
      <c r="II3" t="n">
        <v>6.41</v>
      </c>
      <c r="IJ3" t="n">
        <v>4.096451612903226</v>
      </c>
      <c r="IK3" t="n">
        <v>4.08</v>
      </c>
    </row>
    <row r="4">
      <c r="A4" t="n">
        <v>1912</v>
      </c>
      <c r="B4" t="n">
        <v>2420</v>
      </c>
      <c r="C4" t="inlineStr">
        <is>
          <t>ANGOULEME (Champniers)</t>
        </is>
      </c>
      <c r="D4" t="inlineStr">
        <is>
          <t>NOUVELLE AQUITAINE</t>
        </is>
      </c>
      <c r="E4" t="inlineStr">
        <is>
          <t>Ouvert</t>
        </is>
      </c>
      <c r="F4" t="inlineStr">
        <is>
          <t>Centre Aquitaine</t>
        </is>
      </c>
      <c r="G4" t="inlineStr">
        <is>
          <t>Stéphane MURAIS</t>
        </is>
      </c>
      <c r="H4" t="n">
        <v>614540304</v>
      </c>
      <c r="I4" t="inlineStr">
        <is>
          <t>SYLVAIN CANONNE</t>
        </is>
      </c>
      <c r="J4" t="inlineStr">
        <is>
          <t>scanonne@bricodepot.com</t>
        </is>
      </c>
      <c r="K4" t="n">
        <v>646374582</v>
      </c>
      <c r="L4" t="n">
        <v>43353</v>
      </c>
      <c r="M4" t="inlineStr">
        <is>
          <t xml:space="preserve">CEDRIC GUILLAUD </t>
        </is>
      </c>
      <c r="N4" t="inlineStr">
        <is>
          <t>cguillaud@bricodepot.com</t>
        </is>
      </c>
      <c r="O4" t="n">
        <v>545939378</v>
      </c>
      <c r="P4" t="inlineStr">
        <is>
          <t>Sécu</t>
        </is>
      </c>
      <c r="Q4" t="inlineStr">
        <is>
          <t>URBINO ESTEVES</t>
        </is>
      </c>
      <c r="R4" t="inlineStr">
        <is>
          <t>WILLIAM SAJOT</t>
        </is>
      </c>
      <c r="S4" t="inlineStr">
        <is>
          <t>STEPHANIE PERON</t>
        </is>
      </c>
      <c r="T4" t="inlineStr">
        <is>
          <t>speron@bricodepot.com</t>
        </is>
      </c>
      <c r="U4" t="n">
        <v>545939379</v>
      </c>
      <c r="V4" t="inlineStr">
        <is>
          <t>Log</t>
        </is>
      </c>
      <c r="W4" t="inlineStr">
        <is>
          <t>URBINO ESTEVES</t>
        </is>
      </c>
      <c r="X4" t="inlineStr">
        <is>
          <t>CYRILLE SUDRE</t>
        </is>
      </c>
      <c r="Y4" t="inlineStr">
        <is>
          <t xml:space="preserve">Non affecté </t>
        </is>
      </c>
      <c r="AB4" t="inlineStr">
        <is>
          <t>HERVE FRIBOULET</t>
        </is>
      </c>
      <c r="AC4" t="inlineStr">
        <is>
          <t>REMI REVEILLHES</t>
        </is>
      </c>
      <c r="AD4" t="inlineStr">
        <is>
          <t>YANN JAILLARD</t>
        </is>
      </c>
      <c r="AE4" t="inlineStr">
        <is>
          <t>yjaillard@bricodepot.com</t>
        </is>
      </c>
      <c r="AF4" t="n">
        <v>545939376</v>
      </c>
      <c r="AG4" t="inlineStr">
        <is>
          <t>ERIC PERROT</t>
        </is>
      </c>
      <c r="AI4" t="inlineStr">
        <is>
          <t>ALEXANDRE LESTANG</t>
        </is>
      </c>
      <c r="AJ4" t="inlineStr">
        <is>
          <t>alestang@bricodepot.com</t>
        </is>
      </c>
      <c r="AK4" t="n">
        <v>345939375</v>
      </c>
      <c r="AL4" t="inlineStr">
        <is>
          <t>PHILIPPE GARLASCHI</t>
        </is>
      </c>
      <c r="AM4" t="inlineStr">
        <is>
          <t>ALEXANDRE LESTANG</t>
        </is>
      </c>
      <c r="AN4" t="inlineStr">
        <is>
          <t>CAROLINE BAS</t>
        </is>
      </c>
      <c r="AO4" t="inlineStr">
        <is>
          <t>cbas@bricodepot.com</t>
        </is>
      </c>
      <c r="AP4" t="n">
        <v>545939372</v>
      </c>
      <c r="AQ4" t="inlineStr">
        <is>
          <t>PHILIPPE SALVATORE</t>
        </is>
      </c>
      <c r="AR4" t="inlineStr">
        <is>
          <t>CAROLINE BAS</t>
        </is>
      </c>
      <c r="AS4" t="inlineStr">
        <is>
          <t>FABIEN BETNA</t>
        </is>
      </c>
      <c r="AT4" t="inlineStr">
        <is>
          <t>fbetna@bricodepot.com</t>
        </is>
      </c>
      <c r="AU4" t="n">
        <v>545939374</v>
      </c>
      <c r="AV4" t="inlineStr">
        <is>
          <t>SYLVAIN CANONNE</t>
        </is>
      </c>
      <c r="AW4" t="inlineStr">
        <is>
          <t>FABIEN BATNA</t>
        </is>
      </c>
      <c r="AX4" t="inlineStr">
        <is>
          <t>GAUTHIER SELME</t>
        </is>
      </c>
      <c r="AY4" t="n">
        <v>623422345</v>
      </c>
      <c r="AZ4" t="inlineStr">
        <is>
          <t>Marion ESNOULT</t>
        </is>
      </c>
      <c r="BA4" t="n">
        <v>678408517</v>
      </c>
      <c r="BB4" t="inlineStr">
        <is>
          <t>ZAC Les montagnes 385 rue de l'Entrait</t>
        </is>
      </c>
      <c r="BC4" t="inlineStr">
        <is>
          <t>16430  Champniers</t>
        </is>
      </c>
      <c r="BD4" t="n">
        <v>16</v>
      </c>
      <c r="BE4" t="n">
        <v>545939370</v>
      </c>
      <c r="BF4" t="n">
        <v>45.6884765625</v>
      </c>
      <c r="BG4" t="n">
        <v>0.181960582733154</v>
      </c>
      <c r="BH4" t="n">
        <v>451647903</v>
      </c>
      <c r="BI4" t="n">
        <v>892</v>
      </c>
      <c r="BJ4" s="43" t="n">
        <v>39262</v>
      </c>
      <c r="BK4" t="inlineStr">
        <is>
          <t>15 Ans 7 Mois</t>
        </is>
      </c>
      <c r="BL4" t="inlineStr">
        <is>
          <t>Lundi au Vendredi</t>
        </is>
      </c>
      <c r="BM4" t="inlineStr">
        <is>
          <t>07:00 à 19:30</t>
        </is>
      </c>
      <c r="BN4" t="inlineStr">
        <is>
          <t>Samedi</t>
        </is>
      </c>
      <c r="BO4" t="inlineStr">
        <is>
          <t>07:00 à 19:30</t>
        </is>
      </c>
      <c r="BP4" t="inlineStr">
        <is>
          <t>Dimanche</t>
        </is>
      </c>
      <c r="BQ4" t="inlineStr">
        <is>
          <t>8H à 13H</t>
        </is>
      </c>
      <c r="BR4" t="n">
        <v>80</v>
      </c>
      <c r="BS4" t="n">
        <v>26402741.18</v>
      </c>
      <c r="BT4" t="inlineStr">
        <is>
          <t>Groupe 3</t>
        </is>
      </c>
      <c r="BU4" t="inlineStr">
        <is>
          <t>25M &lt;...&lt; 30M</t>
        </is>
      </c>
      <c r="BV4" t="n">
        <v>349037</v>
      </c>
      <c r="BW4" t="n">
        <v>0.009434649940542038</v>
      </c>
      <c r="BX4" t="n">
        <v>58.6855673501681</v>
      </c>
      <c r="BY4" t="n">
        <v>2.266642491373817</v>
      </c>
      <c r="BZ4" t="n">
        <v>5.966074371991824</v>
      </c>
      <c r="CA4" t="n">
        <v>66.91828421353374</v>
      </c>
      <c r="CB4" t="inlineStr">
        <is>
          <t>Tube</t>
        </is>
      </c>
      <c r="CC4" t="n">
        <v>2</v>
      </c>
      <c r="CD4" t="inlineStr">
        <is>
          <t>A</t>
        </is>
      </c>
      <c r="CE4" t="inlineStr">
        <is>
          <t>C</t>
        </is>
      </c>
      <c r="CF4" t="n">
        <v>1106</v>
      </c>
      <c r="CG4" t="inlineStr">
        <is>
          <t>VD063</t>
        </is>
      </c>
      <c r="CH4" t="inlineStr">
        <is>
          <t>1114 PTF OUEST St-Sylvain</t>
        </is>
      </c>
      <c r="CI4" t="inlineStr">
        <is>
          <t>VD065</t>
        </is>
      </c>
      <c r="CJ4" t="inlineStr">
        <is>
          <t>1117 PTF IDF Lisses</t>
        </is>
      </c>
      <c r="CK4" t="inlineStr">
        <is>
          <t>VD067</t>
        </is>
      </c>
      <c r="CL4" t="inlineStr">
        <is>
          <t>1110 - PF de Castelnau d'Estretefond</t>
        </is>
      </c>
      <c r="CM4" t="n">
        <v>3601651110000</v>
      </c>
      <c r="CP4" t="inlineStr">
        <is>
          <t>REPRISE WELDOM</t>
        </is>
      </c>
      <c r="CQ4" t="inlineStr">
        <is>
          <t>Zone Commerciale</t>
        </is>
      </c>
      <c r="CR4" t="inlineStr">
        <is>
          <t>Mixte</t>
        </is>
      </c>
      <c r="CS4" t="n">
        <v>6372</v>
      </c>
      <c r="CT4" t="n">
        <v>2972</v>
      </c>
      <c r="CU4" t="n">
        <v>3000</v>
      </c>
      <c r="CV4" t="inlineStr">
        <is>
          <t>T1</t>
        </is>
      </c>
      <c r="CW4" t="inlineStr">
        <is>
          <t>Déportée en CDAC</t>
        </is>
      </c>
      <c r="CX4" t="n">
        <v>500</v>
      </c>
      <c r="CY4" t="n">
        <v>3400</v>
      </c>
      <c r="CZ4" t="n">
        <v>3500</v>
      </c>
      <c r="DA4" t="inlineStr">
        <is>
          <t>T2</t>
        </is>
      </c>
      <c r="DB4" t="n">
        <v>3400</v>
      </c>
      <c r="DC4" t="n">
        <v>3400</v>
      </c>
      <c r="DD4" t="n">
        <v>84</v>
      </c>
      <c r="DE4" t="n">
        <v>0</v>
      </c>
      <c r="DF4" t="n">
        <v>0</v>
      </c>
      <c r="DG4" t="n">
        <v>3400</v>
      </c>
      <c r="DH4" t="n">
        <v>0</v>
      </c>
      <c r="DI4" t="n">
        <v>0</v>
      </c>
      <c r="DJ4" t="n">
        <v>0</v>
      </c>
      <c r="DK4" t="inlineStr">
        <is>
          <t>Extérieure</t>
        </is>
      </c>
      <c r="DL4" t="inlineStr">
        <is>
          <t>En showroom à l’intérieur de la menuiserie</t>
        </is>
      </c>
      <c r="DO4" t="n">
        <v>783</v>
      </c>
      <c r="DP4" t="n">
        <v>0</v>
      </c>
      <c r="DQ4" t="n">
        <v>783</v>
      </c>
      <c r="DS4" t="n">
        <v>417</v>
      </c>
      <c r="DT4" t="n">
        <v>95</v>
      </c>
      <c r="DU4" t="n">
        <v>292</v>
      </c>
      <c r="DV4" t="n">
        <v>194</v>
      </c>
      <c r="DW4" t="inlineStr">
        <is>
          <t>REDSTOCK</t>
        </is>
      </c>
      <c r="DX4" t="n">
        <v>19</v>
      </c>
      <c r="DY4" t="n">
        <v>2017</v>
      </c>
      <c r="DZ4" t="n">
        <v>2</v>
      </c>
      <c r="EA4" t="n">
        <v>2</v>
      </c>
      <c r="EB4" t="n">
        <v>9</v>
      </c>
      <c r="EC4" t="n">
        <v>3</v>
      </c>
      <c r="ED4" t="n">
        <v>0</v>
      </c>
      <c r="EE4" t="n">
        <v>1</v>
      </c>
      <c r="EF4" t="n">
        <v>15</v>
      </c>
      <c r="EG4" t="n">
        <v>2014</v>
      </c>
      <c r="EJ4" t="inlineStr">
        <is>
          <t>VX820</t>
        </is>
      </c>
      <c r="EK4" t="inlineStr">
        <is>
          <t>2018/2019</t>
        </is>
      </c>
      <c r="EL4" t="n">
        <v>26</v>
      </c>
      <c r="EM4" t="n">
        <v>25</v>
      </c>
      <c r="EN4" t="n">
        <v>12</v>
      </c>
      <c r="EO4" t="inlineStr">
        <is>
          <t>3 PDA MC 70</t>
        </is>
      </c>
      <c r="EP4" t="n">
        <v>21</v>
      </c>
      <c r="EQ4" t="n">
        <v>76.07518671738345</v>
      </c>
      <c r="ER4" t="inlineStr">
        <is>
          <t xml:space="preserve"> % de Démarque élevé</t>
        </is>
      </c>
      <c r="ES4" t="n">
        <v>1.943526667962351</v>
      </c>
      <c r="ET4" t="n">
        <v>0</v>
      </c>
      <c r="EV4" t="n">
        <v>109.9480800732987</v>
      </c>
      <c r="EW4" t="n">
        <v>1</v>
      </c>
      <c r="EX4" t="inlineStr">
        <is>
          <t>1  par le toit</t>
        </is>
      </c>
      <c r="EY4" t="n">
        <v>1</v>
      </c>
      <c r="EZ4" t="inlineStr">
        <is>
          <t>Automate</t>
        </is>
      </c>
      <c r="FA4" s="43" t="n">
        <v>43466</v>
      </c>
      <c r="FB4" t="inlineStr">
        <is>
          <t>CASHINFINITYTM CI-100</t>
        </is>
      </c>
      <c r="FC4" t="n">
        <v>1</v>
      </c>
      <c r="FE4" s="43" t="n"/>
      <c r="FG4" t="inlineStr">
        <is>
          <t>NON</t>
        </is>
      </c>
      <c r="FH4" t="inlineStr">
        <is>
          <t>NON</t>
        </is>
      </c>
      <c r="FI4" t="inlineStr">
        <is>
          <t>NON</t>
        </is>
      </c>
      <c r="FJ4" t="inlineStr">
        <is>
          <t>NON</t>
        </is>
      </c>
      <c r="FK4" t="inlineStr">
        <is>
          <t>FRANCE  GARDIENNAGE</t>
        </is>
      </c>
      <c r="FL4" t="n">
        <v>18.59</v>
      </c>
      <c r="FM4" t="n">
        <v>8040.575690607733</v>
      </c>
      <c r="FN4" t="inlineStr">
        <is>
          <t xml:space="preserve">SICOM GSM </t>
        </is>
      </c>
      <c r="FO4" t="inlineStr">
        <is>
          <t>NON</t>
        </is>
      </c>
      <c r="FP4" t="inlineStr">
        <is>
          <t>SSI Brico Dépôt</t>
        </is>
      </c>
      <c r="FQ4" t="inlineStr">
        <is>
          <t>ATS Master 4602</t>
        </is>
      </c>
      <c r="FR4" t="inlineStr">
        <is>
          <t>ABT</t>
        </is>
      </c>
      <c r="FS4" t="inlineStr">
        <is>
          <t>SCUTUM</t>
        </is>
      </c>
      <c r="FT4" t="inlineStr">
        <is>
          <t>TELESURE</t>
        </is>
      </c>
      <c r="FU4" t="n">
        <v>494198191</v>
      </c>
      <c r="FV4" t="inlineStr">
        <is>
          <t>NON</t>
        </is>
      </c>
      <c r="FW4" t="inlineStr">
        <is>
          <t>OUI</t>
        </is>
      </c>
      <c r="FX4" t="inlineStr">
        <is>
          <t>OUI</t>
        </is>
      </c>
      <c r="FY4" t="inlineStr">
        <is>
          <t>OUI</t>
        </is>
      </c>
      <c r="FZ4" t="inlineStr">
        <is>
          <t>OUI</t>
        </is>
      </c>
      <c r="GA4" t="inlineStr">
        <is>
          <t>OUI</t>
        </is>
      </c>
      <c r="GB4" t="inlineStr">
        <is>
          <t>NON</t>
        </is>
      </c>
      <c r="GC4" t="inlineStr">
        <is>
          <t>OUI</t>
        </is>
      </c>
      <c r="GD4" t="inlineStr">
        <is>
          <t>OUI</t>
        </is>
      </c>
      <c r="GE4" t="inlineStr">
        <is>
          <t>NON</t>
        </is>
      </c>
      <c r="GF4" t="inlineStr">
        <is>
          <t>T5</t>
        </is>
      </c>
      <c r="GH4" t="inlineStr">
        <is>
          <t>OUI</t>
        </is>
      </c>
      <c r="GI4" t="inlineStr">
        <is>
          <t>REMODLING R300 2015</t>
        </is>
      </c>
      <c r="GJ4" t="inlineStr">
        <is>
          <t>OUI</t>
        </is>
      </c>
      <c r="GK4" s="43" t="n">
        <v>42005</v>
      </c>
      <c r="GL4" t="inlineStr">
        <is>
          <t>OUI</t>
        </is>
      </c>
      <c r="GM4" t="inlineStr">
        <is>
          <t>OUI</t>
        </is>
      </c>
      <c r="GN4" t="n">
        <v>42996</v>
      </c>
      <c r="GO4" t="inlineStr">
        <is>
          <t>OUI</t>
        </is>
      </c>
      <c r="GQ4" t="inlineStr">
        <is>
          <t>SDB douches amenagement de placard</t>
        </is>
      </c>
      <c r="GR4" t="inlineStr">
        <is>
          <t>OUI</t>
        </is>
      </c>
      <c r="GS4" t="inlineStr">
        <is>
          <t>EASIER &amp; LEGACY</t>
        </is>
      </c>
      <c r="GT4" t="inlineStr">
        <is>
          <t>NON</t>
        </is>
      </c>
      <c r="GU4" t="inlineStr">
        <is>
          <t>NON</t>
        </is>
      </c>
      <c r="GV4" t="inlineStr">
        <is>
          <t>NON</t>
        </is>
      </c>
      <c r="GW4" t="inlineStr">
        <is>
          <t>NON</t>
        </is>
      </c>
      <c r="GX4" t="inlineStr">
        <is>
          <t>NON</t>
        </is>
      </c>
      <c r="GY4" t="inlineStr">
        <is>
          <t>NON</t>
        </is>
      </c>
      <c r="GZ4" t="inlineStr">
        <is>
          <t>NON</t>
        </is>
      </c>
      <c r="HA4" s="43" t="n">
        <v>44063</v>
      </c>
      <c r="HB4" s="43" t="n">
        <v>42625</v>
      </c>
      <c r="HI4" t="inlineStr">
        <is>
          <t>OUI</t>
        </is>
      </c>
      <c r="HJ4" t="inlineStr"/>
      <c r="HK4" s="43" t="n"/>
      <c r="HM4" t="inlineStr">
        <is>
          <t>OUI</t>
        </is>
      </c>
      <c r="HN4" t="inlineStr">
        <is>
          <t>OUI</t>
        </is>
      </c>
      <c r="HO4" t="inlineStr">
        <is>
          <t>OUI</t>
        </is>
      </c>
      <c r="HU4" t="inlineStr">
        <is>
          <t>FR 94 451 647 903</t>
        </is>
      </c>
      <c r="HV4" t="n">
        <v>4625376013</v>
      </c>
      <c r="HW4" t="n">
        <v>40638250</v>
      </c>
      <c r="HX4" t="n">
        <v>99102565632</v>
      </c>
      <c r="HY4" t="inlineStr">
        <is>
          <t>IP600427</t>
        </is>
      </c>
      <c r="HZ4" t="n">
        <v>4319816</v>
      </c>
      <c r="IA4" t="n">
        <v>4321832</v>
      </c>
      <c r="IB4" t="inlineStr">
        <is>
          <t>FR7630004023230001070600478</t>
        </is>
      </c>
      <c r="IC4" t="n">
        <v>830152</v>
      </c>
      <c r="ID4" t="inlineStr">
        <is>
          <t>hjdR615</t>
        </is>
      </c>
      <c r="IE4" t="n">
        <v>5.08</v>
      </c>
      <c r="IF4" t="n">
        <v>5.13</v>
      </c>
      <c r="IG4" t="n">
        <v>4.1</v>
      </c>
      <c r="IH4" t="n">
        <v>3.28</v>
      </c>
      <c r="II4" t="n">
        <v>2.48</v>
      </c>
      <c r="IJ4" t="n">
        <v>3.647571428571429</v>
      </c>
      <c r="IK4" t="n">
        <v>3.65</v>
      </c>
    </row>
    <row r="5">
      <c r="A5" t="n">
        <v>1795</v>
      </c>
      <c r="B5" t="n">
        <v>2407</v>
      </c>
      <c r="C5" t="inlineStr">
        <is>
          <t>ARCACHON (Biganos)</t>
        </is>
      </c>
      <c r="D5" t="inlineStr">
        <is>
          <t>NOUVELLE AQUITAINE</t>
        </is>
      </c>
      <c r="E5" t="inlineStr">
        <is>
          <t>Ouvert</t>
        </is>
      </c>
      <c r="F5" t="inlineStr">
        <is>
          <t>Centre Aquitaine</t>
        </is>
      </c>
      <c r="G5" t="inlineStr">
        <is>
          <t>Stéphane MURAIS</t>
        </is>
      </c>
      <c r="H5" t="n">
        <v>614540304</v>
      </c>
      <c r="I5" t="inlineStr">
        <is>
          <t>ERIC JOULAUD</t>
        </is>
      </c>
      <c r="J5" t="inlineStr">
        <is>
          <t>ejoulaud@bricodepot.com</t>
        </is>
      </c>
      <c r="K5" t="n">
        <v>624648789</v>
      </c>
      <c r="L5" t="n">
        <v>42537</v>
      </c>
      <c r="M5" t="inlineStr">
        <is>
          <t>JEAN PASCAL PEUREUX</t>
        </is>
      </c>
      <c r="N5" t="inlineStr">
        <is>
          <t>jppeureux@bricodepot.com</t>
        </is>
      </c>
      <c r="O5" t="n">
        <v>557708887</v>
      </c>
      <c r="Q5" t="inlineStr">
        <is>
          <t>URBINO ESTEVES</t>
        </is>
      </c>
      <c r="R5" t="inlineStr">
        <is>
          <t>WILLIAM SAJOT</t>
        </is>
      </c>
      <c r="S5" t="inlineStr">
        <is>
          <t>ERIC DUPLOUY</t>
        </is>
      </c>
      <c r="T5" t="inlineStr">
        <is>
          <t>eduplouy@bricodepot.com</t>
        </is>
      </c>
      <c r="U5" t="n">
        <v>557708884</v>
      </c>
      <c r="V5" t="inlineStr">
        <is>
          <t>Log</t>
        </is>
      </c>
      <c r="W5" t="inlineStr">
        <is>
          <t>URBINO ESTEVES</t>
        </is>
      </c>
      <c r="X5" t="inlineStr">
        <is>
          <t>CYRILLE SUDRE</t>
        </is>
      </c>
      <c r="Y5" t="inlineStr">
        <is>
          <t>CLEMENCE PICARD</t>
        </is>
      </c>
      <c r="Z5" t="inlineStr">
        <is>
          <t>cpicard@bricodepot.com</t>
        </is>
      </c>
      <c r="AA5" t="n">
        <v>557708888</v>
      </c>
      <c r="AB5" t="inlineStr">
        <is>
          <t>HERVE FRIBOULET</t>
        </is>
      </c>
      <c r="AC5" t="inlineStr">
        <is>
          <t>REMI REVEILLHES</t>
        </is>
      </c>
      <c r="AD5" t="inlineStr">
        <is>
          <t>ADRIEN SADON</t>
        </is>
      </c>
      <c r="AE5" t="inlineStr">
        <is>
          <t>asadon@bricodepot.com</t>
        </is>
      </c>
      <c r="AF5" t="n">
        <v>557708883</v>
      </c>
      <c r="AG5" t="inlineStr">
        <is>
          <t>ERIC PERROT</t>
        </is>
      </c>
      <c r="AI5" t="inlineStr">
        <is>
          <t>EMIDIO DE OLIVEIRA TAVARES</t>
        </is>
      </c>
      <c r="AJ5" t="inlineStr">
        <is>
          <t>edeoliveiratavares@bricodepot.com</t>
        </is>
      </c>
      <c r="AK5" t="n">
        <v>557708882</v>
      </c>
      <c r="AL5" t="inlineStr">
        <is>
          <t>PHILIPPE GARLASCHI</t>
        </is>
      </c>
      <c r="AM5" t="inlineStr">
        <is>
          <t>ALEXANDRE LESTANG</t>
        </is>
      </c>
      <c r="AN5" t="inlineStr">
        <is>
          <t>SOLANGE RODRIGUEZ</t>
        </is>
      </c>
      <c r="AO5" t="inlineStr">
        <is>
          <t>srodriguez@bricodepot.com</t>
        </is>
      </c>
      <c r="AP5" t="n">
        <v>557708886</v>
      </c>
      <c r="AQ5" t="inlineStr">
        <is>
          <t>PHILIPPE SALVATORE</t>
        </is>
      </c>
      <c r="AS5" t="inlineStr">
        <is>
          <t>WILLIAM  RENARD</t>
        </is>
      </c>
      <c r="AT5" t="inlineStr">
        <is>
          <t>wrenard@bricodepot.com</t>
        </is>
      </c>
      <c r="AU5" t="n">
        <v>557708888</v>
      </c>
      <c r="AV5" t="inlineStr">
        <is>
          <t>SYLVAIN CANONNE</t>
        </is>
      </c>
      <c r="AW5" t="inlineStr">
        <is>
          <t>WILLIAM RENARD</t>
        </is>
      </c>
      <c r="AX5" t="inlineStr">
        <is>
          <t>GAUTHIER SELME</t>
        </is>
      </c>
      <c r="AY5" t="n">
        <v>623422346</v>
      </c>
      <c r="AZ5" t="inlineStr">
        <is>
          <t>Marion ESNOULT</t>
        </is>
      </c>
      <c r="BA5" t="n">
        <v>678408518</v>
      </c>
      <c r="BB5" t="inlineStr">
        <is>
          <t>ZAC Nord Rue Gutenberg</t>
        </is>
      </c>
      <c r="BC5" t="inlineStr">
        <is>
          <t>33380 Biganos</t>
        </is>
      </c>
      <c r="BD5" t="n">
        <v>33</v>
      </c>
      <c r="BE5" t="n">
        <v>557708888</v>
      </c>
      <c r="BF5" t="n">
        <v>44.64306640625</v>
      </c>
      <c r="BG5" t="n">
        <v>-0.954565048217773</v>
      </c>
      <c r="BH5" t="n">
        <v>451647903</v>
      </c>
      <c r="BI5" t="n">
        <v>843</v>
      </c>
      <c r="BJ5" s="43" t="n">
        <v>38770</v>
      </c>
      <c r="BK5" t="inlineStr">
        <is>
          <t>17 Ans 0 Mois</t>
        </is>
      </c>
      <c r="BL5" t="inlineStr">
        <is>
          <t>Lundi au Vendredi</t>
        </is>
      </c>
      <c r="BM5" t="inlineStr">
        <is>
          <t>07:00 à 19:30</t>
        </is>
      </c>
      <c r="BN5" t="inlineStr">
        <is>
          <t>Samedi</t>
        </is>
      </c>
      <c r="BO5" t="inlineStr">
        <is>
          <t>07:00 à 19:30</t>
        </is>
      </c>
      <c r="BP5" t="inlineStr">
        <is>
          <t>Dimanche</t>
        </is>
      </c>
      <c r="BQ5" t="inlineStr">
        <is>
          <t>8H à 13H</t>
        </is>
      </c>
      <c r="BR5" t="n">
        <v>80</v>
      </c>
      <c r="BS5" t="n">
        <v>22582534.78</v>
      </c>
      <c r="BT5" t="inlineStr">
        <is>
          <t>Groupe 3</t>
        </is>
      </c>
      <c r="BU5" t="inlineStr">
        <is>
          <t>20M &lt;...&lt; 25M</t>
        </is>
      </c>
      <c r="BV5" t="n">
        <v>301263</v>
      </c>
      <c r="BW5" t="n">
        <v>0.01154002616623949</v>
      </c>
      <c r="BX5" t="n">
        <v>54.6855673501681</v>
      </c>
      <c r="BY5" t="n">
        <v>11.0129722423683</v>
      </c>
      <c r="BZ5" t="n">
        <v>4.10840366145799</v>
      </c>
      <c r="CA5" t="n">
        <v>69.80694325399439</v>
      </c>
      <c r="CB5" t="inlineStr">
        <is>
          <t>Symétrique</t>
        </is>
      </c>
      <c r="CC5" t="n">
        <v>1</v>
      </c>
      <c r="CD5" t="inlineStr">
        <is>
          <t>A</t>
        </is>
      </c>
      <c r="CE5" t="inlineStr">
        <is>
          <t>C</t>
        </is>
      </c>
      <c r="CF5" t="n">
        <v>1106</v>
      </c>
      <c r="CG5" t="inlineStr">
        <is>
          <t>VD063</t>
        </is>
      </c>
      <c r="CH5" t="inlineStr">
        <is>
          <t>1114 PTF OUEST St-Sylvain</t>
        </is>
      </c>
      <c r="CI5" t="inlineStr">
        <is>
          <t>VD065</t>
        </is>
      </c>
      <c r="CJ5" t="inlineStr">
        <is>
          <t>1117 PTF IDF Lisses</t>
        </is>
      </c>
      <c r="CK5" t="inlineStr">
        <is>
          <t>VD067</t>
        </is>
      </c>
      <c r="CL5" t="inlineStr">
        <is>
          <t>1110 - PF de Castelnau d'Estretefond</t>
        </is>
      </c>
      <c r="CM5" t="n">
        <v>3601651110000</v>
      </c>
      <c r="CP5" t="inlineStr">
        <is>
          <t xml:space="preserve">CREATION </t>
        </is>
      </c>
      <c r="CQ5" t="inlineStr">
        <is>
          <t>Zone Commerciale</t>
        </is>
      </c>
      <c r="CR5" t="inlineStr">
        <is>
          <t>Mixte</t>
        </is>
      </c>
      <c r="CS5" t="n">
        <v>6190</v>
      </c>
      <c r="CT5" t="n">
        <v>2950</v>
      </c>
      <c r="CU5" t="n">
        <v>3000</v>
      </c>
      <c r="CV5" t="inlineStr">
        <is>
          <t>T1</t>
        </is>
      </c>
      <c r="CW5" t="inlineStr">
        <is>
          <t>En CDAC</t>
        </is>
      </c>
      <c r="CY5" t="n">
        <v>3240</v>
      </c>
      <c r="CZ5" t="n">
        <v>3000</v>
      </c>
      <c r="DA5" t="inlineStr">
        <is>
          <t>T1</t>
        </is>
      </c>
      <c r="DB5" t="n">
        <v>3240</v>
      </c>
      <c r="DC5" t="n">
        <v>3240</v>
      </c>
      <c r="DD5" t="n">
        <v>0</v>
      </c>
      <c r="DE5" t="n">
        <v>0</v>
      </c>
      <c r="DF5" t="n">
        <v>720</v>
      </c>
      <c r="DG5" t="n">
        <v>2520</v>
      </c>
      <c r="DH5" t="n">
        <v>0</v>
      </c>
      <c r="DI5" t="n">
        <v>0</v>
      </c>
      <c r="DJ5" t="n">
        <v>0</v>
      </c>
      <c r="DK5" t="inlineStr">
        <is>
          <t>Intérieure</t>
        </is>
      </c>
      <c r="DL5" t="inlineStr">
        <is>
          <t>En mix extérieur + showroom à l’intérieur de la menuiserie</t>
        </is>
      </c>
      <c r="DO5" t="n">
        <v>1025</v>
      </c>
      <c r="DP5" t="n">
        <v>0</v>
      </c>
      <c r="DQ5" t="n">
        <v>1025</v>
      </c>
      <c r="DS5" t="n">
        <v>1028</v>
      </c>
      <c r="DT5" t="n">
        <v>98</v>
      </c>
      <c r="DU5" t="n">
        <v>267</v>
      </c>
      <c r="DV5" t="n">
        <v>270</v>
      </c>
      <c r="DW5" t="inlineStr">
        <is>
          <t>REDSTOCK</t>
        </is>
      </c>
      <c r="DX5" t="n">
        <v>14</v>
      </c>
      <c r="DZ5" t="n">
        <v>2</v>
      </c>
      <c r="EA5" t="n">
        <v>2</v>
      </c>
      <c r="EB5" t="n">
        <v>10</v>
      </c>
      <c r="EC5" t="n">
        <v>3</v>
      </c>
      <c r="ED5" t="n">
        <v>0</v>
      </c>
      <c r="EE5" t="n">
        <v>0</v>
      </c>
      <c r="EF5" t="n">
        <v>15</v>
      </c>
      <c r="EG5" t="n">
        <v>2012</v>
      </c>
      <c r="EJ5" t="inlineStr">
        <is>
          <t>VX820</t>
        </is>
      </c>
      <c r="EK5" t="inlineStr">
        <is>
          <t>2018/2019</t>
        </is>
      </c>
      <c r="EL5" t="n">
        <v>31</v>
      </c>
      <c r="EM5" t="n">
        <v>25</v>
      </c>
      <c r="EN5" t="n">
        <v>12</v>
      </c>
      <c r="EO5" t="inlineStr">
        <is>
          <t>3 PDA MC 70</t>
        </is>
      </c>
      <c r="EP5" t="n">
        <v>26</v>
      </c>
      <c r="EQ5" t="n">
        <v>169.2388962472717</v>
      </c>
      <c r="ER5" t="inlineStr">
        <is>
          <t xml:space="preserve"> % de Démarque élevé</t>
        </is>
      </c>
      <c r="ES5" t="n">
        <v>5.27552669099974</v>
      </c>
      <c r="ET5" t="n">
        <v>0</v>
      </c>
      <c r="EV5" t="n">
        <v>118.6641803695542</v>
      </c>
      <c r="EW5" t="n">
        <v>2</v>
      </c>
      <c r="EX5" t="inlineStr">
        <is>
          <t>2 Tentative par le toit</t>
        </is>
      </c>
      <c r="EY5" t="n">
        <v>2</v>
      </c>
      <c r="EZ5" t="inlineStr">
        <is>
          <t>Tirelire</t>
        </is>
      </c>
      <c r="FA5" s="43" t="n"/>
      <c r="FB5" t="inlineStr">
        <is>
          <t>GOLD 20 ENDFX 240 Store</t>
        </is>
      </c>
      <c r="FC5" t="n">
        <v>1</v>
      </c>
      <c r="FE5" s="43" t="n">
        <v>42370</v>
      </c>
      <c r="FG5" t="inlineStr">
        <is>
          <t>NON</t>
        </is>
      </c>
      <c r="FH5" t="inlineStr">
        <is>
          <t>NON</t>
        </is>
      </c>
      <c r="FI5" t="inlineStr">
        <is>
          <t>NON</t>
        </is>
      </c>
      <c r="FJ5" t="inlineStr">
        <is>
          <t>NON</t>
        </is>
      </c>
      <c r="FK5" t="inlineStr">
        <is>
          <t>FRANCE  GARDIENNAGE</t>
        </is>
      </c>
      <c r="FL5" t="n">
        <v>18.59</v>
      </c>
      <c r="FM5" t="n">
        <v>4321.404235727439</v>
      </c>
      <c r="FN5" t="inlineStr">
        <is>
          <t>SECURITAS</t>
        </is>
      </c>
      <c r="FO5" t="inlineStr">
        <is>
          <t>NON</t>
        </is>
      </c>
      <c r="FP5" t="inlineStr">
        <is>
          <t>SSI Brico Dépôt</t>
        </is>
      </c>
      <c r="FQ5" t="inlineStr">
        <is>
          <t>ATS Master 4602</t>
        </is>
      </c>
      <c r="FR5" t="inlineStr">
        <is>
          <t>ABT</t>
        </is>
      </c>
      <c r="FT5" t="inlineStr">
        <is>
          <t>TELESURE</t>
        </is>
      </c>
      <c r="FU5" t="n">
        <v>494198191</v>
      </c>
      <c r="FV5" t="inlineStr">
        <is>
          <t>NON</t>
        </is>
      </c>
      <c r="FW5" t="inlineStr">
        <is>
          <t>NON</t>
        </is>
      </c>
      <c r="FX5" t="inlineStr">
        <is>
          <t>OUI</t>
        </is>
      </c>
      <c r="FY5" t="inlineStr">
        <is>
          <t>OUI</t>
        </is>
      </c>
      <c r="FZ5" t="inlineStr">
        <is>
          <t>OUI</t>
        </is>
      </c>
      <c r="GA5" t="inlineStr">
        <is>
          <t>OUI</t>
        </is>
      </c>
      <c r="GD5" t="inlineStr">
        <is>
          <t>OUI</t>
        </is>
      </c>
      <c r="GE5" t="inlineStr">
        <is>
          <t>NON</t>
        </is>
      </c>
      <c r="GF5" t="inlineStr">
        <is>
          <t>T5</t>
        </is>
      </c>
      <c r="GH5" t="inlineStr">
        <is>
          <t>NON</t>
        </is>
      </c>
      <c r="GJ5" t="inlineStr">
        <is>
          <t>OUI</t>
        </is>
      </c>
      <c r="GK5" s="43" t="n">
        <v>42005</v>
      </c>
      <c r="GL5" t="inlineStr">
        <is>
          <t>OUI</t>
        </is>
      </c>
      <c r="GM5" t="inlineStr">
        <is>
          <t>OUI</t>
        </is>
      </c>
      <c r="GN5" t="n">
        <v>42996</v>
      </c>
      <c r="GO5" t="inlineStr">
        <is>
          <t>OUI</t>
        </is>
      </c>
      <c r="GP5" t="n">
        <v>42793</v>
      </c>
      <c r="GQ5" t="inlineStr">
        <is>
          <t xml:space="preserve">Cuisine, dressings,SdB, douche, menuiserie, poeles, inserts. </t>
        </is>
      </c>
      <c r="GR5" t="inlineStr">
        <is>
          <t>OUI</t>
        </is>
      </c>
      <c r="GS5" t="inlineStr">
        <is>
          <t>LEGACY</t>
        </is>
      </c>
      <c r="GT5" t="inlineStr">
        <is>
          <t>OUI</t>
        </is>
      </c>
      <c r="GU5" t="inlineStr">
        <is>
          <t>LN MAURICE 100566</t>
        </is>
      </c>
      <c r="GV5" t="inlineStr">
        <is>
          <t>OUI</t>
        </is>
      </c>
      <c r="GW5" t="inlineStr">
        <is>
          <t>NON</t>
        </is>
      </c>
      <c r="GX5" t="inlineStr">
        <is>
          <t>OUI</t>
        </is>
      </c>
      <c r="GY5" t="inlineStr">
        <is>
          <t>NON</t>
        </is>
      </c>
      <c r="GZ5" t="inlineStr">
        <is>
          <t>NON</t>
        </is>
      </c>
      <c r="HA5" s="43" t="n">
        <v>44067</v>
      </c>
      <c r="HB5" s="43" t="n">
        <v>42625</v>
      </c>
      <c r="HI5" t="inlineStr">
        <is>
          <t>OUI</t>
        </is>
      </c>
      <c r="HJ5" t="inlineStr"/>
      <c r="HK5" s="43" t="n"/>
      <c r="HM5" t="inlineStr">
        <is>
          <t>OUI</t>
        </is>
      </c>
      <c r="HN5" t="inlineStr">
        <is>
          <t>OUI</t>
        </is>
      </c>
      <c r="HO5" t="inlineStr">
        <is>
          <t>OUI</t>
        </is>
      </c>
      <c r="HU5" t="inlineStr">
        <is>
          <t>FR 94 451 647 903</t>
        </is>
      </c>
      <c r="HV5" t="n">
        <v>4623797014</v>
      </c>
      <c r="HW5" t="n">
        <v>40637983</v>
      </c>
      <c r="HX5" t="n">
        <v>99102563866</v>
      </c>
      <c r="HY5" t="inlineStr">
        <is>
          <t>IP600343</t>
        </is>
      </c>
      <c r="HZ5" t="n">
        <v>4319825</v>
      </c>
      <c r="IA5" t="n">
        <v>4321806</v>
      </c>
      <c r="IB5" t="inlineStr">
        <is>
          <t>FR7630004023230001060056578</t>
        </is>
      </c>
      <c r="IC5" t="n">
        <v>830169</v>
      </c>
      <c r="ID5" t="inlineStr">
        <is>
          <t>DMZH491</t>
        </is>
      </c>
      <c r="IE5" t="n">
        <v>5.98</v>
      </c>
      <c r="IF5" t="n">
        <v>7.47</v>
      </c>
      <c r="IG5" t="n">
        <v>8.609999999999999</v>
      </c>
      <c r="IH5" t="n">
        <v>8.460000000000001</v>
      </c>
      <c r="II5" t="n">
        <v>8.77</v>
      </c>
      <c r="IJ5" t="n">
        <v>7.8</v>
      </c>
      <c r="IK5" t="n">
        <v>7.8</v>
      </c>
    </row>
    <row r="6">
      <c r="A6" t="n">
        <v>1756</v>
      </c>
      <c r="B6" t="n">
        <v>2371</v>
      </c>
      <c r="C6" t="inlineStr">
        <is>
          <t>BORDEAUX (Artigues)</t>
        </is>
      </c>
      <c r="D6" t="inlineStr">
        <is>
          <t>NOUVELLE AQUITAINE</t>
        </is>
      </c>
      <c r="E6" t="inlineStr">
        <is>
          <t>Ouvert</t>
        </is>
      </c>
      <c r="F6" t="inlineStr">
        <is>
          <t>Centre Aquitaine</t>
        </is>
      </c>
      <c r="G6" t="inlineStr">
        <is>
          <t>Stéphane MURAIS</t>
        </is>
      </c>
      <c r="H6" t="n">
        <v>614540304</v>
      </c>
      <c r="I6" t="inlineStr">
        <is>
          <t>URBINO ESTEVES</t>
        </is>
      </c>
      <c r="J6" t="inlineStr">
        <is>
          <t>uesteves@bricodepot.com</t>
        </is>
      </c>
      <c r="K6" t="n">
        <v>616900913</v>
      </c>
      <c r="L6" t="n">
        <v>44228</v>
      </c>
      <c r="M6" t="inlineStr">
        <is>
          <t>DRIDJI BOUATROUS</t>
        </is>
      </c>
      <c r="N6" t="inlineStr">
        <is>
          <t>dbouatrous@bricodepot.com</t>
        </is>
      </c>
      <c r="O6" t="n">
        <v>557779520</v>
      </c>
      <c r="P6" t="inlineStr">
        <is>
          <t xml:space="preserve">Sécu </t>
        </is>
      </c>
      <c r="Q6" t="inlineStr">
        <is>
          <t>URBINO ESTEVES</t>
        </is>
      </c>
      <c r="R6" t="inlineStr">
        <is>
          <t>WILLIAM SAJOT</t>
        </is>
      </c>
      <c r="S6" t="inlineStr">
        <is>
          <t>BERNARD NAVARRI</t>
        </is>
      </c>
      <c r="T6" t="inlineStr">
        <is>
          <t>bnavarri@bricodepot.com</t>
        </is>
      </c>
      <c r="U6" t="n">
        <v>557779543</v>
      </c>
      <c r="V6" t="inlineStr">
        <is>
          <t>Log</t>
        </is>
      </c>
      <c r="W6" t="inlineStr">
        <is>
          <t>URBINO ESTEVES</t>
        </is>
      </c>
      <c r="X6" t="inlineStr">
        <is>
          <t>CYRILLE SUDRE</t>
        </is>
      </c>
      <c r="Y6" t="inlineStr">
        <is>
          <t>ERIC COLL</t>
        </is>
      </c>
      <c r="Z6" t="inlineStr">
        <is>
          <t>ecoll@bricodepot.com</t>
        </is>
      </c>
      <c r="AA6" t="n">
        <v>557779532</v>
      </c>
      <c r="AB6" t="inlineStr">
        <is>
          <t>HERVE FRIBOULET</t>
        </is>
      </c>
      <c r="AC6" t="inlineStr">
        <is>
          <t>REMI REVEILLHES</t>
        </is>
      </c>
      <c r="AD6" t="inlineStr">
        <is>
          <t>FREDERIC AUFORT</t>
        </is>
      </c>
      <c r="AE6" t="inlineStr">
        <is>
          <t>faufort@bricodepot.com</t>
        </is>
      </c>
      <c r="AF6" t="n">
        <v>557779520</v>
      </c>
      <c r="AG6" t="inlineStr">
        <is>
          <t>ERIC PERROT</t>
        </is>
      </c>
      <c r="AI6" t="inlineStr">
        <is>
          <t>FRANCOIS DESLYPPER</t>
        </is>
      </c>
      <c r="AJ6" t="inlineStr">
        <is>
          <t>fdeslypper@bricodepot.com</t>
        </is>
      </c>
      <c r="AK6" t="n">
        <v>557779520</v>
      </c>
      <c r="AL6" t="inlineStr">
        <is>
          <t>PHILIPPE GARLASCHI</t>
        </is>
      </c>
      <c r="AM6" t="inlineStr">
        <is>
          <t>ALEXANDRE LESTANG</t>
        </is>
      </c>
      <c r="AN6" t="inlineStr">
        <is>
          <t>JEROME MARSILLIAC</t>
        </is>
      </c>
      <c r="AO6" t="inlineStr">
        <is>
          <t>jmarsilliac@bricodepot.com</t>
        </is>
      </c>
      <c r="AP6" t="n">
        <v>557779537</v>
      </c>
      <c r="AQ6" t="inlineStr">
        <is>
          <t>PHILIPPE SALVATORE</t>
        </is>
      </c>
      <c r="AR6" t="inlineStr">
        <is>
          <t>JEROME MARSILLIAC</t>
        </is>
      </c>
      <c r="AS6" t="inlineStr">
        <is>
          <t>FLORENCE SAROTTE</t>
        </is>
      </c>
      <c r="AT6" t="inlineStr">
        <is>
          <t>fsarotte@bricodepot.com</t>
        </is>
      </c>
      <c r="AU6" t="n">
        <v>557779536</v>
      </c>
      <c r="AV6" t="inlineStr">
        <is>
          <t>SYLVAIN CANONNE</t>
        </is>
      </c>
      <c r="AX6" t="inlineStr">
        <is>
          <t>GAUTHIER SELME</t>
        </is>
      </c>
      <c r="AY6" t="n">
        <v>623422347</v>
      </c>
      <c r="AZ6" t="inlineStr">
        <is>
          <t>Marion ESNOULT</t>
        </is>
      </c>
      <c r="BA6" t="n">
        <v>678408519</v>
      </c>
      <c r="BB6" t="inlineStr">
        <is>
          <t>Avenue du Peyrou</t>
        </is>
      </c>
      <c r="BC6" t="inlineStr">
        <is>
          <t>33370 Artigues</t>
        </is>
      </c>
      <c r="BD6" t="n">
        <v>33</v>
      </c>
      <c r="BE6" t="n">
        <v>557779520</v>
      </c>
      <c r="BF6" t="n">
        <v>44.8690185546875</v>
      </c>
      <c r="BG6" t="n">
        <v>-0.493740081787109</v>
      </c>
      <c r="BH6" t="n">
        <v>451647903</v>
      </c>
      <c r="BI6" t="n">
        <v>355</v>
      </c>
      <c r="BJ6" s="43" t="n">
        <v>37162</v>
      </c>
      <c r="BK6" t="inlineStr">
        <is>
          <t>21 Ans 4 Mois</t>
        </is>
      </c>
      <c r="BL6" t="inlineStr">
        <is>
          <t>Lundi au Vendredi</t>
        </is>
      </c>
      <c r="BM6" t="inlineStr">
        <is>
          <t>07:00 à 19:30</t>
        </is>
      </c>
      <c r="BN6" t="inlineStr">
        <is>
          <t>Samedi</t>
        </is>
      </c>
      <c r="BO6" t="inlineStr">
        <is>
          <t>07:00 à 19:30</t>
        </is>
      </c>
      <c r="BP6" t="inlineStr">
        <is>
          <t>Dimanche</t>
        </is>
      </c>
      <c r="BQ6" t="inlineStr">
        <is>
          <t>9H à 17H</t>
        </is>
      </c>
      <c r="BR6" t="n">
        <v>83</v>
      </c>
      <c r="BS6" t="n">
        <v>52865449.9</v>
      </c>
      <c r="BT6" t="inlineStr">
        <is>
          <t>Groupe 3</t>
        </is>
      </c>
      <c r="BU6" t="inlineStr">
        <is>
          <t>&gt; 40M</t>
        </is>
      </c>
      <c r="BV6" t="n">
        <v>609302</v>
      </c>
      <c r="BW6" t="n">
        <v>0.01527773140417741</v>
      </c>
      <c r="BX6" t="n">
        <v>104.171227006</v>
      </c>
      <c r="BY6" t="n">
        <v>7.011818421573143</v>
      </c>
      <c r="BZ6" t="n">
        <v>6.685965693061692</v>
      </c>
      <c r="CA6" t="n">
        <v>117.8690111206348</v>
      </c>
      <c r="CB6" t="inlineStr">
        <is>
          <t>Gnb</t>
        </is>
      </c>
      <c r="CC6" t="n">
        <v>1</v>
      </c>
      <c r="CD6" t="inlineStr">
        <is>
          <t>A</t>
        </is>
      </c>
      <c r="CE6" t="inlineStr">
        <is>
          <t>C</t>
        </is>
      </c>
      <c r="CF6" t="n">
        <v>1106</v>
      </c>
      <c r="CG6" t="inlineStr">
        <is>
          <t>VD063</t>
        </is>
      </c>
      <c r="CH6" t="inlineStr">
        <is>
          <t>1114 PTF OUEST St-Sylvain</t>
        </is>
      </c>
      <c r="CI6" t="inlineStr">
        <is>
          <t>VD065</t>
        </is>
      </c>
      <c r="CJ6" t="inlineStr">
        <is>
          <t>1117 PTF IDF Lisses</t>
        </is>
      </c>
      <c r="CK6" t="inlineStr">
        <is>
          <t>VD067</t>
        </is>
      </c>
      <c r="CL6" t="inlineStr">
        <is>
          <t>1110 - PF de Castelnau d'Estretefond</t>
        </is>
      </c>
      <c r="CM6" t="n">
        <v>3601651110000</v>
      </c>
      <c r="CP6" t="inlineStr">
        <is>
          <t xml:space="preserve">CASTORAMA </t>
        </is>
      </c>
      <c r="CQ6" t="inlineStr">
        <is>
          <t>Zone Commerciale</t>
        </is>
      </c>
      <c r="CR6" t="inlineStr">
        <is>
          <t>Propriétaire</t>
        </is>
      </c>
      <c r="CS6" t="n">
        <v>9660</v>
      </c>
      <c r="CT6" t="n">
        <v>6160</v>
      </c>
      <c r="CU6" t="inlineStr">
        <is>
          <t>GNB</t>
        </is>
      </c>
      <c r="CV6" t="inlineStr">
        <is>
          <t>sup. ou égal T3</t>
        </is>
      </c>
      <c r="CW6" t="inlineStr">
        <is>
          <t>En CDAC</t>
        </is>
      </c>
      <c r="CY6" t="n">
        <v>2837</v>
      </c>
      <c r="CZ6" t="inlineStr">
        <is>
          <t>&lt; 3000 M²</t>
        </is>
      </c>
      <c r="DA6" t="inlineStr">
        <is>
          <t>T1</t>
        </is>
      </c>
      <c r="DB6" t="n">
        <v>3500</v>
      </c>
      <c r="DC6" t="n">
        <v>3500</v>
      </c>
      <c r="DD6" t="n">
        <v>0</v>
      </c>
      <c r="DE6" t="n">
        <v>1650</v>
      </c>
      <c r="DF6" t="n">
        <v>1820</v>
      </c>
      <c r="DG6" t="n">
        <v>1680</v>
      </c>
      <c r="DH6" t="n">
        <v>0</v>
      </c>
      <c r="DI6" t="n">
        <v>0</v>
      </c>
      <c r="DJ6" t="n">
        <v>0</v>
      </c>
      <c r="DK6" t="inlineStr">
        <is>
          <t>Extérieure</t>
        </is>
      </c>
      <c r="DL6" t="inlineStr">
        <is>
          <t>En mix extérieur + surface de vente intérieure</t>
        </is>
      </c>
      <c r="DO6" t="n">
        <v>1281</v>
      </c>
      <c r="DP6" t="n">
        <v>0</v>
      </c>
      <c r="DQ6" t="n">
        <v>1281</v>
      </c>
      <c r="DR6" t="inlineStr">
        <is>
          <t>FULL</t>
        </is>
      </c>
      <c r="DS6" t="n">
        <v>1617</v>
      </c>
      <c r="DT6" t="n">
        <v>136</v>
      </c>
      <c r="DU6" t="n">
        <v>450</v>
      </c>
      <c r="DV6" t="n">
        <v>496</v>
      </c>
      <c r="DW6" t="inlineStr">
        <is>
          <t>REDSTOCK</t>
        </is>
      </c>
      <c r="DX6" t="n">
        <v>27</v>
      </c>
      <c r="DZ6" t="n">
        <v>2</v>
      </c>
      <c r="EA6" t="n">
        <v>2</v>
      </c>
      <c r="EB6" t="n">
        <v>13</v>
      </c>
      <c r="EC6" t="n">
        <v>2</v>
      </c>
      <c r="ED6" t="n">
        <v>3</v>
      </c>
      <c r="EE6" t="n">
        <v>0</v>
      </c>
      <c r="EF6" t="n">
        <v>20</v>
      </c>
      <c r="EG6" t="n">
        <v>2010</v>
      </c>
      <c r="EJ6" t="inlineStr">
        <is>
          <t>VX820</t>
        </is>
      </c>
      <c r="EK6" t="inlineStr">
        <is>
          <t>2018/2019</t>
        </is>
      </c>
      <c r="EL6" t="n">
        <v>70</v>
      </c>
      <c r="EM6" t="n">
        <v>36</v>
      </c>
      <c r="EN6" t="n">
        <v>22</v>
      </c>
      <c r="EO6" t="inlineStr">
        <is>
          <t>3 PDA MC 70</t>
        </is>
      </c>
      <c r="EP6" t="n">
        <v>57</v>
      </c>
      <c r="EQ6" t="n">
        <v>169.2388962472717</v>
      </c>
      <c r="ER6" t="inlineStr">
        <is>
          <t xml:space="preserve"> Indice de risque élevé</t>
        </is>
      </c>
      <c r="ES6" t="n">
        <v>5.27552669099974</v>
      </c>
      <c r="ET6" t="n">
        <v>0</v>
      </c>
      <c r="EV6" t="n">
        <v>118.6641803695542</v>
      </c>
      <c r="EW6" t="n">
        <v>2</v>
      </c>
      <c r="EX6" t="inlineStr">
        <is>
          <t>1 Tentative</t>
        </is>
      </c>
      <c r="EY6" t="n">
        <v>2</v>
      </c>
      <c r="EZ6" t="inlineStr">
        <is>
          <t>Automate</t>
        </is>
      </c>
      <c r="FA6" s="43" t="n">
        <v>43334</v>
      </c>
      <c r="FB6" t="inlineStr">
        <is>
          <t>CASHINFINITYTM CI-100 + GOLD 20 ENDFX 370 Store</t>
        </is>
      </c>
      <c r="FC6" t="n">
        <v>1</v>
      </c>
      <c r="FE6" s="43" t="n">
        <v>42005</v>
      </c>
      <c r="FF6" t="inlineStr">
        <is>
          <t>Locale Stanley</t>
        </is>
      </c>
      <c r="FG6" t="inlineStr">
        <is>
          <t>NON</t>
        </is>
      </c>
      <c r="FH6" t="inlineStr">
        <is>
          <t>OUI</t>
        </is>
      </c>
      <c r="FI6" t="inlineStr">
        <is>
          <t>OUI</t>
        </is>
      </c>
      <c r="FJ6" t="inlineStr">
        <is>
          <t>OUI</t>
        </is>
      </c>
      <c r="FK6" t="inlineStr">
        <is>
          <t>FRANCE  GARDIENNAGE</t>
        </is>
      </c>
      <c r="FL6" t="n">
        <v>18.59</v>
      </c>
      <c r="FM6" t="n">
        <v>11738.79871086556</v>
      </c>
      <c r="FN6" t="inlineStr">
        <is>
          <t>SECURITAS</t>
        </is>
      </c>
      <c r="FO6" t="inlineStr">
        <is>
          <t>OUI</t>
        </is>
      </c>
      <c r="FP6" t="inlineStr">
        <is>
          <t>SSI Brico Dépôt</t>
        </is>
      </c>
      <c r="FQ6" t="inlineStr">
        <is>
          <t>ATS Master 4602</t>
        </is>
      </c>
      <c r="FR6" t="inlineStr">
        <is>
          <t>ABT</t>
        </is>
      </c>
      <c r="FT6" t="inlineStr">
        <is>
          <t>TELESURE</t>
        </is>
      </c>
      <c r="FU6" t="n">
        <v>494198191</v>
      </c>
      <c r="FV6" t="inlineStr">
        <is>
          <t>OUI</t>
        </is>
      </c>
      <c r="FW6" t="inlineStr">
        <is>
          <t>OUI</t>
        </is>
      </c>
      <c r="FX6" t="inlineStr">
        <is>
          <t>OUI</t>
        </is>
      </c>
      <c r="FY6" t="inlineStr">
        <is>
          <t>OUI</t>
        </is>
      </c>
      <c r="FZ6" t="inlineStr">
        <is>
          <t>OUI</t>
        </is>
      </c>
      <c r="GA6" t="inlineStr">
        <is>
          <t>OUI</t>
        </is>
      </c>
      <c r="GB6" t="inlineStr">
        <is>
          <t>OUI</t>
        </is>
      </c>
      <c r="GC6" t="inlineStr">
        <is>
          <t>OUI</t>
        </is>
      </c>
      <c r="GD6" t="inlineStr">
        <is>
          <t>OUI</t>
        </is>
      </c>
      <c r="GE6" t="inlineStr">
        <is>
          <t>NON</t>
        </is>
      </c>
      <c r="GF6" t="inlineStr">
        <is>
          <t>T5</t>
        </is>
      </c>
      <c r="GH6" t="inlineStr">
        <is>
          <t>OUI</t>
        </is>
      </c>
      <c r="GI6" t="inlineStr">
        <is>
          <t>REMODLING R300 2016</t>
        </is>
      </c>
      <c r="GJ6" t="inlineStr">
        <is>
          <t>OUI</t>
        </is>
      </c>
      <c r="GK6" s="43" t="n">
        <v>41640</v>
      </c>
      <c r="GL6" t="inlineStr">
        <is>
          <t>OUI</t>
        </is>
      </c>
      <c r="GM6" t="inlineStr">
        <is>
          <t>OUI</t>
        </is>
      </c>
      <c r="GN6" t="n">
        <v>42996</v>
      </c>
      <c r="GO6" t="inlineStr">
        <is>
          <t>NON</t>
        </is>
      </c>
      <c r="GT6" t="inlineStr">
        <is>
          <t>OUI</t>
        </is>
      </c>
      <c r="GU6" t="inlineStr">
        <is>
          <t>LN MAURICE 100566</t>
        </is>
      </c>
      <c r="GV6" t="inlineStr">
        <is>
          <t>NON</t>
        </is>
      </c>
      <c r="GW6" t="inlineStr">
        <is>
          <t>NON</t>
        </is>
      </c>
      <c r="GX6" t="inlineStr">
        <is>
          <t>OUI</t>
        </is>
      </c>
      <c r="GY6" t="inlineStr">
        <is>
          <t>NON</t>
        </is>
      </c>
      <c r="GZ6" t="inlineStr">
        <is>
          <t>NON</t>
        </is>
      </c>
      <c r="HA6" s="43" t="n">
        <v>44077</v>
      </c>
      <c r="HB6" s="43" t="n">
        <v>42625</v>
      </c>
      <c r="HE6" t="inlineStr">
        <is>
          <t>OUI</t>
        </is>
      </c>
      <c r="HF6" t="inlineStr">
        <is>
          <t>OUI</t>
        </is>
      </c>
      <c r="HI6" t="inlineStr">
        <is>
          <t>OUI</t>
        </is>
      </c>
      <c r="HJ6" t="inlineStr">
        <is>
          <t>5 Ambiances + Cabines</t>
        </is>
      </c>
      <c r="HK6" s="43" t="n">
        <v>42736</v>
      </c>
      <c r="HL6" t="inlineStr">
        <is>
          <t>OUI</t>
        </is>
      </c>
      <c r="HM6" t="inlineStr">
        <is>
          <t>OUI</t>
        </is>
      </c>
      <c r="HN6" t="inlineStr">
        <is>
          <t>OUI</t>
        </is>
      </c>
      <c r="HO6" t="inlineStr">
        <is>
          <t>OUI</t>
        </is>
      </c>
      <c r="HU6" t="inlineStr">
        <is>
          <t>FR 94 451 647 903</t>
        </is>
      </c>
      <c r="HV6" t="n">
        <v>4622025012</v>
      </c>
      <c r="HW6" t="n">
        <v>40637990</v>
      </c>
      <c r="HX6" t="n">
        <v>99102563878</v>
      </c>
      <c r="HY6" t="inlineStr">
        <is>
          <t>IP600344</t>
        </is>
      </c>
      <c r="HZ6" t="n">
        <v>4242196</v>
      </c>
      <c r="IA6" t="n">
        <v>4321268</v>
      </c>
      <c r="IB6" t="inlineStr">
        <is>
          <t>FR7630004023230001044914878</t>
        </is>
      </c>
      <c r="IC6" t="n">
        <v>830165</v>
      </c>
      <c r="ID6" t="inlineStr">
        <is>
          <t>PJZw214</t>
        </is>
      </c>
      <c r="IE6" t="n">
        <v>6.29</v>
      </c>
      <c r="IF6" t="n">
        <v>5.3</v>
      </c>
      <c r="IG6" t="n">
        <v>6.62</v>
      </c>
      <c r="IH6" t="n">
        <v>7.79</v>
      </c>
      <c r="II6" t="n">
        <v>7.97</v>
      </c>
      <c r="IJ6" t="n">
        <v>7.26</v>
      </c>
      <c r="IK6" t="n">
        <v>7.26</v>
      </c>
    </row>
    <row r="7">
      <c r="A7" t="n">
        <v>1919</v>
      </c>
      <c r="B7" t="n">
        <v>2425</v>
      </c>
      <c r="C7" t="inlineStr">
        <is>
          <t>BRIVE La GAILLARDE</t>
        </is>
      </c>
      <c r="D7" t="inlineStr">
        <is>
          <t>NOUVELLE AQUITAINE</t>
        </is>
      </c>
      <c r="E7" t="inlineStr">
        <is>
          <t>Ouvert</t>
        </is>
      </c>
      <c r="F7" t="inlineStr">
        <is>
          <t>Centre Aquitaine</t>
        </is>
      </c>
      <c r="G7" t="inlineStr">
        <is>
          <t>Stéphane MURAIS</t>
        </is>
      </c>
      <c r="H7" t="n">
        <v>614540304</v>
      </c>
      <c r="I7" t="inlineStr">
        <is>
          <t>ERIC PERROT</t>
        </is>
      </c>
      <c r="J7" t="inlineStr">
        <is>
          <t>eperrot@bricodepot.com</t>
        </is>
      </c>
      <c r="K7" t="n">
        <v>610924842</v>
      </c>
      <c r="L7" t="n">
        <v>44228</v>
      </c>
      <c r="M7" t="inlineStr">
        <is>
          <t>ERIC LAMY</t>
        </is>
      </c>
      <c r="N7" t="inlineStr">
        <is>
          <t>elamy@bricodepot.com</t>
        </is>
      </c>
      <c r="O7" t="n">
        <v>555867913</v>
      </c>
      <c r="P7" t="inlineStr">
        <is>
          <t>Sécu</t>
        </is>
      </c>
      <c r="Q7" t="inlineStr">
        <is>
          <t>URBINO ESTEVES</t>
        </is>
      </c>
      <c r="R7" t="inlineStr">
        <is>
          <t>WILLIAM SAJOT</t>
        </is>
      </c>
      <c r="S7" t="inlineStr">
        <is>
          <t>CYRILLE SUDRE</t>
        </is>
      </c>
      <c r="T7" t="inlineStr">
        <is>
          <t>csudre@bricodepot.com</t>
        </is>
      </c>
      <c r="U7" t="n">
        <v>555867914</v>
      </c>
      <c r="V7" t="inlineStr">
        <is>
          <t>Log</t>
        </is>
      </c>
      <c r="W7" t="inlineStr">
        <is>
          <t>URBINO ESTEVES</t>
        </is>
      </c>
      <c r="X7" t="inlineStr">
        <is>
          <t>CYRILLE SUDRE</t>
        </is>
      </c>
      <c r="Y7" t="inlineStr">
        <is>
          <t>BAPTISTE BOUILLOT</t>
        </is>
      </c>
      <c r="Z7" t="inlineStr">
        <is>
          <t>bbouillot@bricodepot.com</t>
        </is>
      </c>
      <c r="AA7" t="n">
        <v>555867906</v>
      </c>
      <c r="AB7" t="inlineStr">
        <is>
          <t>HERVE FRIBOULET</t>
        </is>
      </c>
      <c r="AC7" t="inlineStr">
        <is>
          <t>REMI REVEILLHES</t>
        </is>
      </c>
      <c r="AD7" t="inlineStr">
        <is>
          <t xml:space="preserve">Non affecté </t>
        </is>
      </c>
      <c r="AG7" t="inlineStr">
        <is>
          <t>ERIC PERROT</t>
        </is>
      </c>
      <c r="AI7" t="inlineStr">
        <is>
          <t xml:space="preserve">Non affecté </t>
        </is>
      </c>
      <c r="AL7" t="inlineStr">
        <is>
          <t>PHILIPPE GARLASCHI</t>
        </is>
      </c>
      <c r="AM7" t="inlineStr">
        <is>
          <t>ALEXANDRE LESTANG</t>
        </is>
      </c>
      <c r="AN7" t="inlineStr">
        <is>
          <t>GILLES LEFOUR</t>
        </is>
      </c>
      <c r="AO7" t="inlineStr">
        <is>
          <t>glefour@bricodepot.com</t>
        </is>
      </c>
      <c r="AP7" t="n">
        <v>555867908</v>
      </c>
      <c r="AQ7" t="inlineStr">
        <is>
          <t>PHILIPPE SALVATORE</t>
        </is>
      </c>
      <c r="AS7" t="inlineStr">
        <is>
          <t>NADINE LORRON</t>
        </is>
      </c>
      <c r="AT7" t="inlineStr">
        <is>
          <t>nlorron@bricodepot.com</t>
        </is>
      </c>
      <c r="AU7" t="n">
        <v>555867912</v>
      </c>
      <c r="AV7" t="inlineStr">
        <is>
          <t>SYLVAIN CANONNE</t>
        </is>
      </c>
      <c r="AX7" t="inlineStr">
        <is>
          <t>GAUTHIER SELME</t>
        </is>
      </c>
      <c r="AY7" t="n">
        <v>623422348</v>
      </c>
      <c r="AZ7" t="inlineStr">
        <is>
          <t>Marion ESNOULT</t>
        </is>
      </c>
      <c r="BA7" t="n">
        <v>678408520</v>
      </c>
      <c r="BB7" t="inlineStr">
        <is>
          <t>ZAC du Mazaud</t>
        </is>
      </c>
      <c r="BC7" t="inlineStr">
        <is>
          <t>19100 Brive La Gaillarde</t>
        </is>
      </c>
      <c r="BD7" t="n">
        <v>19</v>
      </c>
      <c r="BE7" t="n">
        <v>555867906</v>
      </c>
      <c r="BF7" t="n">
        <v>45.1458740234375</v>
      </c>
      <c r="BG7" t="n">
        <v>1.46954345703125</v>
      </c>
      <c r="BH7" t="n">
        <v>451647903</v>
      </c>
      <c r="BI7" t="n">
        <v>1205</v>
      </c>
      <c r="BJ7" s="43" t="n">
        <v>40674</v>
      </c>
      <c r="BK7" t="inlineStr">
        <is>
          <t>11 Ans 9 Mois</t>
        </is>
      </c>
      <c r="BL7" t="inlineStr">
        <is>
          <t>Lundi au Vendredi</t>
        </is>
      </c>
      <c r="BM7" t="inlineStr">
        <is>
          <t>07:00 à 19:30</t>
        </is>
      </c>
      <c r="BN7" t="inlineStr">
        <is>
          <t>Samedi</t>
        </is>
      </c>
      <c r="BO7" t="inlineStr">
        <is>
          <t>07:00 à 19:30</t>
        </is>
      </c>
      <c r="BP7" t="inlineStr">
        <is>
          <t>Dimanche</t>
        </is>
      </c>
      <c r="BQ7" t="inlineStr">
        <is>
          <t>8H à 13H</t>
        </is>
      </c>
      <c r="BR7" t="n">
        <v>80</v>
      </c>
      <c r="BS7" t="n">
        <v>29125820.22</v>
      </c>
      <c r="BT7" t="inlineStr">
        <is>
          <t>Groupe 3</t>
        </is>
      </c>
      <c r="BU7" t="inlineStr">
        <is>
          <t>25M &lt;...&lt; 30M</t>
        </is>
      </c>
      <c r="BV7" t="n">
        <v>428041</v>
      </c>
      <c r="BW7" t="n">
        <v>0.01195166222575708</v>
      </c>
      <c r="BX7" t="n">
        <v>59.228522450056</v>
      </c>
      <c r="BY7" t="n">
        <v>5.919007274565391</v>
      </c>
      <c r="BZ7" t="n">
        <v>7.444058921781939</v>
      </c>
      <c r="CA7" t="n">
        <v>72.59158864640334</v>
      </c>
      <c r="CB7" t="inlineStr">
        <is>
          <t>Tube</t>
        </is>
      </c>
      <c r="CC7" t="n">
        <v>1</v>
      </c>
      <c r="CD7" t="inlineStr">
        <is>
          <t>A</t>
        </is>
      </c>
      <c r="CE7" t="inlineStr">
        <is>
          <t>B2</t>
        </is>
      </c>
      <c r="CF7" t="n">
        <v>1106</v>
      </c>
      <c r="CG7" t="inlineStr">
        <is>
          <t>VD063</t>
        </is>
      </c>
      <c r="CH7" t="inlineStr">
        <is>
          <t>1114 PTF OUEST St-Sylvain</t>
        </is>
      </c>
      <c r="CI7" t="inlineStr">
        <is>
          <t>VD065</t>
        </is>
      </c>
      <c r="CJ7" t="inlineStr">
        <is>
          <t>1117 PTF IDF Lisses</t>
        </is>
      </c>
      <c r="CK7" t="inlineStr">
        <is>
          <t>VD067</t>
        </is>
      </c>
      <c r="CL7" t="inlineStr">
        <is>
          <t>1110 - PF de Castelnau d'Estretefond</t>
        </is>
      </c>
      <c r="CM7" t="n">
        <v>3601651110000</v>
      </c>
      <c r="CP7" t="inlineStr">
        <is>
          <t xml:space="preserve">CREATION </t>
        </is>
      </c>
      <c r="CQ7" t="inlineStr">
        <is>
          <t>Zone Commerciale</t>
        </is>
      </c>
      <c r="CR7" t="inlineStr">
        <is>
          <t>Locataire</t>
        </is>
      </c>
      <c r="CS7" t="n">
        <v>6290</v>
      </c>
      <c r="CT7" t="n">
        <v>2990</v>
      </c>
      <c r="CU7" t="n">
        <v>3000</v>
      </c>
      <c r="CV7" t="inlineStr">
        <is>
          <t>T1</t>
        </is>
      </c>
      <c r="CW7" t="inlineStr">
        <is>
          <t>En CDAC</t>
        </is>
      </c>
      <c r="CY7" t="n">
        <v>3260</v>
      </c>
      <c r="CZ7" t="n">
        <v>3000</v>
      </c>
      <c r="DA7" t="inlineStr">
        <is>
          <t>T1</t>
        </is>
      </c>
      <c r="DB7" t="n">
        <v>3300</v>
      </c>
      <c r="DC7" t="n">
        <v>3300</v>
      </c>
      <c r="DD7" t="n">
        <v>0</v>
      </c>
      <c r="DE7" t="n">
        <v>0</v>
      </c>
      <c r="DF7" t="n">
        <v>1000</v>
      </c>
      <c r="DG7" t="n">
        <v>2300</v>
      </c>
      <c r="DH7" t="n">
        <v>0</v>
      </c>
      <c r="DI7" t="n">
        <v>0</v>
      </c>
      <c r="DJ7" t="n">
        <v>0</v>
      </c>
      <c r="DK7" t="inlineStr">
        <is>
          <t>Extérieure</t>
        </is>
      </c>
      <c r="DL7" t="inlineStr">
        <is>
          <t>Showroom en ext menuiserie</t>
        </is>
      </c>
      <c r="DO7" t="n">
        <v>800</v>
      </c>
      <c r="DP7" t="n">
        <v>0</v>
      </c>
      <c r="DQ7" t="n">
        <v>800</v>
      </c>
      <c r="DS7" t="n">
        <v>400</v>
      </c>
      <c r="DT7" t="n">
        <v>70</v>
      </c>
      <c r="DU7" t="n">
        <v>309</v>
      </c>
      <c r="DV7" t="n">
        <v>214</v>
      </c>
      <c r="DW7" t="inlineStr">
        <is>
          <t>REDSTOCK</t>
        </is>
      </c>
      <c r="DX7" t="n">
        <v>18</v>
      </c>
      <c r="DZ7" t="n">
        <v>2</v>
      </c>
      <c r="EA7" t="n">
        <v>2</v>
      </c>
      <c r="EB7" t="n">
        <v>8</v>
      </c>
      <c r="EC7" t="n">
        <v>2</v>
      </c>
      <c r="ED7" t="n">
        <v>0</v>
      </c>
      <c r="EE7" t="n">
        <v>0</v>
      </c>
      <c r="EF7" t="n">
        <v>12</v>
      </c>
      <c r="EG7" t="n">
        <v>2011</v>
      </c>
      <c r="EJ7" t="inlineStr">
        <is>
          <t>VX820</t>
        </is>
      </c>
      <c r="EK7" t="inlineStr">
        <is>
          <t>2018/2019</t>
        </is>
      </c>
      <c r="EL7" t="n">
        <v>28</v>
      </c>
      <c r="EM7" t="n">
        <v>26</v>
      </c>
      <c r="EN7" t="n">
        <v>9</v>
      </c>
      <c r="EO7" t="inlineStr">
        <is>
          <t>3 PDA MC 70</t>
        </is>
      </c>
      <c r="EP7" t="n">
        <v>23</v>
      </c>
      <c r="EQ7" t="n">
        <v>64.2570281124498</v>
      </c>
      <c r="ER7" t="inlineStr">
        <is>
          <t xml:space="preserve"> </t>
        </is>
      </c>
      <c r="ES7" t="n">
        <v>1.606425702811245</v>
      </c>
      <c r="ET7" t="n">
        <v>0</v>
      </c>
      <c r="EV7" t="n">
        <v>95.98393574297188</v>
      </c>
      <c r="EW7" t="n">
        <v>0</v>
      </c>
      <c r="EX7" t="inlineStr">
        <is>
          <t xml:space="preserve"> </t>
        </is>
      </c>
      <c r="EY7" t="n">
        <v>0</v>
      </c>
      <c r="EZ7" t="inlineStr">
        <is>
          <t>Automate</t>
        </is>
      </c>
      <c r="FA7" s="43" t="n">
        <v>44197</v>
      </c>
      <c r="FB7" t="inlineStr">
        <is>
          <t>CASHINFINITYTM CI-100  (projet NMO)</t>
        </is>
      </c>
      <c r="FC7" t="n">
        <v>1</v>
      </c>
      <c r="FE7" s="43" t="n"/>
      <c r="FG7" t="inlineStr">
        <is>
          <t>OUI</t>
        </is>
      </c>
      <c r="FH7" t="inlineStr">
        <is>
          <t>NON</t>
        </is>
      </c>
      <c r="FI7" t="inlineStr">
        <is>
          <t>NON</t>
        </is>
      </c>
      <c r="FJ7" t="inlineStr">
        <is>
          <t>NON</t>
        </is>
      </c>
      <c r="FK7" t="inlineStr">
        <is>
          <t>FRANCE  GARDIENNAGE</t>
        </is>
      </c>
      <c r="FL7" t="n">
        <v>18.59</v>
      </c>
      <c r="FM7" t="n">
        <v>6150.153406998156</v>
      </c>
      <c r="FN7" t="inlineStr">
        <is>
          <t>SECURITAS</t>
        </is>
      </c>
      <c r="FO7" t="inlineStr">
        <is>
          <t>NON</t>
        </is>
      </c>
      <c r="FP7" t="inlineStr">
        <is>
          <t>SSI Brico Dépôt</t>
        </is>
      </c>
      <c r="FQ7" t="inlineStr">
        <is>
          <t>ATS Master 4602</t>
        </is>
      </c>
      <c r="FR7" t="inlineStr">
        <is>
          <t>ABT</t>
        </is>
      </c>
      <c r="FT7" t="inlineStr">
        <is>
          <t>TELESURE</t>
        </is>
      </c>
      <c r="FU7" t="n">
        <v>494198191</v>
      </c>
      <c r="FV7" t="inlineStr">
        <is>
          <t>OUI</t>
        </is>
      </c>
      <c r="FW7" t="inlineStr">
        <is>
          <t>OUI</t>
        </is>
      </c>
      <c r="FX7" t="inlineStr">
        <is>
          <t>OUI</t>
        </is>
      </c>
      <c r="FY7" t="inlineStr">
        <is>
          <t>OUI</t>
        </is>
      </c>
      <c r="FZ7" t="inlineStr">
        <is>
          <t>OUI</t>
        </is>
      </c>
      <c r="GA7" t="inlineStr">
        <is>
          <t>OUI</t>
        </is>
      </c>
      <c r="GB7" t="inlineStr">
        <is>
          <t>OUI</t>
        </is>
      </c>
      <c r="GC7" t="inlineStr">
        <is>
          <t>OUI</t>
        </is>
      </c>
      <c r="GD7" t="inlineStr">
        <is>
          <t>OUI</t>
        </is>
      </c>
      <c r="GE7" t="inlineStr">
        <is>
          <t>OUI</t>
        </is>
      </c>
      <c r="GF7" t="inlineStr">
        <is>
          <t>T5</t>
        </is>
      </c>
      <c r="GH7" t="inlineStr">
        <is>
          <t>OUI</t>
        </is>
      </c>
      <c r="GJ7" t="inlineStr">
        <is>
          <t>OUI</t>
        </is>
      </c>
      <c r="GK7" s="43" t="n">
        <v>41640</v>
      </c>
      <c r="GL7" t="inlineStr">
        <is>
          <t>OUI</t>
        </is>
      </c>
      <c r="GM7" t="inlineStr">
        <is>
          <t>OUI</t>
        </is>
      </c>
      <c r="GN7" t="n">
        <v>42996</v>
      </c>
      <c r="GO7" t="inlineStr">
        <is>
          <t>OUI</t>
        </is>
      </c>
      <c r="GP7" t="n">
        <v>40674</v>
      </c>
      <c r="GQ7" t="inlineStr">
        <is>
          <t>Meubles de SdB, douche et cabine</t>
        </is>
      </c>
      <c r="GR7" t="inlineStr">
        <is>
          <t>OUI</t>
        </is>
      </c>
      <c r="GS7" t="inlineStr">
        <is>
          <t>EASIER</t>
        </is>
      </c>
      <c r="GT7" t="inlineStr">
        <is>
          <t>OUI</t>
        </is>
      </c>
      <c r="GU7" t="inlineStr">
        <is>
          <t>SCMC 126292</t>
        </is>
      </c>
      <c r="GV7" t="inlineStr">
        <is>
          <t>OUI</t>
        </is>
      </c>
      <c r="GW7" t="inlineStr">
        <is>
          <t>OUI</t>
        </is>
      </c>
      <c r="GX7" t="inlineStr">
        <is>
          <t>NON</t>
        </is>
      </c>
      <c r="GY7" t="inlineStr">
        <is>
          <t>NON</t>
        </is>
      </c>
      <c r="GZ7" t="inlineStr">
        <is>
          <t>NON</t>
        </is>
      </c>
      <c r="HA7" s="43" t="n">
        <v>44064</v>
      </c>
      <c r="HB7" s="43" t="n">
        <v>42625</v>
      </c>
      <c r="HI7" t="inlineStr">
        <is>
          <t>OUI</t>
        </is>
      </c>
      <c r="HJ7" t="inlineStr"/>
      <c r="HK7" s="43" t="n"/>
      <c r="HM7" t="inlineStr">
        <is>
          <t>OUI</t>
        </is>
      </c>
      <c r="HN7" t="inlineStr">
        <is>
          <t>OUI</t>
        </is>
      </c>
      <c r="HO7" t="inlineStr">
        <is>
          <t>OUI</t>
        </is>
      </c>
      <c r="HU7" t="inlineStr">
        <is>
          <t>FR 94 451 647 903</t>
        </is>
      </c>
      <c r="HV7" t="n">
        <v>4631524011</v>
      </c>
      <c r="HW7" t="n">
        <v>40638273</v>
      </c>
      <c r="HX7" t="n">
        <v>99102565668</v>
      </c>
      <c r="HY7" t="inlineStr">
        <is>
          <t>IP600429</t>
        </is>
      </c>
      <c r="HZ7" t="n">
        <v>4242184</v>
      </c>
      <c r="IA7" t="n">
        <v>4321340</v>
      </c>
      <c r="IB7" t="inlineStr">
        <is>
          <t>FR7630004023230001122126878</t>
        </is>
      </c>
      <c r="IC7" t="n">
        <v>830226</v>
      </c>
      <c r="ID7" t="inlineStr">
        <is>
          <t>OZTZ372</t>
        </is>
      </c>
      <c r="IE7" t="n">
        <v>3.37</v>
      </c>
      <c r="IF7" t="n">
        <v>4.37</v>
      </c>
      <c r="IG7" t="n">
        <v>4.73</v>
      </c>
      <c r="IH7" t="n">
        <v>5.91</v>
      </c>
      <c r="II7" t="n">
        <v>7.38</v>
      </c>
      <c r="IJ7" t="n">
        <v>7.396428571428571</v>
      </c>
      <c r="IK7" t="n">
        <v>7.37</v>
      </c>
    </row>
    <row r="8">
      <c r="A8" t="n">
        <v>1925</v>
      </c>
      <c r="B8" t="n">
        <v>2429</v>
      </c>
      <c r="C8" t="inlineStr">
        <is>
          <t>LA ROCHELLE (Andilly)</t>
        </is>
      </c>
      <c r="D8" t="inlineStr">
        <is>
          <t>NOUVELLE AQUITAINE</t>
        </is>
      </c>
      <c r="E8" t="inlineStr">
        <is>
          <t>Ouvert</t>
        </is>
      </c>
      <c r="F8" t="inlineStr">
        <is>
          <t>Centre Aquitaine</t>
        </is>
      </c>
      <c r="G8" t="inlineStr">
        <is>
          <t>Stéphane MURAIS</t>
        </is>
      </c>
      <c r="H8" t="n">
        <v>614540304</v>
      </c>
      <c r="I8" t="inlineStr">
        <is>
          <t>MANUELLA CASTRO</t>
        </is>
      </c>
      <c r="J8" t="inlineStr">
        <is>
          <t>mcastro@bricodepot.com</t>
        </is>
      </c>
      <c r="K8" t="n">
        <v>609280358</v>
      </c>
      <c r="L8" t="n">
        <v>44060</v>
      </c>
      <c r="M8" t="inlineStr">
        <is>
          <t>FLORIAN DOUDELET</t>
        </is>
      </c>
      <c r="N8" t="inlineStr">
        <is>
          <t>fdoudelet@bricodepot.com</t>
        </is>
      </c>
      <c r="O8" t="n">
        <v>546661230</v>
      </c>
      <c r="P8" t="inlineStr">
        <is>
          <t>Sécu</t>
        </is>
      </c>
      <c r="Q8" t="inlineStr">
        <is>
          <t>URBINO ESTEVES</t>
        </is>
      </c>
      <c r="R8" t="inlineStr">
        <is>
          <t>WILLIAM SAJOT</t>
        </is>
      </c>
      <c r="S8" t="inlineStr">
        <is>
          <t>FRANCK CIESLIK</t>
        </is>
      </c>
      <c r="T8" t="inlineStr">
        <is>
          <t>fcieslik@bricodepot.com</t>
        </is>
      </c>
      <c r="U8" t="n">
        <v>546661239</v>
      </c>
      <c r="V8" t="inlineStr">
        <is>
          <t>Log</t>
        </is>
      </c>
      <c r="W8" t="inlineStr">
        <is>
          <t>URBINO ESTEVES</t>
        </is>
      </c>
      <c r="X8" t="inlineStr">
        <is>
          <t>CYRILLE SUDRE</t>
        </is>
      </c>
      <c r="Y8" t="inlineStr">
        <is>
          <t>CLEMENT CHAUCHET</t>
        </is>
      </c>
      <c r="Z8" t="inlineStr">
        <is>
          <t>cchauchet@bricodepot.com</t>
        </is>
      </c>
      <c r="AA8" t="n">
        <v>546661230</v>
      </c>
      <c r="AB8" t="inlineStr">
        <is>
          <t>HERVE FRIBOULET</t>
        </is>
      </c>
      <c r="AC8" t="inlineStr">
        <is>
          <t>REMI REVEILLHES</t>
        </is>
      </c>
      <c r="AD8" t="inlineStr">
        <is>
          <t xml:space="preserve">Non affecté </t>
        </is>
      </c>
      <c r="AG8" t="inlineStr">
        <is>
          <t>ERIC PERROT</t>
        </is>
      </c>
      <c r="AI8" t="inlineStr">
        <is>
          <t>JEAN PHILIPPE LEMAITRE</t>
        </is>
      </c>
      <c r="AJ8" t="inlineStr">
        <is>
          <t>jlemaitre@bricodepot.com</t>
        </is>
      </c>
      <c r="AK8" t="n">
        <v>546661234</v>
      </c>
      <c r="AL8" t="inlineStr">
        <is>
          <t>PHILIPPE GARLASCHI</t>
        </is>
      </c>
      <c r="AM8" t="inlineStr">
        <is>
          <t>ALEXANDRE LESTANG</t>
        </is>
      </c>
      <c r="AN8" t="inlineStr">
        <is>
          <t xml:space="preserve">non affecté </t>
        </is>
      </c>
      <c r="AQ8" t="inlineStr">
        <is>
          <t>PHILIPPE SALVATORE</t>
        </is>
      </c>
      <c r="AS8" t="inlineStr">
        <is>
          <t xml:space="preserve">non affecté </t>
        </is>
      </c>
      <c r="AV8" t="inlineStr">
        <is>
          <t>SYLVAIN CANONNE</t>
        </is>
      </c>
      <c r="AX8" t="inlineStr">
        <is>
          <t>GAUTHIER SELME</t>
        </is>
      </c>
      <c r="AY8" t="n">
        <v>623422349</v>
      </c>
      <c r="AZ8" t="inlineStr">
        <is>
          <t>Marion ESNOULT</t>
        </is>
      </c>
      <c r="BA8" t="n">
        <v>678408521</v>
      </c>
      <c r="BB8" t="inlineStr">
        <is>
          <t>Bel Air - Les Quatre Quartiers</t>
        </is>
      </c>
      <c r="BC8" t="inlineStr">
        <is>
          <t>17230 Andilly</t>
        </is>
      </c>
      <c r="BD8" t="n">
        <v>17</v>
      </c>
      <c r="BE8" t="n">
        <v>546661230</v>
      </c>
      <c r="BF8" t="n">
        <v>46.2603759765625</v>
      </c>
      <c r="BG8" t="n">
        <v>-1.0115966796875</v>
      </c>
      <c r="BH8" t="n">
        <v>451647903</v>
      </c>
      <c r="BI8" t="n">
        <v>1189</v>
      </c>
      <c r="BJ8" s="43" t="n">
        <v>40359</v>
      </c>
      <c r="BK8" t="inlineStr">
        <is>
          <t>12 Ans 7 Mois</t>
        </is>
      </c>
      <c r="BL8" t="inlineStr">
        <is>
          <t>Lundi au Vendredi</t>
        </is>
      </c>
      <c r="BM8" t="inlineStr">
        <is>
          <t>07:00 à 19:30</t>
        </is>
      </c>
      <c r="BN8" t="inlineStr">
        <is>
          <t>Samedi</t>
        </is>
      </c>
      <c r="BO8" t="inlineStr">
        <is>
          <t>07:00 à 19:30</t>
        </is>
      </c>
      <c r="BP8" t="inlineStr">
        <is>
          <t>Dimanche</t>
        </is>
      </c>
      <c r="BQ8" t="inlineStr">
        <is>
          <t>8H à 13H</t>
        </is>
      </c>
      <c r="BR8" t="n">
        <v>80</v>
      </c>
      <c r="BS8" t="n">
        <v>18433015.64</v>
      </c>
      <c r="BT8" t="inlineStr">
        <is>
          <t>Groupe 3</t>
        </is>
      </c>
      <c r="BU8" t="inlineStr">
        <is>
          <t>15M &lt;...&lt; 20M</t>
        </is>
      </c>
      <c r="BV8" t="n">
        <v>239244</v>
      </c>
      <c r="BW8" t="n">
        <v>0.0127398838317889</v>
      </c>
      <c r="BX8" t="n">
        <v>47.9142875980748</v>
      </c>
      <c r="BY8" t="n">
        <v>1.80949869233643</v>
      </c>
      <c r="BZ8" t="n">
        <v>3.219146282499285</v>
      </c>
      <c r="CA8" t="n">
        <v>52.94293257291052</v>
      </c>
      <c r="CB8" t="inlineStr">
        <is>
          <t>Tube</t>
        </is>
      </c>
      <c r="CC8" t="n">
        <v>1</v>
      </c>
      <c r="CD8" t="inlineStr">
        <is>
          <t>A</t>
        </is>
      </c>
      <c r="CE8" t="inlineStr">
        <is>
          <t>A</t>
        </is>
      </c>
      <c r="CF8" t="n">
        <v>1101</v>
      </c>
      <c r="CG8" t="inlineStr">
        <is>
          <t>VD060</t>
        </is>
      </c>
      <c r="CH8" t="inlineStr">
        <is>
          <t>1114 PTF OUEST St-Sylvain</t>
        </is>
      </c>
      <c r="CI8" t="inlineStr">
        <is>
          <t>VD065</t>
        </is>
      </c>
      <c r="CJ8" t="inlineStr">
        <is>
          <t>1117 PTF IDF Lisses</t>
        </is>
      </c>
      <c r="CK8" t="inlineStr">
        <is>
          <t>VD067</t>
        </is>
      </c>
      <c r="CL8" t="inlineStr">
        <is>
          <t>1112 - PF du Grand Fougeray</t>
        </is>
      </c>
      <c r="CM8" t="n">
        <v>3601651112004</v>
      </c>
      <c r="CP8" t="inlineStr">
        <is>
          <t>REPRISE ECOBOIS</t>
        </is>
      </c>
      <c r="CQ8" t="inlineStr">
        <is>
          <t>Isolé</t>
        </is>
      </c>
      <c r="CR8" t="inlineStr">
        <is>
          <t>Locataire</t>
        </is>
      </c>
      <c r="CS8" t="n">
        <v>6450</v>
      </c>
      <c r="CT8" t="n">
        <v>2950</v>
      </c>
      <c r="CU8" t="n">
        <v>3000</v>
      </c>
      <c r="CV8" t="inlineStr">
        <is>
          <t>T1</t>
        </is>
      </c>
      <c r="CW8" t="inlineStr">
        <is>
          <t>En CDAC</t>
        </is>
      </c>
      <c r="CY8" t="n">
        <v>3520</v>
      </c>
      <c r="CZ8" t="n">
        <v>3500</v>
      </c>
      <c r="DA8" t="inlineStr">
        <is>
          <t>T2</t>
        </is>
      </c>
      <c r="DB8" t="n">
        <v>3500</v>
      </c>
      <c r="DC8" t="n">
        <v>3500</v>
      </c>
      <c r="DD8" t="n">
        <v>0</v>
      </c>
      <c r="DE8" t="n">
        <v>0</v>
      </c>
      <c r="DF8" t="n">
        <v>0</v>
      </c>
      <c r="DG8" t="n">
        <v>3500</v>
      </c>
      <c r="DH8" t="n">
        <v>0</v>
      </c>
      <c r="DI8" t="n">
        <v>0</v>
      </c>
      <c r="DJ8" t="n">
        <v>0</v>
      </c>
      <c r="DK8" t="inlineStr">
        <is>
          <t>Extérieure</t>
        </is>
      </c>
      <c r="DL8" t="inlineStr">
        <is>
          <t>En mix extérieur + showroom à l’intérieur de la menuiserie</t>
        </is>
      </c>
      <c r="DO8" t="n">
        <v>800</v>
      </c>
      <c r="DP8" t="n">
        <v>0</v>
      </c>
      <c r="DQ8" t="n">
        <v>800</v>
      </c>
      <c r="DS8" t="n">
        <v>400</v>
      </c>
      <c r="DT8" t="n">
        <v>100</v>
      </c>
      <c r="DU8" t="n">
        <v>300</v>
      </c>
      <c r="DV8" t="n">
        <v>242</v>
      </c>
      <c r="DW8" t="inlineStr">
        <is>
          <t>REDSTOCK</t>
        </is>
      </c>
      <c r="DX8" t="n">
        <v>15</v>
      </c>
      <c r="DZ8" t="n">
        <v>2</v>
      </c>
      <c r="EA8" t="n">
        <v>2</v>
      </c>
      <c r="EB8" t="n">
        <v>9</v>
      </c>
      <c r="EC8" t="n">
        <v>2</v>
      </c>
      <c r="ED8" t="n">
        <v>0</v>
      </c>
      <c r="EE8" t="n">
        <v>0</v>
      </c>
      <c r="EF8" t="n">
        <v>13</v>
      </c>
      <c r="EG8" t="n">
        <v>2010</v>
      </c>
      <c r="EJ8" t="inlineStr">
        <is>
          <t>VX820</t>
        </is>
      </c>
      <c r="EK8" t="inlineStr">
        <is>
          <t>2018/2019</t>
        </is>
      </c>
      <c r="EL8" t="n">
        <v>20</v>
      </c>
      <c r="EM8" t="n">
        <v>15</v>
      </c>
      <c r="EN8" t="n">
        <v>10</v>
      </c>
      <c r="EO8" t="inlineStr">
        <is>
          <t>3 PDA MC 70</t>
        </is>
      </c>
      <c r="EP8" t="n">
        <v>9</v>
      </c>
      <c r="EQ8" t="n">
        <v>73.13023343300233</v>
      </c>
      <c r="ER8" t="inlineStr">
        <is>
          <t xml:space="preserve"> </t>
        </is>
      </c>
      <c r="ES8" t="n">
        <v>2.27011811100229</v>
      </c>
      <c r="ET8" t="n">
        <v>0</v>
      </c>
      <c r="EV8" t="n">
        <v>131.8290017317758</v>
      </c>
      <c r="EW8" t="n">
        <v>1</v>
      </c>
      <c r="EX8" t="inlineStr">
        <is>
          <t>1  par le toit</t>
        </is>
      </c>
      <c r="EY8" t="n">
        <v>1</v>
      </c>
      <c r="EZ8" t="inlineStr">
        <is>
          <t>Automate</t>
        </is>
      </c>
      <c r="FA8" s="43" t="n">
        <v>44197</v>
      </c>
      <c r="FB8" t="inlineStr">
        <is>
          <t xml:space="preserve">CASHINFINITYTM CI-100 </t>
        </is>
      </c>
      <c r="FC8" t="n">
        <v>1</v>
      </c>
      <c r="FE8" s="43" t="n"/>
      <c r="FG8" t="inlineStr">
        <is>
          <t>OUI</t>
        </is>
      </c>
      <c r="FH8" t="inlineStr">
        <is>
          <t>NON</t>
        </is>
      </c>
      <c r="FI8" t="inlineStr">
        <is>
          <t>NON</t>
        </is>
      </c>
      <c r="FJ8" t="inlineStr">
        <is>
          <t>NON</t>
        </is>
      </c>
      <c r="FK8" t="inlineStr">
        <is>
          <t>FRANCE  GARDIENNAGE</t>
        </is>
      </c>
      <c r="FL8" t="n">
        <v>18.59</v>
      </c>
      <c r="FM8" t="n">
        <v>4077.836095764272</v>
      </c>
      <c r="FN8" t="inlineStr">
        <is>
          <t>SECURITAS</t>
        </is>
      </c>
      <c r="FO8" t="inlineStr">
        <is>
          <t>NON</t>
        </is>
      </c>
      <c r="FP8" t="inlineStr">
        <is>
          <t>SSI Brico Dépôt</t>
        </is>
      </c>
      <c r="FQ8" t="inlineStr">
        <is>
          <t>ATS Master 4602</t>
        </is>
      </c>
      <c r="FR8" t="inlineStr">
        <is>
          <t>ABT</t>
        </is>
      </c>
      <c r="FT8" t="inlineStr">
        <is>
          <t>TELESURE</t>
        </is>
      </c>
      <c r="FU8" t="n">
        <v>494198191</v>
      </c>
      <c r="FV8" t="inlineStr">
        <is>
          <t>NON</t>
        </is>
      </c>
      <c r="FW8" t="inlineStr">
        <is>
          <t>OUI</t>
        </is>
      </c>
      <c r="FX8" t="inlineStr">
        <is>
          <t>OUI</t>
        </is>
      </c>
      <c r="FY8" t="inlineStr">
        <is>
          <t>OUI</t>
        </is>
      </c>
      <c r="FZ8" t="inlineStr">
        <is>
          <t>OUI</t>
        </is>
      </c>
      <c r="GA8" t="inlineStr">
        <is>
          <t>OUI</t>
        </is>
      </c>
      <c r="GB8" t="inlineStr">
        <is>
          <t>OUI</t>
        </is>
      </c>
      <c r="GC8" t="inlineStr">
        <is>
          <t>OUI</t>
        </is>
      </c>
      <c r="GD8" t="inlineStr">
        <is>
          <t>OUI</t>
        </is>
      </c>
      <c r="GE8" t="inlineStr">
        <is>
          <t>OUI</t>
        </is>
      </c>
      <c r="GF8" t="inlineStr">
        <is>
          <t>T5</t>
        </is>
      </c>
      <c r="GH8" t="inlineStr">
        <is>
          <t>OUI</t>
        </is>
      </c>
      <c r="GJ8" t="inlineStr">
        <is>
          <t>OUI</t>
        </is>
      </c>
      <c r="GK8" s="43" t="n">
        <v>42005</v>
      </c>
      <c r="GL8" t="inlineStr">
        <is>
          <t>OUI</t>
        </is>
      </c>
      <c r="GM8" t="inlineStr">
        <is>
          <t>OUI</t>
        </is>
      </c>
      <c r="GN8" t="n">
        <v>42996</v>
      </c>
      <c r="GO8" t="inlineStr">
        <is>
          <t>NON</t>
        </is>
      </c>
      <c r="GP8" t="inlineStr">
        <is>
          <t>zmr géré p/construction</t>
        </is>
      </c>
      <c r="GQ8" t="inlineStr">
        <is>
          <t>CAISSONS CUISINE</t>
        </is>
      </c>
      <c r="GR8" t="inlineStr">
        <is>
          <t>OUI</t>
        </is>
      </c>
      <c r="GS8" t="inlineStr">
        <is>
          <t>LEGACY</t>
        </is>
      </c>
      <c r="GT8" t="inlineStr">
        <is>
          <t>OUI</t>
        </is>
      </c>
      <c r="GU8" t="inlineStr">
        <is>
          <t>CARRIERES KLEBER MOREAU SA 112139</t>
        </is>
      </c>
      <c r="GV8" t="inlineStr">
        <is>
          <t>OUI</t>
        </is>
      </c>
      <c r="GW8" t="inlineStr">
        <is>
          <t>NON</t>
        </is>
      </c>
      <c r="GX8" t="inlineStr">
        <is>
          <t>OUI</t>
        </is>
      </c>
      <c r="GY8" t="inlineStr">
        <is>
          <t>NON</t>
        </is>
      </c>
      <c r="GZ8" t="inlineStr">
        <is>
          <t>NON</t>
        </is>
      </c>
      <c r="HA8" s="43" t="n">
        <v>44064</v>
      </c>
      <c r="HB8" s="43" t="n">
        <v>42625</v>
      </c>
      <c r="HD8" t="inlineStr">
        <is>
          <t>OUI</t>
        </is>
      </c>
      <c r="HI8" t="inlineStr">
        <is>
          <t>OUI</t>
        </is>
      </c>
      <c r="HJ8" t="inlineStr"/>
      <c r="HK8" s="43" t="n"/>
      <c r="HM8" t="inlineStr">
        <is>
          <t>OUI</t>
        </is>
      </c>
      <c r="HN8" t="inlineStr">
        <is>
          <t>OUI</t>
        </is>
      </c>
      <c r="HU8" t="inlineStr">
        <is>
          <t>FR 94 451 647 903</t>
        </is>
      </c>
      <c r="HV8" t="n">
        <v>4629997011</v>
      </c>
      <c r="HW8" t="n">
        <v>40638020</v>
      </c>
      <c r="HX8" t="n">
        <v>99102563969</v>
      </c>
      <c r="HY8" t="inlineStr">
        <is>
          <t>IP600347</t>
        </is>
      </c>
      <c r="HZ8" t="n">
        <v>4319811</v>
      </c>
      <c r="IA8" t="n">
        <v>4321860</v>
      </c>
      <c r="IB8" t="inlineStr">
        <is>
          <t>FR7630004023230001099467678</t>
        </is>
      </c>
      <c r="IC8" t="n">
        <v>830154</v>
      </c>
      <c r="ID8" t="inlineStr">
        <is>
          <t>oNgm571</t>
        </is>
      </c>
      <c r="IE8" t="n">
        <v>3.72</v>
      </c>
      <c r="IF8" t="n">
        <v>3.95</v>
      </c>
      <c r="IG8" t="n">
        <v>3.15</v>
      </c>
      <c r="IH8" t="n">
        <v>3.67</v>
      </c>
      <c r="II8" t="n">
        <v>3.01</v>
      </c>
      <c r="IJ8" t="n">
        <v>4.9</v>
      </c>
      <c r="IK8" t="n">
        <v>4.9</v>
      </c>
    </row>
    <row r="9">
      <c r="A9" t="n">
        <v>1747</v>
      </c>
      <c r="B9" t="n">
        <v>2363</v>
      </c>
      <c r="C9" t="inlineStr">
        <is>
          <t>MONTAUBAN</t>
        </is>
      </c>
      <c r="D9" t="inlineStr">
        <is>
          <t>OCCITANIE</t>
        </is>
      </c>
      <c r="E9" t="inlineStr">
        <is>
          <t>Ouvert</t>
        </is>
      </c>
      <c r="F9" t="inlineStr">
        <is>
          <t>Centre Aquitaine</t>
        </is>
      </c>
      <c r="G9" t="inlineStr">
        <is>
          <t>Stéphane MURAIS</t>
        </is>
      </c>
      <c r="H9" t="n">
        <v>614540304</v>
      </c>
      <c r="I9" t="inlineStr">
        <is>
          <t>XAVIER MOREAU</t>
        </is>
      </c>
      <c r="J9" t="inlineStr">
        <is>
          <t>xmoreau@bricodepot.com</t>
        </is>
      </c>
      <c r="K9" t="n">
        <v>614540254</v>
      </c>
      <c r="L9" t="n">
        <v>43815</v>
      </c>
      <c r="M9" t="inlineStr">
        <is>
          <t>NICOLAS KOZLOWSKI / PIERRE VACHER</t>
        </is>
      </c>
      <c r="N9" t="inlineStr">
        <is>
          <t>nkozlowski@bricodepot.com / pvacher@bricodepot.com</t>
        </is>
      </c>
      <c r="O9" t="n">
        <v>563937222</v>
      </c>
      <c r="Q9" t="inlineStr">
        <is>
          <t>URBINO ESTEVES</t>
        </is>
      </c>
      <c r="R9" t="inlineStr">
        <is>
          <t>WILLIAM SAJOT</t>
        </is>
      </c>
      <c r="S9" t="inlineStr">
        <is>
          <t>ALAIN BANZATO</t>
        </is>
      </c>
      <c r="T9" t="inlineStr">
        <is>
          <t>abanzato@bricodepot.com</t>
        </is>
      </c>
      <c r="U9" t="n">
        <v>563937206</v>
      </c>
      <c r="V9" t="inlineStr">
        <is>
          <t>Log</t>
        </is>
      </c>
      <c r="W9" t="inlineStr">
        <is>
          <t>URBINO ESTEVES</t>
        </is>
      </c>
      <c r="X9" t="inlineStr">
        <is>
          <t>CYRILLE SUDRE</t>
        </is>
      </c>
      <c r="Y9" t="inlineStr">
        <is>
          <t>JEROME BUE</t>
        </is>
      </c>
      <c r="Z9" t="inlineStr">
        <is>
          <t>jbue@bricodepot.com</t>
        </is>
      </c>
      <c r="AA9" t="n">
        <v>563933000</v>
      </c>
      <c r="AB9" t="inlineStr">
        <is>
          <t>HERVE FRIBOULET</t>
        </is>
      </c>
      <c r="AC9" t="inlineStr">
        <is>
          <t>REMI REVEILLHES</t>
        </is>
      </c>
      <c r="AD9" t="inlineStr">
        <is>
          <t>DAVID LUCIANI</t>
        </is>
      </c>
      <c r="AE9" t="inlineStr">
        <is>
          <t>dluciani@bricodepot.com</t>
        </is>
      </c>
      <c r="AF9" t="n">
        <v>467856705</v>
      </c>
      <c r="AG9" t="inlineStr">
        <is>
          <t>ERIC PERROT</t>
        </is>
      </c>
      <c r="AI9" t="inlineStr">
        <is>
          <t>SARAH BEJAOUI</t>
        </is>
      </c>
      <c r="AJ9" t="inlineStr">
        <is>
          <t>sbejaoui@bricodepot.com</t>
        </is>
      </c>
      <c r="AK9" t="n">
        <v>563810947</v>
      </c>
      <c r="AL9" t="inlineStr">
        <is>
          <t>PHILIPPE GARLASCHI</t>
        </is>
      </c>
      <c r="AM9" t="inlineStr">
        <is>
          <t>ALEXANDRE LESTANG</t>
        </is>
      </c>
      <c r="AN9" t="inlineStr">
        <is>
          <t>SYLVIE PALANQUE</t>
        </is>
      </c>
      <c r="AO9" t="inlineStr">
        <is>
          <t>spalanque@bricodepot.com</t>
        </is>
      </c>
      <c r="AP9" t="n">
        <v>563937203</v>
      </c>
      <c r="AQ9" t="inlineStr">
        <is>
          <t>PHILIPPE SALVATORE</t>
        </is>
      </c>
      <c r="AS9" t="inlineStr">
        <is>
          <t>LAURENT CAUJOLLE</t>
        </is>
      </c>
      <c r="AT9" t="inlineStr">
        <is>
          <t>lcaujolle@bricodepot.com</t>
        </is>
      </c>
      <c r="AU9" t="n">
        <v>563937225</v>
      </c>
      <c r="AV9" t="inlineStr">
        <is>
          <t>SYLVAIN CANONNE</t>
        </is>
      </c>
      <c r="AX9" t="inlineStr">
        <is>
          <t>GAUTHIER SELME</t>
        </is>
      </c>
      <c r="AY9" t="n">
        <v>623422350</v>
      </c>
      <c r="AZ9" t="inlineStr">
        <is>
          <t>Marion ESNOULT</t>
        </is>
      </c>
      <c r="BA9" t="n">
        <v>678408522</v>
      </c>
      <c r="BB9" t="inlineStr">
        <is>
          <t>RN 20. Aussonne</t>
        </is>
      </c>
      <c r="BC9" t="inlineStr">
        <is>
          <t>82000 Montauban</t>
        </is>
      </c>
      <c r="BD9" t="n">
        <v>82</v>
      </c>
      <c r="BE9" t="n">
        <v>563933000</v>
      </c>
      <c r="BF9" t="n">
        <v>44.039306640625</v>
      </c>
      <c r="BG9" t="n">
        <v>1.38153839111328</v>
      </c>
      <c r="BH9" t="n">
        <v>451647903</v>
      </c>
      <c r="BI9" t="n">
        <v>108</v>
      </c>
      <c r="BJ9" s="43" t="n">
        <v>36628</v>
      </c>
      <c r="BK9" t="inlineStr">
        <is>
          <t>22 Ans 10 Mois</t>
        </is>
      </c>
      <c r="BL9" t="inlineStr">
        <is>
          <t>Lundi au Vendredi</t>
        </is>
      </c>
      <c r="BM9" t="inlineStr">
        <is>
          <t>07:00 à 19:30</t>
        </is>
      </c>
      <c r="BN9" t="inlineStr">
        <is>
          <t>Samedi</t>
        </is>
      </c>
      <c r="BO9" t="inlineStr">
        <is>
          <t>07:00 à 19:30</t>
        </is>
      </c>
      <c r="BP9" t="inlineStr">
        <is>
          <t>Dimanche</t>
        </is>
      </c>
      <c r="BQ9" t="inlineStr">
        <is>
          <t>8H à 13H</t>
        </is>
      </c>
      <c r="BR9" t="n">
        <v>80</v>
      </c>
      <c r="BS9" t="n">
        <v>29264017.75</v>
      </c>
      <c r="BT9" t="inlineStr">
        <is>
          <t>Groupe 3</t>
        </is>
      </c>
      <c r="BU9" t="inlineStr">
        <is>
          <t>30M &lt;...&lt; 35M</t>
        </is>
      </c>
      <c r="BV9" t="n">
        <v>426327</v>
      </c>
      <c r="BW9" t="n">
        <v>0.01598965575535918</v>
      </c>
      <c r="BX9" t="n">
        <v>79.5287136546449</v>
      </c>
      <c r="BY9" t="n">
        <v>3.904749346168215</v>
      </c>
      <c r="BZ9" t="n">
        <v>6.958655304279026</v>
      </c>
      <c r="CA9" t="n">
        <v>90.39211830509214</v>
      </c>
      <c r="CB9" t="inlineStr">
        <is>
          <t>Symétrique</t>
        </is>
      </c>
      <c r="CC9" t="n">
        <v>1</v>
      </c>
      <c r="CD9" t="inlineStr">
        <is>
          <t>C</t>
        </is>
      </c>
      <c r="CE9" t="inlineStr">
        <is>
          <t>B2</t>
        </is>
      </c>
      <c r="CF9" t="n">
        <v>1106</v>
      </c>
      <c r="CG9" t="inlineStr">
        <is>
          <t>VD063</t>
        </is>
      </c>
      <c r="CH9" t="inlineStr">
        <is>
          <t>1115 PTF SUD Grans</t>
        </is>
      </c>
      <c r="CI9" t="inlineStr">
        <is>
          <t>VD066</t>
        </is>
      </c>
      <c r="CJ9" t="inlineStr">
        <is>
          <t>1115 PTF SUD Grans</t>
        </is>
      </c>
      <c r="CK9" t="inlineStr">
        <is>
          <t>VD066</t>
        </is>
      </c>
      <c r="CL9" t="inlineStr">
        <is>
          <t>1110 - PF de Castelnau d'Estretefond</t>
        </is>
      </c>
      <c r="CM9" t="n">
        <v>3601651110000</v>
      </c>
      <c r="CP9" t="inlineStr">
        <is>
          <t xml:space="preserve">CASTORAMA </t>
        </is>
      </c>
      <c r="CQ9" t="inlineStr">
        <is>
          <t>Centre Commercial</t>
        </is>
      </c>
      <c r="CR9" t="inlineStr">
        <is>
          <t>Locataire</t>
        </is>
      </c>
      <c r="CS9" t="n">
        <v>6660</v>
      </c>
      <c r="CT9" t="n">
        <v>2990</v>
      </c>
      <c r="CU9" t="n">
        <v>3000</v>
      </c>
      <c r="CV9" t="inlineStr">
        <is>
          <t>T1</t>
        </is>
      </c>
      <c r="CW9" t="inlineStr">
        <is>
          <t>En CDAC</t>
        </is>
      </c>
      <c r="CY9" t="n">
        <v>3140</v>
      </c>
      <c r="CZ9" t="n">
        <v>3000</v>
      </c>
      <c r="DA9" t="inlineStr">
        <is>
          <t>T1</t>
        </is>
      </c>
      <c r="DB9" t="n">
        <v>3670</v>
      </c>
      <c r="DC9" t="n">
        <v>3670</v>
      </c>
      <c r="DD9" t="n">
        <v>50</v>
      </c>
      <c r="DE9" t="n">
        <v>0</v>
      </c>
      <c r="DF9" t="n">
        <v>0</v>
      </c>
      <c r="DG9" t="n">
        <v>3670</v>
      </c>
      <c r="DH9" t="n">
        <v>0</v>
      </c>
      <c r="DI9" t="n">
        <v>0</v>
      </c>
      <c r="DJ9" t="n">
        <v>0</v>
      </c>
      <c r="DK9" t="inlineStr">
        <is>
          <t>Déportée</t>
        </is>
      </c>
      <c r="DL9" t="inlineStr">
        <is>
          <t>En mix extérieur + showroom à l’intérieur de la menuiserie</t>
        </is>
      </c>
      <c r="DM9" t="n">
        <v>100</v>
      </c>
      <c r="DO9" t="n">
        <v>1680</v>
      </c>
      <c r="DP9" t="n">
        <v>1680</v>
      </c>
      <c r="DQ9" t="n">
        <v>0</v>
      </c>
      <c r="DS9" t="n">
        <v>590</v>
      </c>
      <c r="DT9" t="n">
        <v>100</v>
      </c>
      <c r="DU9" t="n">
        <v>284</v>
      </c>
      <c r="DV9" t="n">
        <v>182</v>
      </c>
      <c r="DW9" t="inlineStr">
        <is>
          <t>TORRI S100</t>
        </is>
      </c>
      <c r="DX9" t="n">
        <v>27</v>
      </c>
      <c r="DZ9" t="n">
        <v>2</v>
      </c>
      <c r="EA9" t="n">
        <v>2</v>
      </c>
      <c r="EB9" t="n">
        <v>10</v>
      </c>
      <c r="EC9" t="n">
        <v>2</v>
      </c>
      <c r="ED9" t="n">
        <v>0</v>
      </c>
      <c r="EE9" t="n">
        <v>0</v>
      </c>
      <c r="EF9" t="n">
        <v>14</v>
      </c>
      <c r="EG9" t="n">
        <v>2010</v>
      </c>
      <c r="EJ9" t="inlineStr">
        <is>
          <t>VX820</t>
        </is>
      </c>
      <c r="EK9" t="inlineStr">
        <is>
          <t>2018/2019</t>
        </is>
      </c>
      <c r="EL9" t="n">
        <v>46</v>
      </c>
      <c r="EM9" t="n">
        <v>46</v>
      </c>
      <c r="EN9" t="n">
        <v>18</v>
      </c>
      <c r="EO9" t="inlineStr">
        <is>
          <t>3 PDA MC 70</t>
        </is>
      </c>
      <c r="EP9" t="n">
        <v>34</v>
      </c>
      <c r="EQ9" t="n">
        <v>86.5615358244772</v>
      </c>
      <c r="ER9" t="inlineStr">
        <is>
          <t xml:space="preserve"> </t>
        </is>
      </c>
      <c r="ES9" t="n">
        <v>4.713747000342818</v>
      </c>
      <c r="ET9" t="n">
        <v>0</v>
      </c>
      <c r="EV9" t="n">
        <v>161.5529653753857</v>
      </c>
      <c r="EW9" t="n">
        <v>0</v>
      </c>
      <c r="EX9" t="inlineStr">
        <is>
          <t xml:space="preserve"> </t>
        </is>
      </c>
      <c r="EY9" t="n">
        <v>0</v>
      </c>
      <c r="EZ9" t="inlineStr">
        <is>
          <t>Automate</t>
        </is>
      </c>
      <c r="FA9" s="43" t="n">
        <v>44197</v>
      </c>
      <c r="FB9" t="inlineStr">
        <is>
          <t>CASHINFINITYTM CI-100  (projet NMO)</t>
        </is>
      </c>
      <c r="FC9" t="n">
        <v>1</v>
      </c>
      <c r="FE9" s="43" t="n">
        <v>42005</v>
      </c>
      <c r="FG9" t="inlineStr">
        <is>
          <t>NON</t>
        </is>
      </c>
      <c r="FH9" t="inlineStr">
        <is>
          <t>NON</t>
        </is>
      </c>
      <c r="FI9" t="inlineStr">
        <is>
          <t>NON</t>
        </is>
      </c>
      <c r="FJ9" t="inlineStr">
        <is>
          <t>NON</t>
        </is>
      </c>
      <c r="FK9" t="inlineStr">
        <is>
          <t>FRANCE  GARDIENNAGE</t>
        </is>
      </c>
      <c r="FL9" t="n">
        <v>18.59</v>
      </c>
      <c r="FM9" t="n">
        <v>8681.026519337016</v>
      </c>
      <c r="FN9" t="inlineStr">
        <is>
          <t>SECURITAS</t>
        </is>
      </c>
      <c r="FO9" t="inlineStr">
        <is>
          <t>NON</t>
        </is>
      </c>
      <c r="FP9" t="inlineStr">
        <is>
          <t>SSI Brico Dépôt</t>
        </is>
      </c>
      <c r="FQ9" t="inlineStr">
        <is>
          <t>CD 15002</t>
        </is>
      </c>
      <c r="FR9" t="inlineStr">
        <is>
          <t>ABT</t>
        </is>
      </c>
      <c r="FT9" t="inlineStr">
        <is>
          <t>TELESURE</t>
        </is>
      </c>
      <c r="FU9" t="n">
        <v>494198191</v>
      </c>
      <c r="FV9" t="inlineStr">
        <is>
          <t>OUI</t>
        </is>
      </c>
      <c r="FW9" t="inlineStr">
        <is>
          <t>OUI</t>
        </is>
      </c>
      <c r="FX9" t="inlineStr">
        <is>
          <t>OUI</t>
        </is>
      </c>
      <c r="FY9" t="inlineStr">
        <is>
          <t>OUI</t>
        </is>
      </c>
      <c r="FZ9" t="inlineStr">
        <is>
          <t>OUI</t>
        </is>
      </c>
      <c r="GA9" t="inlineStr">
        <is>
          <t>OUI</t>
        </is>
      </c>
      <c r="GB9" t="inlineStr">
        <is>
          <t>OUI</t>
        </is>
      </c>
      <c r="GC9" t="inlineStr">
        <is>
          <t>OUI</t>
        </is>
      </c>
      <c r="GD9" t="inlineStr">
        <is>
          <t>NON</t>
        </is>
      </c>
      <c r="GE9" t="inlineStr">
        <is>
          <t>NON</t>
        </is>
      </c>
      <c r="GF9" t="inlineStr">
        <is>
          <t>LED T5</t>
        </is>
      </c>
      <c r="GH9" t="inlineStr">
        <is>
          <t>OUI</t>
        </is>
      </c>
      <c r="GI9" t="inlineStr">
        <is>
          <t>REMODLING R300 2015</t>
        </is>
      </c>
      <c r="GJ9" t="inlineStr">
        <is>
          <t>OUI</t>
        </is>
      </c>
      <c r="GK9" s="43" t="n">
        <v>42005</v>
      </c>
      <c r="GL9" t="inlineStr">
        <is>
          <t>OUI</t>
        </is>
      </c>
      <c r="GM9" t="inlineStr">
        <is>
          <t>OUI</t>
        </is>
      </c>
      <c r="GN9" t="n">
        <v>43087</v>
      </c>
      <c r="GO9" t="inlineStr">
        <is>
          <t>OUI</t>
        </is>
      </c>
      <c r="GP9" t="n">
        <v>42064</v>
      </c>
      <c r="GQ9" t="inlineStr">
        <is>
          <t>Meubles SDB, Cuisine,plan de travail, douches</t>
        </is>
      </c>
      <c r="GR9" t="inlineStr">
        <is>
          <t>OUI</t>
        </is>
      </c>
      <c r="GS9" t="inlineStr">
        <is>
          <t>EASIER &amp; LEGACY</t>
        </is>
      </c>
      <c r="GT9" t="inlineStr">
        <is>
          <t>OUI</t>
        </is>
      </c>
      <c r="GU9" t="inlineStr">
        <is>
          <t>SCMC 126292</t>
        </is>
      </c>
      <c r="GV9" t="inlineStr">
        <is>
          <t>OUI</t>
        </is>
      </c>
      <c r="GW9" t="inlineStr">
        <is>
          <t>NON</t>
        </is>
      </c>
      <c r="GX9" t="inlineStr">
        <is>
          <t>OUI</t>
        </is>
      </c>
      <c r="GY9" t="inlineStr">
        <is>
          <t>NON</t>
        </is>
      </c>
      <c r="GZ9" t="inlineStr">
        <is>
          <t>NON</t>
        </is>
      </c>
      <c r="HA9" s="43" t="n">
        <v>44065</v>
      </c>
      <c r="HB9" s="43" t="n">
        <v>42674</v>
      </c>
      <c r="HI9" t="inlineStr">
        <is>
          <t>OUI</t>
        </is>
      </c>
      <c r="HJ9" t="inlineStr"/>
      <c r="HK9" s="43" t="n"/>
      <c r="HM9" t="inlineStr">
        <is>
          <t>OUI</t>
        </is>
      </c>
      <c r="HN9" t="inlineStr">
        <is>
          <t>OUI</t>
        </is>
      </c>
      <c r="HU9" t="inlineStr">
        <is>
          <t>FR 94 451 647 903</t>
        </is>
      </c>
      <c r="HV9" t="n">
        <v>4622017015</v>
      </c>
      <c r="HW9" t="n">
        <v>40638280</v>
      </c>
      <c r="HX9" t="n">
        <v>99102565670</v>
      </c>
      <c r="HY9" t="inlineStr">
        <is>
          <t>IP600430</t>
        </is>
      </c>
      <c r="HZ9" t="n">
        <v>4304136</v>
      </c>
      <c r="IA9" t="n">
        <v>4321250</v>
      </c>
      <c r="IB9" t="inlineStr">
        <is>
          <t>FR7630004023230001044837278</t>
        </is>
      </c>
      <c r="IC9" t="n">
        <v>830162</v>
      </c>
      <c r="ID9" t="inlineStr">
        <is>
          <t>xTIA991</t>
        </is>
      </c>
      <c r="IE9" t="n">
        <v>2.08</v>
      </c>
      <c r="IF9" t="n">
        <v>1.87</v>
      </c>
      <c r="IG9" t="n">
        <v>1.81</v>
      </c>
      <c r="IH9" t="n">
        <v>1.49</v>
      </c>
      <c r="II9" t="n">
        <v>2.35</v>
      </c>
      <c r="IJ9" t="n">
        <v>4.17</v>
      </c>
      <c r="IK9" t="n">
        <v>4.17</v>
      </c>
    </row>
    <row r="10">
      <c r="A10" t="n">
        <v>1757</v>
      </c>
      <c r="B10" t="n">
        <v>2372</v>
      </c>
      <c r="C10" t="inlineStr">
        <is>
          <t>PERIGUEUX (Trelissac)</t>
        </is>
      </c>
      <c r="D10" t="inlineStr">
        <is>
          <t>NOUVELLE AQUITAINE</t>
        </is>
      </c>
      <c r="E10" t="inlineStr">
        <is>
          <t>Ouvert</t>
        </is>
      </c>
      <c r="F10" t="inlineStr">
        <is>
          <t>Centre Aquitaine</t>
        </is>
      </c>
      <c r="G10" t="inlineStr">
        <is>
          <t>Stéphane MURAIS</t>
        </is>
      </c>
      <c r="H10" t="n">
        <v>614540304</v>
      </c>
      <c r="I10" t="inlineStr">
        <is>
          <t>PHILIPPE GARLASCHI</t>
        </is>
      </c>
      <c r="J10" t="inlineStr">
        <is>
          <t>pgarlaschi@bricodepot.com</t>
        </is>
      </c>
      <c r="K10" t="n">
        <v>609230474</v>
      </c>
      <c r="L10" t="n">
        <v>43622</v>
      </c>
      <c r="M10" t="inlineStr">
        <is>
          <t>WILLIAM SAJOT</t>
        </is>
      </c>
      <c r="N10" t="inlineStr">
        <is>
          <t>wsajot@bricodepot.com</t>
        </is>
      </c>
      <c r="O10" t="n">
        <v>553056259</v>
      </c>
      <c r="P10" t="inlineStr">
        <is>
          <t>Sécu</t>
        </is>
      </c>
      <c r="Q10" t="inlineStr">
        <is>
          <t>URBINO ESTEVES</t>
        </is>
      </c>
      <c r="R10" t="inlineStr">
        <is>
          <t>WILLIAM SAJOT</t>
        </is>
      </c>
      <c r="S10" t="inlineStr">
        <is>
          <t>JEROME MILLOT</t>
        </is>
      </c>
      <c r="T10" t="inlineStr">
        <is>
          <t>jmillot@bricodepot.com</t>
        </is>
      </c>
      <c r="U10" t="n">
        <v>786686019</v>
      </c>
      <c r="V10" t="inlineStr">
        <is>
          <t>Log</t>
        </is>
      </c>
      <c r="W10" t="inlineStr">
        <is>
          <t>URBINO ESTEVES</t>
        </is>
      </c>
      <c r="X10" t="inlineStr">
        <is>
          <t>CYRILLE SUDRE</t>
        </is>
      </c>
      <c r="Y10" t="inlineStr">
        <is>
          <t>REMI REVEILLHES</t>
        </is>
      </c>
      <c r="Z10" t="inlineStr">
        <is>
          <t>rreveillhes@bricodepot.com</t>
        </is>
      </c>
      <c r="AA10" t="n">
        <v>553056253</v>
      </c>
      <c r="AB10" t="inlineStr">
        <is>
          <t>HERVE FRIBOULET</t>
        </is>
      </c>
      <c r="AC10" t="inlineStr">
        <is>
          <t>REMI REVEILLHES</t>
        </is>
      </c>
      <c r="AD10" t="inlineStr">
        <is>
          <t>STEPHANE LAPELLEGERIE</t>
        </is>
      </c>
      <c r="AE10" t="inlineStr">
        <is>
          <t>slapellegerie@bricodepot.com</t>
        </is>
      </c>
      <c r="AF10" t="n">
        <v>553056258</v>
      </c>
      <c r="AG10" t="inlineStr">
        <is>
          <t>ERIC PERROT</t>
        </is>
      </c>
      <c r="AI10" t="inlineStr">
        <is>
          <t>THIERRY THIALON</t>
        </is>
      </c>
      <c r="AJ10" t="inlineStr">
        <is>
          <t>tthialon@bricodepot.com</t>
        </is>
      </c>
      <c r="AK10" t="n">
        <v>553056255</v>
      </c>
      <c r="AL10" t="inlineStr">
        <is>
          <t>PHILIPPE GARLASCHI</t>
        </is>
      </c>
      <c r="AM10" t="inlineStr">
        <is>
          <t>ALEXANDRE LESTANG</t>
        </is>
      </c>
      <c r="AN10" t="inlineStr">
        <is>
          <t>GERALDINE BISSON</t>
        </is>
      </c>
      <c r="AO10" t="inlineStr">
        <is>
          <t>gbisson@bricodepot.com</t>
        </is>
      </c>
      <c r="AP10" t="n">
        <v>553056252</v>
      </c>
      <c r="AQ10" t="inlineStr">
        <is>
          <t>PHILIPPE SALVATORE</t>
        </is>
      </c>
      <c r="AS10" t="inlineStr">
        <is>
          <t>CELINE COULOMBEL</t>
        </is>
      </c>
      <c r="AT10" t="inlineStr">
        <is>
          <t>ccoulombel@bricodepot.com</t>
        </is>
      </c>
      <c r="AU10" t="n">
        <v>553056254</v>
      </c>
      <c r="AV10" t="inlineStr">
        <is>
          <t>SYLVAIN CANONNE</t>
        </is>
      </c>
      <c r="AX10" t="inlineStr">
        <is>
          <t>GAUTHIER SELME</t>
        </is>
      </c>
      <c r="AY10" t="n">
        <v>623422351</v>
      </c>
      <c r="AZ10" t="inlineStr">
        <is>
          <t>Marion ESNOULT</t>
        </is>
      </c>
      <c r="BA10" t="n">
        <v>678408523</v>
      </c>
      <c r="BB10" t="inlineStr">
        <is>
          <t xml:space="preserve">205 Avenue Michel Grandou </t>
        </is>
      </c>
      <c r="BC10" t="inlineStr">
        <is>
          <t>24750 Trelissac</t>
        </is>
      </c>
      <c r="BD10" t="n">
        <v>24</v>
      </c>
      <c r="BE10" t="n">
        <v>553056250</v>
      </c>
      <c r="BF10" t="n">
        <v>45.1890869140625</v>
      </c>
      <c r="BG10" t="n">
        <v>0.756206512451171</v>
      </c>
      <c r="BH10" t="n">
        <v>451647903</v>
      </c>
      <c r="BI10" t="n">
        <v>82</v>
      </c>
      <c r="BJ10" s="43" t="n">
        <v>37715</v>
      </c>
      <c r="BK10" t="inlineStr">
        <is>
          <t>19 Ans 10 Mois</t>
        </is>
      </c>
      <c r="BL10" t="inlineStr">
        <is>
          <t>Lundi au Vendredi</t>
        </is>
      </c>
      <c r="BM10" t="inlineStr">
        <is>
          <t>07:00 à 19:30</t>
        </is>
      </c>
      <c r="BN10" t="inlineStr">
        <is>
          <t>Samedi</t>
        </is>
      </c>
      <c r="BO10" t="inlineStr">
        <is>
          <t>07:00 à 19:30</t>
        </is>
      </c>
      <c r="BP10" t="inlineStr">
        <is>
          <t>Dimanche</t>
        </is>
      </c>
      <c r="BQ10" t="inlineStr">
        <is>
          <t>8H à 13H</t>
        </is>
      </c>
      <c r="BR10" t="n">
        <v>80</v>
      </c>
      <c r="BS10" t="n">
        <v>125</v>
      </c>
      <c r="BT10" t="inlineStr">
        <is>
          <t>Groupe 3</t>
        </is>
      </c>
      <c r="BU10" t="inlineStr">
        <is>
          <t>20M &lt;...&lt; 25M</t>
        </is>
      </c>
      <c r="BV10" t="n">
        <v>373276</v>
      </c>
      <c r="BW10" t="n">
        <v>0.01247223965434934</v>
      </c>
      <c r="BX10" t="n">
        <v>65.71424803850471</v>
      </c>
      <c r="BY10" t="n">
        <v>2.866673259928354</v>
      </c>
      <c r="BZ10" t="n">
        <v>4.761173930243292</v>
      </c>
      <c r="CA10" t="n">
        <v>73.34209522867634</v>
      </c>
      <c r="CB10" t="inlineStr">
        <is>
          <t>Tube</t>
        </is>
      </c>
      <c r="CC10" t="n">
        <v>1</v>
      </c>
      <c r="CD10" t="inlineStr">
        <is>
          <t>A</t>
        </is>
      </c>
      <c r="CE10" t="inlineStr">
        <is>
          <t>B2</t>
        </is>
      </c>
      <c r="CF10" t="n">
        <v>1106</v>
      </c>
      <c r="CG10" t="inlineStr">
        <is>
          <t>VD063</t>
        </is>
      </c>
      <c r="CH10" t="inlineStr">
        <is>
          <t>1114 PTF OUEST St-Sylvain</t>
        </is>
      </c>
      <c r="CI10" t="inlineStr">
        <is>
          <t>VD065</t>
        </is>
      </c>
      <c r="CJ10" t="inlineStr">
        <is>
          <t>1117 PTF IDF Lisses</t>
        </is>
      </c>
      <c r="CK10" t="inlineStr">
        <is>
          <t>VD067</t>
        </is>
      </c>
      <c r="CL10" t="inlineStr">
        <is>
          <t>1110 - PF de Castelnau d'Estretefond</t>
        </is>
      </c>
      <c r="CM10" t="n">
        <v>3601651110000</v>
      </c>
      <c r="CP10" t="inlineStr">
        <is>
          <t>REPRISE GIFI</t>
        </is>
      </c>
      <c r="CQ10" t="inlineStr">
        <is>
          <t>Zone Commerciale</t>
        </is>
      </c>
      <c r="CR10" t="inlineStr">
        <is>
          <t>Mixte</t>
        </is>
      </c>
      <c r="CS10" t="n">
        <v>5054</v>
      </c>
      <c r="CT10" t="n">
        <v>2715</v>
      </c>
      <c r="CU10" t="n">
        <v>2500</v>
      </c>
      <c r="CV10" t="inlineStr">
        <is>
          <t>inf. à T1</t>
        </is>
      </c>
      <c r="CW10" t="inlineStr">
        <is>
          <t>En CDAC</t>
        </is>
      </c>
      <c r="CY10" t="n">
        <v>2339</v>
      </c>
      <c r="CZ10" t="inlineStr">
        <is>
          <t>&lt; 3000 M²</t>
        </is>
      </c>
      <c r="DA10" t="inlineStr">
        <is>
          <t>T1</t>
        </is>
      </c>
      <c r="DB10" t="n">
        <v>2339</v>
      </c>
      <c r="DC10" t="n">
        <v>2339</v>
      </c>
      <c r="DD10" t="n">
        <v>84</v>
      </c>
      <c r="DE10" t="n">
        <v>0</v>
      </c>
      <c r="DF10" t="n">
        <v>850</v>
      </c>
      <c r="DG10" t="n">
        <v>1489</v>
      </c>
      <c r="DH10" t="n">
        <v>0</v>
      </c>
      <c r="DI10" t="n">
        <v>0</v>
      </c>
      <c r="DJ10" t="n">
        <v>0</v>
      </c>
      <c r="DK10" t="inlineStr">
        <is>
          <t>Extérieure</t>
        </is>
      </c>
      <c r="DL10" t="inlineStr">
        <is>
          <t>En mix extérieur + showroom à l’intérieur de la menuiserie</t>
        </is>
      </c>
      <c r="DO10" t="n">
        <v>680</v>
      </c>
      <c r="DP10" t="n">
        <v>0</v>
      </c>
      <c r="DQ10" t="n">
        <v>680</v>
      </c>
      <c r="DS10" t="n">
        <v>833</v>
      </c>
      <c r="DT10" t="n">
        <v>77</v>
      </c>
      <c r="DU10" t="n">
        <v>231</v>
      </c>
      <c r="DV10" t="n">
        <v>119</v>
      </c>
      <c r="DW10" t="inlineStr">
        <is>
          <t>REDSTOCK</t>
        </is>
      </c>
      <c r="DX10" t="n">
        <v>18</v>
      </c>
      <c r="DZ10" t="n">
        <v>2</v>
      </c>
      <c r="EA10" t="n">
        <v>1</v>
      </c>
      <c r="EB10" t="n">
        <v>9</v>
      </c>
      <c r="EC10" t="n">
        <v>3</v>
      </c>
      <c r="ED10" t="n">
        <v>0</v>
      </c>
      <c r="EE10" t="n">
        <v>0</v>
      </c>
      <c r="EF10" t="n">
        <v>13</v>
      </c>
      <c r="EG10" t="n">
        <v>2010</v>
      </c>
      <c r="EJ10" t="inlineStr">
        <is>
          <t>VX820</t>
        </is>
      </c>
      <c r="EK10" t="inlineStr">
        <is>
          <t>2018/2019</t>
        </is>
      </c>
      <c r="EL10" t="n">
        <v>37</v>
      </c>
      <c r="EM10" t="n">
        <v>35</v>
      </c>
      <c r="EN10" t="n">
        <v>11</v>
      </c>
      <c r="EO10" t="inlineStr">
        <is>
          <t>3 PDA MC 70</t>
        </is>
      </c>
      <c r="EP10" t="n">
        <v>29</v>
      </c>
      <c r="EQ10" t="n">
        <v>78.94818935087311</v>
      </c>
      <c r="ER10" t="inlineStr">
        <is>
          <t xml:space="preserve"> % de Démarque élevé</t>
        </is>
      </c>
      <c r="ES10" t="n">
        <v>2.159676912333915</v>
      </c>
      <c r="ET10" t="n">
        <v>0</v>
      </c>
      <c r="EV10" t="n">
        <v>130.0605429427758</v>
      </c>
      <c r="EW10" t="n">
        <v>0</v>
      </c>
      <c r="EX10" t="inlineStr">
        <is>
          <t xml:space="preserve"> </t>
        </is>
      </c>
      <c r="EY10" t="n">
        <v>0</v>
      </c>
      <c r="EZ10" t="inlineStr">
        <is>
          <t>Automate</t>
        </is>
      </c>
      <c r="FA10" s="43" t="n">
        <v>44197</v>
      </c>
      <c r="FB10" t="inlineStr">
        <is>
          <t>CASHINFINITYTM CI-100</t>
        </is>
      </c>
      <c r="FC10" t="n">
        <v>1</v>
      </c>
      <c r="FE10" s="43" t="n"/>
      <c r="FG10" t="inlineStr">
        <is>
          <t>NON</t>
        </is>
      </c>
      <c r="FH10" t="inlineStr">
        <is>
          <t>NON</t>
        </is>
      </c>
      <c r="FI10" t="inlineStr">
        <is>
          <t>NON</t>
        </is>
      </c>
      <c r="FJ10" t="inlineStr">
        <is>
          <t>OUI</t>
        </is>
      </c>
      <c r="FK10" t="inlineStr">
        <is>
          <t>FRANCE  GARDIENNAGE</t>
        </is>
      </c>
      <c r="FL10" t="n">
        <v>18.59</v>
      </c>
      <c r="FM10" t="n">
        <v>3965.874769797421</v>
      </c>
      <c r="FN10" t="inlineStr">
        <is>
          <t>SECURITAS</t>
        </is>
      </c>
      <c r="FO10" t="inlineStr">
        <is>
          <t>NON</t>
        </is>
      </c>
      <c r="FP10" t="inlineStr">
        <is>
          <t>SSI Brico Dépôt</t>
        </is>
      </c>
      <c r="FQ10" t="inlineStr">
        <is>
          <t>CD 15002</t>
        </is>
      </c>
      <c r="FR10" t="inlineStr">
        <is>
          <t>ABT</t>
        </is>
      </c>
      <c r="FT10" t="inlineStr">
        <is>
          <t>TELESURE</t>
        </is>
      </c>
      <c r="FU10" t="n">
        <v>494198191</v>
      </c>
      <c r="FV10" t="inlineStr">
        <is>
          <t>NON</t>
        </is>
      </c>
      <c r="FW10" t="inlineStr">
        <is>
          <t>NON</t>
        </is>
      </c>
      <c r="FX10" t="inlineStr">
        <is>
          <t>OUI</t>
        </is>
      </c>
      <c r="FY10" t="inlineStr">
        <is>
          <t>OUI</t>
        </is>
      </c>
      <c r="FZ10" t="inlineStr">
        <is>
          <t>OUI</t>
        </is>
      </c>
      <c r="GA10" t="inlineStr">
        <is>
          <t>OUI</t>
        </is>
      </c>
      <c r="GB10" t="inlineStr">
        <is>
          <t>NON</t>
        </is>
      </c>
      <c r="GC10" t="inlineStr">
        <is>
          <t>OUI</t>
        </is>
      </c>
      <c r="GD10" t="inlineStr">
        <is>
          <t>NON</t>
        </is>
      </c>
      <c r="GE10" t="inlineStr">
        <is>
          <t>NON</t>
        </is>
      </c>
      <c r="GF10" t="inlineStr">
        <is>
          <t>T5</t>
        </is>
      </c>
      <c r="GH10" t="inlineStr">
        <is>
          <t>NON</t>
        </is>
      </c>
      <c r="GJ10" t="inlineStr">
        <is>
          <t>OUI</t>
        </is>
      </c>
      <c r="GK10" s="43" t="n">
        <v>42005</v>
      </c>
      <c r="GL10" t="inlineStr">
        <is>
          <t>OUI</t>
        </is>
      </c>
      <c r="GM10" t="inlineStr">
        <is>
          <t>OUI</t>
        </is>
      </c>
      <c r="GN10" t="n">
        <v>42996</v>
      </c>
      <c r="GO10" t="inlineStr">
        <is>
          <t>OUI</t>
        </is>
      </c>
      <c r="GP10" t="n">
        <v>42064</v>
      </c>
      <c r="GQ10" t="inlineStr">
        <is>
          <t xml:space="preserve">Cuisine, SdB, poele bois &amp; pellets , carrelage, decoupe polyliss, escalier, storebannes, plans de travail,  bois de chauffage, atelier, tuyau jardin découpe, radiateurs chauffage centrale, cuisinette+ meubles ss evier, dressing </t>
        </is>
      </c>
      <c r="GR10" t="inlineStr">
        <is>
          <t>OUI</t>
        </is>
      </c>
      <c r="GS10" t="inlineStr">
        <is>
          <t>LEGACY</t>
        </is>
      </c>
      <c r="GT10" t="inlineStr">
        <is>
          <t>OUI</t>
        </is>
      </c>
      <c r="GU10" t="inlineStr">
        <is>
          <t>SCMC 126292</t>
        </is>
      </c>
      <c r="GV10" t="inlineStr">
        <is>
          <t>OUI</t>
        </is>
      </c>
      <c r="GW10" t="inlineStr">
        <is>
          <t>OUI</t>
        </is>
      </c>
      <c r="GX10" t="inlineStr">
        <is>
          <t>NON</t>
        </is>
      </c>
      <c r="GY10" t="inlineStr">
        <is>
          <t>NON</t>
        </is>
      </c>
      <c r="GZ10" t="inlineStr">
        <is>
          <t>NON</t>
        </is>
      </c>
      <c r="HA10" s="43" t="n">
        <v>44064</v>
      </c>
      <c r="HB10" s="43" t="n">
        <v>42625</v>
      </c>
      <c r="HI10" t="inlineStr">
        <is>
          <t>NON</t>
        </is>
      </c>
      <c r="HJ10" t="inlineStr"/>
      <c r="HK10" s="43" t="n"/>
      <c r="HM10" t="inlineStr">
        <is>
          <t>OUI</t>
        </is>
      </c>
      <c r="HN10" t="inlineStr">
        <is>
          <t>OUI</t>
        </is>
      </c>
      <c r="HU10" t="inlineStr">
        <is>
          <t>FR 94 451 647 903</t>
        </is>
      </c>
      <c r="HV10" t="n">
        <v>4622027013</v>
      </c>
      <c r="HW10" t="n">
        <v>40638296</v>
      </c>
      <c r="HX10" t="n">
        <v>99102565682</v>
      </c>
      <c r="HY10" t="inlineStr">
        <is>
          <t>IP600431</t>
        </is>
      </c>
      <c r="HZ10" t="n">
        <v>4304141</v>
      </c>
      <c r="IA10" t="n">
        <v>4321271</v>
      </c>
      <c r="IB10" t="inlineStr">
        <is>
          <t>FR7630004023230001044924578</t>
        </is>
      </c>
      <c r="IC10" t="n">
        <v>830159</v>
      </c>
      <c r="ID10" t="inlineStr">
        <is>
          <t>lAyR734</t>
        </is>
      </c>
      <c r="IE10" t="n">
        <v>4.65</v>
      </c>
      <c r="IF10" t="n">
        <v>5.81</v>
      </c>
      <c r="IG10" t="n">
        <v>4.26</v>
      </c>
      <c r="IH10" t="n">
        <v>5.05</v>
      </c>
      <c r="II10" t="n">
        <v>4.04</v>
      </c>
      <c r="IJ10" t="n">
        <v>4.63</v>
      </c>
      <c r="IK10" t="n">
        <v>4.63</v>
      </c>
    </row>
    <row r="11">
      <c r="A11" t="n">
        <v>1920</v>
      </c>
      <c r="B11" t="n">
        <v>2426</v>
      </c>
      <c r="C11" t="inlineStr">
        <is>
          <t>RODEZ (Sébazac)</t>
        </is>
      </c>
      <c r="D11" t="inlineStr">
        <is>
          <t>OCCITANIE</t>
        </is>
      </c>
      <c r="E11" t="inlineStr">
        <is>
          <t>Ouvert</t>
        </is>
      </c>
      <c r="F11" t="inlineStr">
        <is>
          <t>Centre Aquitaine</t>
        </is>
      </c>
      <c r="G11" t="inlineStr">
        <is>
          <t>Stéphane MURAIS</t>
        </is>
      </c>
      <c r="H11" t="n">
        <v>614540304</v>
      </c>
      <c r="I11" t="inlineStr">
        <is>
          <t>PHILIPPE SALVATORE</t>
        </is>
      </c>
      <c r="J11" t="inlineStr">
        <is>
          <t>psalvatore@bricodepot.com</t>
        </is>
      </c>
      <c r="K11" t="n">
        <v>672228521</v>
      </c>
      <c r="L11" t="n">
        <v>44256</v>
      </c>
      <c r="M11" t="inlineStr">
        <is>
          <t>BRUNO KACZMAREK</t>
        </is>
      </c>
      <c r="N11" t="inlineStr">
        <is>
          <t>bkaczmarek@bricodepot.com</t>
        </is>
      </c>
      <c r="O11" t="n">
        <v>565615480</v>
      </c>
      <c r="P11" t="inlineStr">
        <is>
          <t>Sécu</t>
        </is>
      </c>
      <c r="Q11" t="inlineStr">
        <is>
          <t>URBINO ESTEVES</t>
        </is>
      </c>
      <c r="R11" t="inlineStr">
        <is>
          <t>WILLIAM SAJOT</t>
        </is>
      </c>
      <c r="S11" t="inlineStr">
        <is>
          <t>ERWAN LAURENT</t>
        </is>
      </c>
      <c r="T11" t="inlineStr">
        <is>
          <t>elaurent@bricodepot.com</t>
        </is>
      </c>
      <c r="U11" t="n">
        <v>565615480</v>
      </c>
      <c r="W11" t="inlineStr">
        <is>
          <t>URBINO ESTEVES</t>
        </is>
      </c>
      <c r="X11" t="inlineStr">
        <is>
          <t>CYRILLE SUDRE</t>
        </is>
      </c>
      <c r="Y11" t="inlineStr">
        <is>
          <t>LAETITIA TROUSSICOT</t>
        </is>
      </c>
      <c r="Z11" t="inlineStr">
        <is>
          <t>ltroussicot@bricodepot.com</t>
        </is>
      </c>
      <c r="AA11" t="n">
        <v>565615485</v>
      </c>
      <c r="AB11" t="inlineStr">
        <is>
          <t>HERVE FRIBOULET</t>
        </is>
      </c>
      <c r="AC11" t="inlineStr">
        <is>
          <t>REMI REVEILLHES</t>
        </is>
      </c>
      <c r="AD11" t="inlineStr">
        <is>
          <t>CYRIL BARDOU</t>
        </is>
      </c>
      <c r="AE11" t="inlineStr">
        <is>
          <t>cbardou@bricodepot.com</t>
        </is>
      </c>
      <c r="AF11" t="n">
        <v>565615486</v>
      </c>
      <c r="AG11" t="inlineStr">
        <is>
          <t>ERIC PERROT</t>
        </is>
      </c>
      <c r="AH11" t="inlineStr">
        <is>
          <t>CYRIL BARDOU</t>
        </is>
      </c>
      <c r="AI11" t="inlineStr">
        <is>
          <t xml:space="preserve">Non affecté </t>
        </is>
      </c>
      <c r="AL11" t="inlineStr">
        <is>
          <t>PHILIPPE GARLASCHI</t>
        </is>
      </c>
      <c r="AM11" t="inlineStr">
        <is>
          <t>ALEXANDRE LESTANG</t>
        </is>
      </c>
      <c r="AN11" t="inlineStr">
        <is>
          <t>CEDRIC SALVAT</t>
        </is>
      </c>
      <c r="AO11" t="inlineStr">
        <is>
          <t>csalvat@bricodepot.com</t>
        </is>
      </c>
      <c r="AP11" t="n">
        <v>565615482</v>
      </c>
      <c r="AQ11" t="inlineStr">
        <is>
          <t>PHILIPPE SALVATORE</t>
        </is>
      </c>
      <c r="AS11" t="inlineStr">
        <is>
          <t>VALERIE CAMPOBELLO</t>
        </is>
      </c>
      <c r="AT11" t="inlineStr">
        <is>
          <t>vcampobello@bricodepot.com</t>
        </is>
      </c>
      <c r="AU11" t="n">
        <v>565615480</v>
      </c>
      <c r="AV11" t="inlineStr">
        <is>
          <t>SYLVAIN CANONNE</t>
        </is>
      </c>
      <c r="AX11" t="inlineStr">
        <is>
          <t>GAUTHIER SELME</t>
        </is>
      </c>
      <c r="AY11" t="n">
        <v>623422352</v>
      </c>
      <c r="AZ11" t="inlineStr">
        <is>
          <t>Marion ESNOULT</t>
        </is>
      </c>
      <c r="BA11" t="n">
        <v>678408524</v>
      </c>
      <c r="BB11" t="inlineStr">
        <is>
          <t>Pôle commercial le Comtal Nord. Route d'Aurillac</t>
        </is>
      </c>
      <c r="BC11" t="inlineStr">
        <is>
          <t>12740 Sébazac</t>
        </is>
      </c>
      <c r="BD11" t="n">
        <v>12</v>
      </c>
      <c r="BE11" t="n">
        <v>565615480</v>
      </c>
      <c r="BF11" t="n">
        <v>44.39892578125</v>
      </c>
      <c r="BG11" t="n">
        <v>2.6067886352539</v>
      </c>
      <c r="BH11" t="n">
        <v>451647903</v>
      </c>
      <c r="BI11" t="n">
        <v>1155</v>
      </c>
      <c r="BJ11" s="43" t="n">
        <v>40002</v>
      </c>
      <c r="BK11" t="inlineStr">
        <is>
          <t>13 Ans 7 Mois</t>
        </is>
      </c>
      <c r="BL11" t="inlineStr">
        <is>
          <t>Lundi au Vendredi</t>
        </is>
      </c>
      <c r="BM11" t="inlineStr">
        <is>
          <t>07:00 à 19:30</t>
        </is>
      </c>
      <c r="BN11" t="inlineStr">
        <is>
          <t>Samedi</t>
        </is>
      </c>
      <c r="BO11" t="inlineStr">
        <is>
          <t>07:00 à 19:30</t>
        </is>
      </c>
      <c r="BP11" t="inlineStr">
        <is>
          <t>Dimanche</t>
        </is>
      </c>
      <c r="BQ11" t="inlineStr">
        <is>
          <t>8H à 13H</t>
        </is>
      </c>
      <c r="BR11" t="n">
        <v>80</v>
      </c>
      <c r="BS11" t="n">
        <v>22865897.05</v>
      </c>
      <c r="BT11" t="inlineStr">
        <is>
          <t>Groupe 3</t>
        </is>
      </c>
      <c r="BU11" t="inlineStr">
        <is>
          <t>20M &lt;...&lt; 25M</t>
        </is>
      </c>
      <c r="BV11" t="n">
        <v>319481</v>
      </c>
      <c r="BW11" t="n">
        <v>0.0102138131297528</v>
      </c>
      <c r="BX11" t="n">
        <v>54.1428759807477</v>
      </c>
      <c r="BY11" t="n">
        <v>2.207143799037385</v>
      </c>
      <c r="BZ11" t="n">
        <v>4.69251829630118</v>
      </c>
      <c r="CA11" t="n">
        <v>61.04253807608626</v>
      </c>
      <c r="CB11" t="inlineStr">
        <is>
          <t>Tube</t>
        </is>
      </c>
      <c r="CC11" t="n">
        <v>1</v>
      </c>
      <c r="CD11" t="inlineStr">
        <is>
          <t>C</t>
        </is>
      </c>
      <c r="CE11" t="inlineStr">
        <is>
          <t>B2</t>
        </is>
      </c>
      <c r="CF11" t="n">
        <v>1106</v>
      </c>
      <c r="CG11" t="inlineStr">
        <is>
          <t>VD063</t>
        </is>
      </c>
      <c r="CH11" t="inlineStr">
        <is>
          <t>1115 PTF SUD Grans</t>
        </is>
      </c>
      <c r="CI11" t="inlineStr">
        <is>
          <t>VD066</t>
        </is>
      </c>
      <c r="CJ11" t="inlineStr">
        <is>
          <t>1115 PTF SUD Grans</t>
        </is>
      </c>
      <c r="CK11" t="inlineStr">
        <is>
          <t>VD066</t>
        </is>
      </c>
      <c r="CL11" t="inlineStr">
        <is>
          <t>1110 - PF de Castelnau d'Estretefond</t>
        </is>
      </c>
      <c r="CM11" t="n">
        <v>3601651110000</v>
      </c>
      <c r="CP11" t="inlineStr">
        <is>
          <t>REPRISE LECLERC</t>
        </is>
      </c>
      <c r="CQ11" t="inlineStr">
        <is>
          <t>Zone Commerciale</t>
        </is>
      </c>
      <c r="CR11" t="inlineStr">
        <is>
          <t>Mixte</t>
        </is>
      </c>
      <c r="CS11" t="n">
        <v>5950</v>
      </c>
      <c r="CT11" t="n">
        <v>2950</v>
      </c>
      <c r="CU11" t="n">
        <v>3000</v>
      </c>
      <c r="CV11" t="inlineStr">
        <is>
          <t>T1</t>
        </is>
      </c>
      <c r="CW11" t="inlineStr">
        <is>
          <t>En CDAC</t>
        </is>
      </c>
      <c r="CY11" t="n">
        <v>2950</v>
      </c>
      <c r="CZ11" t="n">
        <v>3000</v>
      </c>
      <c r="DA11" t="inlineStr">
        <is>
          <t>T1</t>
        </is>
      </c>
      <c r="DB11" t="n">
        <v>3000</v>
      </c>
      <c r="DC11" t="n">
        <v>3000</v>
      </c>
      <c r="DD11" t="n">
        <v>84</v>
      </c>
      <c r="DE11" t="n">
        <v>0</v>
      </c>
      <c r="DF11" t="n">
        <v>1000</v>
      </c>
      <c r="DG11" t="n">
        <v>2000</v>
      </c>
      <c r="DH11" t="n">
        <v>0</v>
      </c>
      <c r="DI11" t="n">
        <v>0</v>
      </c>
      <c r="DJ11" t="n">
        <v>0</v>
      </c>
      <c r="DK11" t="inlineStr">
        <is>
          <t>Extérieure</t>
        </is>
      </c>
      <c r="DL11" t="inlineStr">
        <is>
          <t>En mix extérieur + surface de vente intérieure</t>
        </is>
      </c>
      <c r="DO11" t="n">
        <v>820</v>
      </c>
      <c r="DP11" t="n">
        <v>0</v>
      </c>
      <c r="DQ11" t="n">
        <v>820</v>
      </c>
      <c r="DS11" t="n">
        <v>400</v>
      </c>
      <c r="DT11" t="n">
        <v>80</v>
      </c>
      <c r="DU11" t="n">
        <v>300</v>
      </c>
      <c r="DV11" t="n">
        <v>253</v>
      </c>
      <c r="DW11" t="inlineStr">
        <is>
          <t>REDSTOCK</t>
        </is>
      </c>
      <c r="DX11" t="n">
        <v>17</v>
      </c>
      <c r="DZ11" t="n">
        <v>2</v>
      </c>
      <c r="EA11" t="n">
        <v>2</v>
      </c>
      <c r="EB11" t="n">
        <v>10</v>
      </c>
      <c r="EC11" t="n">
        <v>3</v>
      </c>
      <c r="ED11" t="n">
        <v>0</v>
      </c>
      <c r="EE11" t="n">
        <v>1</v>
      </c>
      <c r="EF11" t="n">
        <v>16</v>
      </c>
      <c r="EG11" t="n">
        <v>2015</v>
      </c>
      <c r="EJ11" t="inlineStr">
        <is>
          <t>VX820</t>
        </is>
      </c>
      <c r="EK11" t="inlineStr">
        <is>
          <t>2018/2019</t>
        </is>
      </c>
      <c r="EL11" t="n">
        <v>25</v>
      </c>
      <c r="EM11" t="n">
        <v>25</v>
      </c>
      <c r="EN11" t="n">
        <v>12</v>
      </c>
      <c r="EO11" t="inlineStr">
        <is>
          <t>3 PDA MC 70</t>
        </is>
      </c>
      <c r="EP11" t="n">
        <v>18</v>
      </c>
      <c r="EQ11" t="n">
        <v>62.41737587533357</v>
      </c>
      <c r="ER11" t="inlineStr">
        <is>
          <t xml:space="preserve"> </t>
        </is>
      </c>
      <c r="ES11" t="n">
        <v>2.454615905209747</v>
      </c>
      <c r="ET11" t="n">
        <v>0</v>
      </c>
      <c r="EV11" t="n">
        <v>101.3405709436596</v>
      </c>
      <c r="EW11" t="n">
        <v>0</v>
      </c>
      <c r="EX11" t="inlineStr">
        <is>
          <t xml:space="preserve"> </t>
        </is>
      </c>
      <c r="EY11" t="n">
        <v>0</v>
      </c>
      <c r="EZ11" t="inlineStr">
        <is>
          <t>Tirelire</t>
        </is>
      </c>
      <c r="FA11" s="43" t="n"/>
      <c r="FB11" t="inlineStr">
        <is>
          <t>MILLIUM 2 240 DFX Store</t>
        </is>
      </c>
      <c r="FC11" t="n">
        <v>1</v>
      </c>
      <c r="FE11" s="43" t="n"/>
      <c r="FG11" t="inlineStr">
        <is>
          <t>OUI</t>
        </is>
      </c>
      <c r="FH11" t="inlineStr">
        <is>
          <t>NON</t>
        </is>
      </c>
      <c r="FI11" t="inlineStr">
        <is>
          <t>NON</t>
        </is>
      </c>
      <c r="FJ11" t="inlineStr">
        <is>
          <t>NON</t>
        </is>
      </c>
      <c r="FK11" t="inlineStr">
        <is>
          <t>FRANCE  GARDIENNAGE</t>
        </is>
      </c>
      <c r="FL11" t="n">
        <v>18.59</v>
      </c>
      <c r="FM11" t="n">
        <v>4172.185082872928</v>
      </c>
      <c r="FN11" t="inlineStr">
        <is>
          <t>SECURITAS</t>
        </is>
      </c>
      <c r="FO11" t="inlineStr">
        <is>
          <t>NON</t>
        </is>
      </c>
      <c r="FP11" t="inlineStr">
        <is>
          <t>SSI Brico Dépôt</t>
        </is>
      </c>
      <c r="FQ11" t="inlineStr">
        <is>
          <t>CD 15002</t>
        </is>
      </c>
      <c r="FR11" t="inlineStr">
        <is>
          <t>ABT</t>
        </is>
      </c>
      <c r="FS11" t="inlineStr">
        <is>
          <t>SCUTUM</t>
        </is>
      </c>
      <c r="FT11" t="inlineStr">
        <is>
          <t>TELESURE</t>
        </is>
      </c>
      <c r="FU11" t="n">
        <v>494198191</v>
      </c>
      <c r="FV11" t="inlineStr">
        <is>
          <t>NON</t>
        </is>
      </c>
      <c r="FW11" t="inlineStr">
        <is>
          <t>OUI</t>
        </is>
      </c>
      <c r="FX11" t="inlineStr">
        <is>
          <t>OUI</t>
        </is>
      </c>
      <c r="FY11" t="inlineStr">
        <is>
          <t>OUI</t>
        </is>
      </c>
      <c r="FZ11" t="inlineStr">
        <is>
          <t>OUI</t>
        </is>
      </c>
      <c r="GA11" t="inlineStr">
        <is>
          <t>OUI</t>
        </is>
      </c>
      <c r="GB11" t="inlineStr">
        <is>
          <t>OUI</t>
        </is>
      </c>
      <c r="GC11" t="inlineStr">
        <is>
          <t>OUI</t>
        </is>
      </c>
      <c r="GD11" t="inlineStr">
        <is>
          <t>OUI</t>
        </is>
      </c>
      <c r="GE11" t="inlineStr">
        <is>
          <t>OUI</t>
        </is>
      </c>
      <c r="GF11" t="inlineStr">
        <is>
          <t>T5</t>
        </is>
      </c>
      <c r="GH11" t="inlineStr">
        <is>
          <t>OUI</t>
        </is>
      </c>
      <c r="GI11" t="inlineStr">
        <is>
          <t>RELOOKING FULL 2021</t>
        </is>
      </c>
      <c r="GJ11" t="inlineStr">
        <is>
          <t>OUI</t>
        </is>
      </c>
      <c r="GK11" s="43" t="n">
        <v>42005</v>
      </c>
      <c r="GL11" t="inlineStr">
        <is>
          <t>OUI</t>
        </is>
      </c>
      <c r="GM11" t="inlineStr">
        <is>
          <t>OUI</t>
        </is>
      </c>
      <c r="GN11" t="n">
        <v>43059</v>
      </c>
      <c r="GO11" t="inlineStr">
        <is>
          <t>OUI</t>
        </is>
      </c>
      <c r="GP11" t="n">
        <v>42436</v>
      </c>
      <c r="GQ11" t="inlineStr">
        <is>
          <t>Cuisine, sdb, douche, dressing</t>
        </is>
      </c>
      <c r="GR11" t="inlineStr">
        <is>
          <t>OUI</t>
        </is>
      </c>
      <c r="GS11" t="inlineStr">
        <is>
          <t>LEGACY</t>
        </is>
      </c>
      <c r="GT11" t="inlineStr">
        <is>
          <t>OUI</t>
        </is>
      </c>
      <c r="GU11" t="inlineStr">
        <is>
          <t>STE DES GRANULATS CONDOMOISE 126845</t>
        </is>
      </c>
      <c r="GV11" t="inlineStr">
        <is>
          <t>NON</t>
        </is>
      </c>
      <c r="GW11" t="inlineStr">
        <is>
          <t>OUI</t>
        </is>
      </c>
      <c r="GX11" t="inlineStr">
        <is>
          <t>NON</t>
        </is>
      </c>
      <c r="GY11" t="inlineStr">
        <is>
          <t>NON</t>
        </is>
      </c>
      <c r="GZ11" t="inlineStr">
        <is>
          <t>NON</t>
        </is>
      </c>
      <c r="HA11" s="43" t="n">
        <v>44084</v>
      </c>
      <c r="HB11" s="43" t="n">
        <v>42674</v>
      </c>
      <c r="HI11" t="inlineStr">
        <is>
          <t>OUI</t>
        </is>
      </c>
      <c r="HJ11" t="inlineStr"/>
      <c r="HK11" s="43" t="n"/>
      <c r="HM11" t="inlineStr">
        <is>
          <t>OUI</t>
        </is>
      </c>
      <c r="HN11" t="inlineStr">
        <is>
          <t>OUI</t>
        </is>
      </c>
      <c r="HU11" t="inlineStr">
        <is>
          <t>FR 94 451 647 903</t>
        </is>
      </c>
      <c r="HV11" t="n">
        <v>4628910012</v>
      </c>
      <c r="HW11" t="n">
        <v>40638304</v>
      </c>
      <c r="HX11" t="n">
        <v>99102565709</v>
      </c>
      <c r="HY11" t="inlineStr">
        <is>
          <t>IP600432</t>
        </is>
      </c>
      <c r="HZ11" t="n">
        <v>4319813</v>
      </c>
      <c r="IA11" t="n">
        <v>4321852</v>
      </c>
      <c r="IB11" t="inlineStr">
        <is>
          <t>FR7630004023230001093560378</t>
        </is>
      </c>
      <c r="IC11" t="n">
        <v>830141</v>
      </c>
      <c r="ID11" t="inlineStr">
        <is>
          <t>LCAC476</t>
        </is>
      </c>
      <c r="IE11" t="n">
        <v>2.43</v>
      </c>
      <c r="IF11" t="n">
        <v>3.43</v>
      </c>
      <c r="IG11" t="n">
        <v>4.43</v>
      </c>
      <c r="IH11" t="n">
        <v>5.53</v>
      </c>
      <c r="II11" t="n">
        <v>6.83</v>
      </c>
      <c r="IJ11" t="n">
        <v>6.9</v>
      </c>
      <c r="IK11" t="n">
        <v>6.9</v>
      </c>
    </row>
    <row r="12">
      <c r="A12" t="n">
        <v>1917</v>
      </c>
      <c r="B12" t="n">
        <v>2424</v>
      </c>
      <c r="C12" t="inlineStr">
        <is>
          <t>SAINTES (St Georges des Coteaux)</t>
        </is>
      </c>
      <c r="D12" t="inlineStr">
        <is>
          <t>NOUVELLE AQUITAINE</t>
        </is>
      </c>
      <c r="E12" t="inlineStr">
        <is>
          <t>Ouvert</t>
        </is>
      </c>
      <c r="F12" t="inlineStr">
        <is>
          <t>Centre Aquitaine</t>
        </is>
      </c>
      <c r="G12" t="inlineStr">
        <is>
          <t>Stéphane MURAIS</t>
        </is>
      </c>
      <c r="H12" t="n">
        <v>614540304</v>
      </c>
      <c r="I12" t="inlineStr">
        <is>
          <t>HERVE FRIBOULET</t>
        </is>
      </c>
      <c r="J12" t="inlineStr">
        <is>
          <t>hfriboulet@bricodepot.com</t>
        </is>
      </c>
      <c r="K12" t="n">
        <v>610924857</v>
      </c>
      <c r="L12" t="n">
        <v>43150</v>
      </c>
      <c r="M12" t="inlineStr">
        <is>
          <t>JEROME MICHAUD</t>
        </is>
      </c>
      <c r="N12" t="inlineStr">
        <is>
          <t>jmichaud@bricodepot.com</t>
        </is>
      </c>
      <c r="O12" t="n">
        <v>546975648</v>
      </c>
      <c r="P12" t="inlineStr">
        <is>
          <t>Sécu</t>
        </is>
      </c>
      <c r="Q12" t="inlineStr">
        <is>
          <t>URBINO ESTEVES</t>
        </is>
      </c>
      <c r="R12" t="inlineStr">
        <is>
          <t>WILLIAM SAJOT</t>
        </is>
      </c>
      <c r="S12" t="inlineStr">
        <is>
          <t>EMMANUEL PECHEUX</t>
        </is>
      </c>
      <c r="T12" t="inlineStr">
        <is>
          <t>epecheux@bricodepot.com</t>
        </is>
      </c>
      <c r="U12" t="n">
        <v>546975649</v>
      </c>
      <c r="V12" t="inlineStr">
        <is>
          <t>Log</t>
        </is>
      </c>
      <c r="W12" t="inlineStr">
        <is>
          <t>URBINO ESTEVES</t>
        </is>
      </c>
      <c r="X12" t="inlineStr">
        <is>
          <t>CYRILLE SUDRE</t>
        </is>
      </c>
      <c r="Y12" t="inlineStr">
        <is>
          <t>STEPHANIE POIGNET</t>
        </is>
      </c>
      <c r="Z12" t="inlineStr">
        <is>
          <t>spoignet@bricodepot.com</t>
        </is>
      </c>
      <c r="AA12" t="n">
        <v>546975640</v>
      </c>
      <c r="AB12" t="inlineStr">
        <is>
          <t>HERVE FRIBOULET</t>
        </is>
      </c>
      <c r="AC12" t="inlineStr">
        <is>
          <t>REMI REVEILLHES</t>
        </is>
      </c>
      <c r="AD12" t="inlineStr">
        <is>
          <t>DOROTHEE CABARAT / PHILIPPE LECLERC</t>
        </is>
      </c>
      <c r="AE12" t="inlineStr">
        <is>
          <t>dcabarat@bricodepot.com / pleclerc@bricodepot.com</t>
        </is>
      </c>
      <c r="AF12" t="n">
        <v>557708883</v>
      </c>
      <c r="AG12" t="inlineStr">
        <is>
          <t>ERIC PERROT</t>
        </is>
      </c>
      <c r="AH12" t="inlineStr">
        <is>
          <t>PHILIPPE LECLERC</t>
        </is>
      </c>
      <c r="AI12" t="inlineStr">
        <is>
          <t>DIDIER BOISLIVEAU</t>
        </is>
      </c>
      <c r="AJ12" t="inlineStr">
        <is>
          <t>dboisliveau@bricodepot.com</t>
        </is>
      </c>
      <c r="AK12" t="n">
        <v>546975644</v>
      </c>
      <c r="AL12" t="inlineStr">
        <is>
          <t>PHILIPPE GARLASCHI</t>
        </is>
      </c>
      <c r="AM12" t="inlineStr">
        <is>
          <t>ALEXANDRE LESTANG</t>
        </is>
      </c>
      <c r="AN12" t="inlineStr">
        <is>
          <t>VIRGINIE BLENEAU</t>
        </is>
      </c>
      <c r="AO12" t="inlineStr">
        <is>
          <t>vbleneau@bricodepot.com</t>
        </is>
      </c>
      <c r="AP12" t="n">
        <v>546975642</v>
      </c>
      <c r="AQ12" t="inlineStr">
        <is>
          <t>PHILIPPE SALVATORE</t>
        </is>
      </c>
      <c r="AS12" t="inlineStr">
        <is>
          <t>ISABELLE DUQUENOY</t>
        </is>
      </c>
      <c r="AT12" t="inlineStr">
        <is>
          <t>iduquenoy@bricodepot.com</t>
        </is>
      </c>
      <c r="AU12" t="n">
        <v>546975647</v>
      </c>
      <c r="AV12" t="inlineStr">
        <is>
          <t>SYLVAIN CANONNE</t>
        </is>
      </c>
      <c r="AX12" t="inlineStr">
        <is>
          <t>GAUTHIER SELME</t>
        </is>
      </c>
      <c r="AY12" t="n">
        <v>623422353</v>
      </c>
      <c r="AZ12" t="inlineStr">
        <is>
          <t>Marion ESNOULT</t>
        </is>
      </c>
      <c r="BA12" t="n">
        <v>678408525</v>
      </c>
      <c r="BB12" t="inlineStr">
        <is>
          <t>RD 137. Route de Rochefort</t>
        </is>
      </c>
      <c r="BC12" t="inlineStr">
        <is>
          <t>17810 St georges des coteaux</t>
        </is>
      </c>
      <c r="BD12" t="n">
        <v>17</v>
      </c>
      <c r="BE12" t="n">
        <v>546975640</v>
      </c>
      <c r="BF12" t="n">
        <v>45.7958984375</v>
      </c>
      <c r="BG12" t="n">
        <v>-0.727842330932617</v>
      </c>
      <c r="BH12" t="n">
        <v>451647903</v>
      </c>
      <c r="BI12" t="n">
        <v>1031</v>
      </c>
      <c r="BJ12" s="43" t="n">
        <v>39582</v>
      </c>
      <c r="BK12" t="inlineStr">
        <is>
          <t>14 Ans 9 Mois</t>
        </is>
      </c>
      <c r="BL12" t="inlineStr">
        <is>
          <t>Lundi au Vendredi</t>
        </is>
      </c>
      <c r="BM12" t="inlineStr">
        <is>
          <t>07:00 à 19:30</t>
        </is>
      </c>
      <c r="BN12" t="inlineStr">
        <is>
          <t>Samedi</t>
        </is>
      </c>
      <c r="BO12" t="inlineStr">
        <is>
          <t>07:00 à 19:30</t>
        </is>
      </c>
      <c r="BP12" t="inlineStr">
        <is>
          <t>Dimanche</t>
        </is>
      </c>
      <c r="BQ12" t="inlineStr">
        <is>
          <t>8H à 13H</t>
        </is>
      </c>
      <c r="BR12" t="n">
        <v>80</v>
      </c>
      <c r="BS12" t="n">
        <v>35222047.45</v>
      </c>
      <c r="BT12" t="inlineStr">
        <is>
          <t>Groupe 3</t>
        </is>
      </c>
      <c r="BU12" t="inlineStr">
        <is>
          <t>25M &lt;...&lt; 30M</t>
        </is>
      </c>
      <c r="BV12" t="n">
        <v>365021</v>
      </c>
      <c r="BW12" t="n">
        <v>0.00748816530395682</v>
      </c>
      <c r="BX12" t="n">
        <v>69.68596294586931</v>
      </c>
      <c r="BY12" t="n">
        <v>4.016741390299113</v>
      </c>
      <c r="BZ12" t="n">
        <v>6.711764027164238</v>
      </c>
      <c r="CA12" t="n">
        <v>80.41446836333266</v>
      </c>
      <c r="CB12" t="inlineStr">
        <is>
          <t>Tube</t>
        </is>
      </c>
      <c r="CC12" t="n">
        <v>1</v>
      </c>
      <c r="CD12" t="inlineStr">
        <is>
          <t>A</t>
        </is>
      </c>
      <c r="CE12" t="inlineStr">
        <is>
          <t>B2</t>
        </is>
      </c>
      <c r="CF12" t="n">
        <v>1101</v>
      </c>
      <c r="CG12" t="inlineStr">
        <is>
          <t>VD060</t>
        </is>
      </c>
      <c r="CH12" t="inlineStr">
        <is>
          <t>1114 PTF OUEST St-Sylvain</t>
        </is>
      </c>
      <c r="CI12" t="inlineStr">
        <is>
          <t>VD065</t>
        </is>
      </c>
      <c r="CJ12" t="inlineStr">
        <is>
          <t>1117 PTF IDF Lisses</t>
        </is>
      </c>
      <c r="CK12" t="inlineStr">
        <is>
          <t>VD067</t>
        </is>
      </c>
      <c r="CL12" t="inlineStr">
        <is>
          <t>1112 - PF du Grand Fougeray</t>
        </is>
      </c>
      <c r="CM12" t="n">
        <v>3601651112004</v>
      </c>
      <c r="CP12" t="inlineStr">
        <is>
          <t>REPRISE MAG BRICOLAGE</t>
        </is>
      </c>
      <c r="CQ12" t="inlineStr">
        <is>
          <t>Isolé</t>
        </is>
      </c>
      <c r="CR12" t="inlineStr">
        <is>
          <t>Propriétaire</t>
        </is>
      </c>
      <c r="CS12" t="n">
        <v>5175</v>
      </c>
      <c r="CT12" t="n">
        <v>2475</v>
      </c>
      <c r="CU12" t="n">
        <v>2500</v>
      </c>
      <c r="CV12" t="inlineStr">
        <is>
          <t>inf. à T1</t>
        </is>
      </c>
      <c r="CW12" t="inlineStr">
        <is>
          <t>En CDAC</t>
        </is>
      </c>
      <c r="CY12" t="n">
        <v>3066</v>
      </c>
      <c r="CZ12" t="n">
        <v>3000</v>
      </c>
      <c r="DA12" t="inlineStr">
        <is>
          <t>T1</t>
        </is>
      </c>
      <c r="DB12" t="n">
        <v>2700</v>
      </c>
      <c r="DC12" t="n">
        <v>2700</v>
      </c>
      <c r="DD12" t="n">
        <v>0</v>
      </c>
      <c r="DE12" t="n">
        <v>0</v>
      </c>
      <c r="DF12" t="n">
        <v>0</v>
      </c>
      <c r="DG12" t="n">
        <v>2700</v>
      </c>
      <c r="DH12" t="n">
        <v>0</v>
      </c>
      <c r="DI12" t="n">
        <v>0</v>
      </c>
      <c r="DJ12" t="n">
        <v>0</v>
      </c>
      <c r="DK12" t="inlineStr">
        <is>
          <t>Intérieure</t>
        </is>
      </c>
      <c r="DL12" t="inlineStr">
        <is>
          <t>En mix extérieur + showroom à l’intérieur de la menuiserie</t>
        </is>
      </c>
      <c r="DO12" t="n">
        <v>831</v>
      </c>
      <c r="DP12" t="n">
        <v>0</v>
      </c>
      <c r="DQ12" t="n">
        <v>831</v>
      </c>
      <c r="DS12" t="n">
        <v>1000</v>
      </c>
      <c r="DT12" t="n">
        <v>94</v>
      </c>
      <c r="DU12" t="n">
        <v>233</v>
      </c>
      <c r="DV12" t="n">
        <v>212</v>
      </c>
      <c r="DW12" t="inlineStr">
        <is>
          <t>REDSTOCK</t>
        </is>
      </c>
      <c r="DX12" t="n">
        <v>18</v>
      </c>
      <c r="DY12" t="n">
        <v>2018</v>
      </c>
      <c r="DZ12" t="n">
        <v>2</v>
      </c>
      <c r="EA12" t="n">
        <v>2</v>
      </c>
      <c r="EB12" t="n">
        <v>8</v>
      </c>
      <c r="EC12" t="n">
        <v>3</v>
      </c>
      <c r="ED12" t="n">
        <v>0</v>
      </c>
      <c r="EE12" t="n">
        <v>1</v>
      </c>
      <c r="EF12" t="n">
        <v>14</v>
      </c>
      <c r="EG12" t="n">
        <v>2014</v>
      </c>
      <c r="EJ12" t="inlineStr">
        <is>
          <t>VX820</t>
        </is>
      </c>
      <c r="EK12" t="inlineStr">
        <is>
          <t>2018/2019</t>
        </is>
      </c>
      <c r="EL12" t="n">
        <v>23</v>
      </c>
      <c r="EM12" t="n">
        <v>22</v>
      </c>
      <c r="EN12" t="n">
        <v>10</v>
      </c>
      <c r="EO12" t="inlineStr">
        <is>
          <t>3 PDA MC 70</t>
        </is>
      </c>
      <c r="EP12" t="n">
        <v>30</v>
      </c>
      <c r="EQ12" t="n">
        <v>73.13023343300233</v>
      </c>
      <c r="ER12" t="inlineStr">
        <is>
          <t xml:space="preserve"> </t>
        </is>
      </c>
      <c r="ES12" t="n">
        <v>2.27011811100229</v>
      </c>
      <c r="ET12" t="n">
        <v>0</v>
      </c>
      <c r="EV12" t="n">
        <v>131.8290017317758</v>
      </c>
      <c r="EW12" t="n">
        <v>1</v>
      </c>
      <c r="EX12" t="inlineStr">
        <is>
          <t xml:space="preserve"> </t>
        </is>
      </c>
      <c r="EY12" t="n">
        <v>1</v>
      </c>
      <c r="EZ12" t="inlineStr">
        <is>
          <t>Automate</t>
        </is>
      </c>
      <c r="FA12" s="43" t="n">
        <v>44197</v>
      </c>
      <c r="FB12" t="inlineStr">
        <is>
          <t>CASHINFINITYTM CI-100  (projet NMO)</t>
        </is>
      </c>
      <c r="FC12" t="n">
        <v>1</v>
      </c>
      <c r="FE12" s="43" t="n"/>
      <c r="FG12" t="inlineStr">
        <is>
          <t>OUI</t>
        </is>
      </c>
      <c r="FH12" t="inlineStr">
        <is>
          <t>NON</t>
        </is>
      </c>
      <c r="FI12" t="inlineStr">
        <is>
          <t>NON</t>
        </is>
      </c>
      <c r="FJ12" t="inlineStr">
        <is>
          <t>NON</t>
        </is>
      </c>
      <c r="FK12" t="inlineStr">
        <is>
          <t>FRANCE  GARDIENNAGE</t>
        </is>
      </c>
      <c r="FL12" t="n">
        <v>18.59</v>
      </c>
      <c r="FM12" t="n">
        <v>6266.473296500919</v>
      </c>
      <c r="FN12" t="inlineStr">
        <is>
          <t>SECURITAS</t>
        </is>
      </c>
      <c r="FO12" t="inlineStr">
        <is>
          <t>NON</t>
        </is>
      </c>
      <c r="FP12" t="inlineStr">
        <is>
          <t>SSI Brico Dépôt</t>
        </is>
      </c>
      <c r="FQ12" t="inlineStr">
        <is>
          <t>CD 15002</t>
        </is>
      </c>
      <c r="FR12" t="inlineStr">
        <is>
          <t>ABT</t>
        </is>
      </c>
      <c r="FS12" t="inlineStr">
        <is>
          <t>SCUTUM</t>
        </is>
      </c>
      <c r="FT12" t="inlineStr">
        <is>
          <t>TELESURE</t>
        </is>
      </c>
      <c r="FU12" t="n">
        <v>494198191</v>
      </c>
      <c r="FV12" t="inlineStr">
        <is>
          <t>NON</t>
        </is>
      </c>
      <c r="FW12" t="inlineStr">
        <is>
          <t>NON</t>
        </is>
      </c>
      <c r="FX12" t="inlineStr">
        <is>
          <t>OUI</t>
        </is>
      </c>
      <c r="FY12" t="inlineStr">
        <is>
          <t>OUI</t>
        </is>
      </c>
      <c r="FZ12" t="inlineStr">
        <is>
          <t>OUI</t>
        </is>
      </c>
      <c r="GA12" t="inlineStr">
        <is>
          <t>OUI</t>
        </is>
      </c>
      <c r="GD12" t="inlineStr">
        <is>
          <t>OUI</t>
        </is>
      </c>
      <c r="GE12" t="inlineStr">
        <is>
          <t>OUI</t>
        </is>
      </c>
      <c r="GF12" t="inlineStr">
        <is>
          <t>T5</t>
        </is>
      </c>
      <c r="GH12" t="inlineStr">
        <is>
          <t>NON</t>
        </is>
      </c>
      <c r="GI12" t="inlineStr">
        <is>
          <t>REVITALISATION 2014</t>
        </is>
      </c>
      <c r="GJ12" t="inlineStr">
        <is>
          <t>OUI</t>
        </is>
      </c>
      <c r="GK12" s="43" t="n">
        <v>41640</v>
      </c>
      <c r="GL12" t="inlineStr">
        <is>
          <t>OUI</t>
        </is>
      </c>
      <c r="GM12" t="inlineStr">
        <is>
          <t>OUI</t>
        </is>
      </c>
      <c r="GN12" t="n">
        <v>42996</v>
      </c>
      <c r="GO12" t="inlineStr">
        <is>
          <t>OUI</t>
        </is>
      </c>
      <c r="GP12" t="n">
        <v>41992</v>
      </c>
      <c r="GQ12" t="inlineStr">
        <is>
          <t>Meuble SdB, cabine &amp; paroi douche, cuisine, carrelage, chauffes eau</t>
        </is>
      </c>
      <c r="GR12" t="inlineStr">
        <is>
          <t>OUI</t>
        </is>
      </c>
      <c r="GS12" t="inlineStr">
        <is>
          <t>LEGACY</t>
        </is>
      </c>
      <c r="GT12" t="inlineStr">
        <is>
          <t>OUI</t>
        </is>
      </c>
      <c r="GU12" t="inlineStr">
        <is>
          <t>CARRIERES KLEBER MOREAU SA 112139</t>
        </is>
      </c>
      <c r="GV12" t="inlineStr">
        <is>
          <t>OUI</t>
        </is>
      </c>
      <c r="GW12" t="inlineStr">
        <is>
          <t>OUI</t>
        </is>
      </c>
      <c r="GX12" t="inlineStr">
        <is>
          <t>OUI</t>
        </is>
      </c>
      <c r="GY12" t="inlineStr">
        <is>
          <t>NON</t>
        </is>
      </c>
      <c r="GZ12" t="inlineStr">
        <is>
          <t>NON</t>
        </is>
      </c>
      <c r="HA12" s="43" t="n">
        <v>44063</v>
      </c>
      <c r="HB12" s="43" t="n">
        <v>42625</v>
      </c>
      <c r="HD12" t="inlineStr">
        <is>
          <t>OUI</t>
        </is>
      </c>
      <c r="HE12" t="inlineStr">
        <is>
          <t>OUI</t>
        </is>
      </c>
      <c r="HF12" t="inlineStr">
        <is>
          <t>OUI</t>
        </is>
      </c>
      <c r="HI12" t="inlineStr">
        <is>
          <t>OUI</t>
        </is>
      </c>
      <c r="HJ12" t="inlineStr"/>
      <c r="HK12" s="43" t="n"/>
      <c r="HM12" t="inlineStr">
        <is>
          <t>OUI</t>
        </is>
      </c>
      <c r="HN12" t="inlineStr">
        <is>
          <t>OUI</t>
        </is>
      </c>
      <c r="HU12" t="inlineStr">
        <is>
          <t>FR 94 451 647 903</t>
        </is>
      </c>
      <c r="HV12" t="n">
        <v>4626867015</v>
      </c>
      <c r="HW12" t="n">
        <v>40638043</v>
      </c>
      <c r="HX12" t="n">
        <v>99102564248</v>
      </c>
      <c r="HY12" t="inlineStr">
        <is>
          <t>IP600353</t>
        </is>
      </c>
      <c r="HZ12" t="n">
        <v>4244688</v>
      </c>
      <c r="IA12" t="n">
        <v>4321334</v>
      </c>
      <c r="IB12" t="inlineStr">
        <is>
          <t>FR7630004023230001078622378</t>
        </is>
      </c>
      <c r="IC12" t="n">
        <v>830147</v>
      </c>
      <c r="ID12" t="inlineStr">
        <is>
          <t>ZNbE834</t>
        </is>
      </c>
      <c r="IE12" t="n">
        <v>3.68</v>
      </c>
      <c r="IF12" t="n">
        <v>4.45</v>
      </c>
      <c r="IG12" t="n">
        <v>3.56</v>
      </c>
      <c r="IH12" t="n">
        <v>3.4</v>
      </c>
      <c r="II12" t="n">
        <v>4.4</v>
      </c>
      <c r="IJ12" t="n">
        <v>6.87</v>
      </c>
      <c r="IK12" t="n">
        <v>6.87</v>
      </c>
    </row>
    <row r="13">
      <c r="A13" t="n">
        <v>1939</v>
      </c>
      <c r="B13" t="n">
        <v>2440</v>
      </c>
      <c r="C13" t="inlineStr">
        <is>
          <t>ANGERS (Beaucouzé)</t>
        </is>
      </c>
      <c r="D13" t="inlineStr">
        <is>
          <t>PAYS DE LA LOIRE</t>
        </is>
      </c>
      <c r="E13" t="inlineStr">
        <is>
          <t>Ouvert</t>
        </is>
      </c>
      <c r="F13" t="inlineStr">
        <is>
          <t>Centre Atlantique</t>
        </is>
      </c>
      <c r="G13" t="inlineStr">
        <is>
          <t>Cyril ROBINET</t>
        </is>
      </c>
      <c r="H13" t="n">
        <v>610920310</v>
      </c>
      <c r="I13" t="inlineStr">
        <is>
          <t>DAVID CATRY</t>
        </is>
      </c>
      <c r="J13" t="inlineStr">
        <is>
          <t>dcatry@bricodepot.com</t>
        </is>
      </c>
      <c r="K13" t="n">
        <v>610924879</v>
      </c>
      <c r="L13" t="n">
        <v>42793</v>
      </c>
      <c r="M13" t="inlineStr">
        <is>
          <t>THOMAS VOISE</t>
        </is>
      </c>
      <c r="N13" t="inlineStr">
        <is>
          <t>tvoise@bricodepot.com</t>
        </is>
      </c>
      <c r="O13" t="n">
        <v>241364537</v>
      </c>
      <c r="P13" t="inlineStr">
        <is>
          <t>Sécu</t>
        </is>
      </c>
      <c r="Q13" t="inlineStr">
        <is>
          <t>BASTIEN FORTE</t>
        </is>
      </c>
      <c r="R13" t="inlineStr">
        <is>
          <t>THOMAS VOISE</t>
        </is>
      </c>
      <c r="S13" t="inlineStr">
        <is>
          <t xml:space="preserve">non affecté </t>
        </is>
      </c>
      <c r="W13" t="inlineStr">
        <is>
          <t>DAVID CATRY</t>
        </is>
      </c>
      <c r="X13" t="inlineStr">
        <is>
          <t>DIDIER GAZEL</t>
        </is>
      </c>
      <c r="Y13" t="inlineStr">
        <is>
          <t>SONIA LEMARCHAND</t>
        </is>
      </c>
      <c r="Z13" t="inlineStr">
        <is>
          <t>slemarchand@bricodepot.com</t>
        </is>
      </c>
      <c r="AA13" t="n">
        <v>786633678</v>
      </c>
      <c r="AB13" t="inlineStr">
        <is>
          <t>EMMANUEL ROQUES</t>
        </is>
      </c>
      <c r="AC13" t="inlineStr">
        <is>
          <t>ROMARIC GAUCHARD</t>
        </is>
      </c>
      <c r="AD13" t="inlineStr">
        <is>
          <t>JEREMY LECOEUR</t>
        </is>
      </c>
      <c r="AE13" t="inlineStr">
        <is>
          <t>jlecoeur@bricodepot.com</t>
        </is>
      </c>
      <c r="AF13" t="n">
        <v>241364545</v>
      </c>
      <c r="AG13" t="inlineStr">
        <is>
          <t>DAVID CATRY</t>
        </is>
      </c>
      <c r="AH13" t="inlineStr">
        <is>
          <t>BENJAMIN BERSON</t>
        </is>
      </c>
      <c r="AI13" t="inlineStr">
        <is>
          <t>QUENTIN DOPEUX</t>
        </is>
      </c>
      <c r="AJ13" t="inlineStr">
        <is>
          <t>qdopeux@bricodepot.com</t>
        </is>
      </c>
      <c r="AK13" t="n">
        <v>241364551</v>
      </c>
      <c r="AL13" t="inlineStr">
        <is>
          <t>FRANCIS BLANCAFORT</t>
        </is>
      </c>
      <c r="AM13" t="inlineStr">
        <is>
          <t>RODOLPHE PRIN</t>
        </is>
      </c>
      <c r="AN13" t="inlineStr">
        <is>
          <t>SANDRA MOGER</t>
        </is>
      </c>
      <c r="AO13" t="inlineStr">
        <is>
          <t>smoger@bricodepot.com</t>
        </is>
      </c>
      <c r="AP13" t="n">
        <v>241364542</v>
      </c>
      <c r="AQ13" t="inlineStr">
        <is>
          <t>FREDERIC THEVENIAUT</t>
        </is>
      </c>
      <c r="AR13" t="inlineStr">
        <is>
          <t>ADELINE TUAL</t>
        </is>
      </c>
      <c r="AS13" t="inlineStr">
        <is>
          <t>AUDREY GREFFIER</t>
        </is>
      </c>
      <c r="AT13" t="inlineStr">
        <is>
          <t>agreffier@bricodepot.com</t>
        </is>
      </c>
      <c r="AU13" t="n">
        <v>241364547</v>
      </c>
      <c r="AV13" t="inlineStr">
        <is>
          <t>DAVIS REBUFFE</t>
        </is>
      </c>
      <c r="AX13" t="inlineStr">
        <is>
          <t>ALIZEE CESTONA</t>
        </is>
      </c>
      <c r="AY13" t="n">
        <v>617425661</v>
      </c>
      <c r="AZ13" t="inlineStr">
        <is>
          <t>Aurélie GACHIGNARD / Aïcha JARRAYA</t>
        </is>
      </c>
      <c r="BA13" t="n">
        <v>678409252</v>
      </c>
      <c r="BB13" t="inlineStr">
        <is>
          <t>ZI Angers-Beauxouzé - 18 Rue du pavillon</t>
        </is>
      </c>
      <c r="BC13" t="inlineStr">
        <is>
          <t>49070 Angers-Beaucouzé</t>
        </is>
      </c>
      <c r="BD13" t="n">
        <v>49</v>
      </c>
      <c r="BE13" t="n">
        <v>241364545</v>
      </c>
      <c r="BF13" t="n">
        <v>47.4666314</v>
      </c>
      <c r="BG13" t="n">
        <v>-0.624886199999991</v>
      </c>
      <c r="BH13" t="n">
        <v>451647903</v>
      </c>
      <c r="BI13" t="n">
        <v>1312</v>
      </c>
      <c r="BJ13" s="43" t="n">
        <v>41899</v>
      </c>
      <c r="BK13" t="inlineStr">
        <is>
          <t>8 Ans 5 Mois</t>
        </is>
      </c>
      <c r="BL13" t="inlineStr">
        <is>
          <t>Lundi au Vendredi</t>
        </is>
      </c>
      <c r="BM13" t="inlineStr">
        <is>
          <t>07:00 à 19:30</t>
        </is>
      </c>
      <c r="BN13" t="inlineStr">
        <is>
          <t>Samedi</t>
        </is>
      </c>
      <c r="BO13" t="inlineStr">
        <is>
          <t>07:00 à 19:30</t>
        </is>
      </c>
      <c r="BP13" t="inlineStr">
        <is>
          <t>Dimanche</t>
        </is>
      </c>
      <c r="BQ13" t="inlineStr">
        <is>
          <t>9H à 17H</t>
        </is>
      </c>
      <c r="BR13" t="n">
        <v>83</v>
      </c>
      <c r="BS13" t="n">
        <v>21708905.97</v>
      </c>
      <c r="BT13" t="inlineStr">
        <is>
          <t>Groupe 3</t>
        </is>
      </c>
      <c r="BU13" t="inlineStr">
        <is>
          <t>15M &lt;</t>
        </is>
      </c>
      <c r="BV13" t="n">
        <v>411339</v>
      </c>
      <c r="BW13" t="n">
        <v>0.01298873881104288</v>
      </c>
      <c r="BX13" t="n">
        <v>54.1430737785983</v>
      </c>
      <c r="BY13" t="n">
        <v>8.971484143205648</v>
      </c>
      <c r="BZ13" t="n">
        <v>3.238435968440253</v>
      </c>
      <c r="CA13" t="n">
        <v>66.35299389024421</v>
      </c>
      <c r="CB13" t="inlineStr">
        <is>
          <t>Symétrique</t>
        </is>
      </c>
      <c r="CC13" t="n">
        <v>1</v>
      </c>
      <c r="CD13" t="inlineStr">
        <is>
          <t>B</t>
        </is>
      </c>
      <c r="CE13" t="inlineStr">
        <is>
          <t>B2</t>
        </is>
      </c>
      <c r="CF13" t="n">
        <v>1101</v>
      </c>
      <c r="CG13" t="inlineStr">
        <is>
          <t>VD060</t>
        </is>
      </c>
      <c r="CH13" t="inlineStr">
        <is>
          <t>1114 PTF OUEST St-Sylvain</t>
        </is>
      </c>
      <c r="CI13" t="inlineStr">
        <is>
          <t>VD065</t>
        </is>
      </c>
      <c r="CJ13" t="inlineStr">
        <is>
          <t>1117 PTF IDF Lisses</t>
        </is>
      </c>
      <c r="CK13" t="inlineStr">
        <is>
          <t>VD067</t>
        </is>
      </c>
      <c r="CL13" t="inlineStr">
        <is>
          <t>1112 - PF du Grand Fougeray</t>
        </is>
      </c>
      <c r="CM13" t="n">
        <v>3601651112004</v>
      </c>
      <c r="CP13" t="inlineStr">
        <is>
          <t xml:space="preserve">CASTORAMA </t>
        </is>
      </c>
      <c r="CQ13" t="inlineStr">
        <is>
          <t>Zone industrielle</t>
        </is>
      </c>
      <c r="CR13" t="inlineStr">
        <is>
          <t>Locataire</t>
        </is>
      </c>
      <c r="CS13" t="n">
        <v>7580</v>
      </c>
      <c r="CT13" t="n">
        <v>4160</v>
      </c>
      <c r="CU13" t="n">
        <v>3000</v>
      </c>
      <c r="CV13" t="inlineStr">
        <is>
          <t>T1</t>
        </is>
      </c>
      <c r="CW13" t="inlineStr">
        <is>
          <t>En CDAC</t>
        </is>
      </c>
      <c r="CY13" t="n">
        <v>3420</v>
      </c>
      <c r="CZ13" t="n">
        <v>3500</v>
      </c>
      <c r="DA13" t="inlineStr">
        <is>
          <t>T2</t>
        </is>
      </c>
      <c r="DB13" t="n">
        <v>3420</v>
      </c>
      <c r="DC13" t="n">
        <v>3420</v>
      </c>
      <c r="DD13" t="n">
        <v>0</v>
      </c>
      <c r="DE13" t="n">
        <v>0</v>
      </c>
      <c r="DF13" t="n">
        <v>915</v>
      </c>
      <c r="DG13" t="n">
        <v>2505</v>
      </c>
      <c r="DH13" t="n">
        <v>0</v>
      </c>
      <c r="DI13" t="n">
        <v>0</v>
      </c>
      <c r="DJ13" t="n">
        <v>0</v>
      </c>
      <c r="DK13" t="inlineStr">
        <is>
          <t>Surface de vente</t>
        </is>
      </c>
      <c r="DL13" t="inlineStr">
        <is>
          <t>En mix extérieur + surface de vente intérieure</t>
        </is>
      </c>
      <c r="DO13" t="n">
        <v>815</v>
      </c>
      <c r="DP13" t="n">
        <v>815</v>
      </c>
      <c r="DQ13" t="n">
        <v>0</v>
      </c>
      <c r="DS13" t="n">
        <v>456</v>
      </c>
      <c r="DT13" t="n">
        <v>87</v>
      </c>
      <c r="DU13" t="n">
        <v>267</v>
      </c>
      <c r="DV13" t="n">
        <v>309</v>
      </c>
      <c r="DW13" t="inlineStr">
        <is>
          <t>REDSTOCK</t>
        </is>
      </c>
      <c r="DX13" t="n">
        <v>16</v>
      </c>
      <c r="DZ13" t="n">
        <v>2</v>
      </c>
      <c r="EA13" t="n">
        <v>2</v>
      </c>
      <c r="EB13" t="n">
        <v>8</v>
      </c>
      <c r="EC13" t="n">
        <v>2</v>
      </c>
      <c r="ED13" t="n">
        <v>0</v>
      </c>
      <c r="EE13" t="n">
        <v>1</v>
      </c>
      <c r="EF13" t="n">
        <v>13</v>
      </c>
      <c r="EG13" t="n">
        <v>2014</v>
      </c>
      <c r="EJ13" t="inlineStr">
        <is>
          <t>VX820</t>
        </is>
      </c>
      <c r="EK13" t="inlineStr">
        <is>
          <t>2018/2019</t>
        </is>
      </c>
      <c r="EL13" t="n">
        <v>28</v>
      </c>
      <c r="EM13" t="n">
        <v>29</v>
      </c>
      <c r="EN13" t="n">
        <v>12</v>
      </c>
      <c r="EO13" t="inlineStr">
        <is>
          <t>PDA MC 70 Modèle Casto</t>
        </is>
      </c>
      <c r="EP13" t="n">
        <v>29</v>
      </c>
      <c r="EQ13" t="n">
        <v>80.43922854226665</v>
      </c>
      <c r="ER13" t="inlineStr">
        <is>
          <t xml:space="preserve"> </t>
        </is>
      </c>
      <c r="ES13" t="n">
        <v>2.656012263188049</v>
      </c>
      <c r="ET13" t="n">
        <v>0</v>
      </c>
      <c r="EV13" t="n">
        <v>108.0111653696473</v>
      </c>
      <c r="EW13" t="n">
        <v>0</v>
      </c>
      <c r="EX13" t="inlineStr">
        <is>
          <t xml:space="preserve"> </t>
        </is>
      </c>
      <c r="EY13" t="n">
        <v>0</v>
      </c>
      <c r="EZ13" t="inlineStr">
        <is>
          <t>Tirelire</t>
        </is>
      </c>
      <c r="FA13" s="43" t="n"/>
      <c r="FB13" t="inlineStr">
        <is>
          <t>GOLD 20 ENDFX 240 Store</t>
        </is>
      </c>
      <c r="FC13" t="n">
        <v>1</v>
      </c>
      <c r="FE13" s="43" t="n"/>
      <c r="FG13" t="inlineStr">
        <is>
          <t>OUI</t>
        </is>
      </c>
      <c r="FH13" t="inlineStr">
        <is>
          <t>NON</t>
        </is>
      </c>
      <c r="FI13" t="inlineStr">
        <is>
          <t>NON</t>
        </is>
      </c>
      <c r="FJ13" t="inlineStr">
        <is>
          <t>NON</t>
        </is>
      </c>
      <c r="FK13" t="inlineStr">
        <is>
          <t>FRANCE  GARDIENNAGE</t>
        </is>
      </c>
      <c r="FL13" t="n">
        <v>18.59</v>
      </c>
      <c r="FM13" t="n">
        <v>4000.177532228361</v>
      </c>
      <c r="FN13" t="inlineStr">
        <is>
          <t>SECURITAS</t>
        </is>
      </c>
      <c r="FO13" t="inlineStr">
        <is>
          <t>OUI</t>
        </is>
      </c>
      <c r="FP13" t="inlineStr">
        <is>
          <t>SSI Brico Dépôt + Tiers</t>
        </is>
      </c>
      <c r="FQ13" t="inlineStr">
        <is>
          <t>ATS Master 4602</t>
        </is>
      </c>
      <c r="FR13" t="inlineStr">
        <is>
          <t>ABT</t>
        </is>
      </c>
      <c r="FT13" t="inlineStr">
        <is>
          <t>PERIN TELESURVEILLANCE</t>
        </is>
      </c>
      <c r="FV13" t="inlineStr">
        <is>
          <t>NON</t>
        </is>
      </c>
      <c r="FW13" t="inlineStr">
        <is>
          <t>OUI</t>
        </is>
      </c>
      <c r="FX13" t="inlineStr">
        <is>
          <t>OUI</t>
        </is>
      </c>
      <c r="FY13" t="inlineStr">
        <is>
          <t>OUI</t>
        </is>
      </c>
      <c r="FZ13" t="inlineStr">
        <is>
          <t>NON</t>
        </is>
      </c>
      <c r="GA13" t="inlineStr">
        <is>
          <t>OUI</t>
        </is>
      </c>
      <c r="GB13" t="inlineStr">
        <is>
          <t>OUI</t>
        </is>
      </c>
      <c r="GC13" t="inlineStr">
        <is>
          <t>OUI</t>
        </is>
      </c>
      <c r="GD13" t="inlineStr">
        <is>
          <t>OUI</t>
        </is>
      </c>
      <c r="GE13" t="inlineStr">
        <is>
          <t>OUI</t>
        </is>
      </c>
      <c r="GF13" t="inlineStr">
        <is>
          <t>LED</t>
        </is>
      </c>
      <c r="GH13" t="inlineStr">
        <is>
          <t>OUI</t>
        </is>
      </c>
      <c r="GJ13" t="inlineStr">
        <is>
          <t>OUI</t>
        </is>
      </c>
      <c r="GK13" s="43" t="n">
        <v>41640</v>
      </c>
      <c r="GL13" t="inlineStr">
        <is>
          <t>OUI</t>
        </is>
      </c>
      <c r="GM13" t="inlineStr">
        <is>
          <t>OUI</t>
        </is>
      </c>
      <c r="GN13" t="n">
        <v>43010</v>
      </c>
      <c r="GO13" t="inlineStr">
        <is>
          <t>NON</t>
        </is>
      </c>
      <c r="GT13" t="inlineStr">
        <is>
          <t>OUI</t>
        </is>
      </c>
      <c r="GU13" t="inlineStr">
        <is>
          <t>LA FLORENTAISE 114211</t>
        </is>
      </c>
      <c r="GV13" t="inlineStr">
        <is>
          <t>NON</t>
        </is>
      </c>
      <c r="GW13" t="inlineStr">
        <is>
          <t>NON</t>
        </is>
      </c>
      <c r="GX13" t="inlineStr">
        <is>
          <t>OUI</t>
        </is>
      </c>
      <c r="GY13" t="inlineStr">
        <is>
          <t>NON</t>
        </is>
      </c>
      <c r="GZ13" t="inlineStr">
        <is>
          <t>NON</t>
        </is>
      </c>
      <c r="HA13" s="43" t="n">
        <v>44068</v>
      </c>
      <c r="HB13" s="43" t="n">
        <v>42667</v>
      </c>
      <c r="HI13" t="inlineStr">
        <is>
          <t>OUI</t>
        </is>
      </c>
      <c r="HJ13" t="inlineStr">
        <is>
          <t>5 Ambiances + Cabines</t>
        </is>
      </c>
      <c r="HK13" s="43" t="n">
        <v>42736</v>
      </c>
      <c r="HM13" t="inlineStr">
        <is>
          <t>OUI</t>
        </is>
      </c>
      <c r="HN13" t="inlineStr">
        <is>
          <t>OUI</t>
        </is>
      </c>
      <c r="HU13" t="inlineStr">
        <is>
          <t>FR 94 451 647 903</t>
        </is>
      </c>
      <c r="HV13" t="n">
        <v>4230274012</v>
      </c>
      <c r="HW13" t="n">
        <v>40637960</v>
      </c>
      <c r="HX13" t="n">
        <v>99102563775</v>
      </c>
      <c r="HY13" t="inlineStr">
        <is>
          <t>IP600340</t>
        </is>
      </c>
      <c r="HZ13" t="n">
        <v>4230404</v>
      </c>
      <c r="IA13" t="n">
        <v>4321351</v>
      </c>
      <c r="IB13" t="inlineStr">
        <is>
          <t>FR7630004023230001143563878</t>
        </is>
      </c>
      <c r="IC13" t="n">
        <v>830245</v>
      </c>
      <c r="ID13" t="inlineStr">
        <is>
          <t>MzfO121</t>
        </is>
      </c>
      <c r="IE13" t="n">
        <v>3.1</v>
      </c>
      <c r="IF13" t="n">
        <v>3</v>
      </c>
      <c r="IG13" t="n">
        <v>4</v>
      </c>
      <c r="IH13" t="n">
        <v>3.2</v>
      </c>
      <c r="II13" t="n">
        <v>3.3</v>
      </c>
      <c r="IJ13" t="n">
        <v>5.265633802816901</v>
      </c>
      <c r="IK13" t="n">
        <v>2.38</v>
      </c>
    </row>
    <row r="14">
      <c r="A14" t="n">
        <v>1779</v>
      </c>
      <c r="B14" t="n">
        <v>2393</v>
      </c>
      <c r="C14" t="inlineStr">
        <is>
          <t>ANGERS (St Sylvain D'Anjou)</t>
        </is>
      </c>
      <c r="D14" t="inlineStr">
        <is>
          <t>PAYS DE LA LOIRE</t>
        </is>
      </c>
      <c r="E14" t="inlineStr">
        <is>
          <t>Ouvert</t>
        </is>
      </c>
      <c r="F14" t="inlineStr">
        <is>
          <t>Centre Atlantique</t>
        </is>
      </c>
      <c r="G14" t="inlineStr">
        <is>
          <t>Cyril ROBINET</t>
        </is>
      </c>
      <c r="H14" t="n">
        <v>610920310</v>
      </c>
      <c r="I14" t="inlineStr">
        <is>
          <t>LAURENCE VACCARIZI</t>
        </is>
      </c>
      <c r="J14" t="inlineStr">
        <is>
          <t>lvaccarizi@bricodepot.com</t>
        </is>
      </c>
      <c r="K14" t="n">
        <v>621315534</v>
      </c>
      <c r="L14" t="n">
        <v>43983</v>
      </c>
      <c r="M14" t="inlineStr">
        <is>
          <t>NICOLAS BORE</t>
        </is>
      </c>
      <c r="N14" t="inlineStr">
        <is>
          <t>nbore@bricodepot.com</t>
        </is>
      </c>
      <c r="O14" t="n">
        <v>241252555</v>
      </c>
      <c r="P14" t="inlineStr">
        <is>
          <t>Sécu</t>
        </is>
      </c>
      <c r="Q14" t="inlineStr">
        <is>
          <t>BASTIEN FORTE</t>
        </is>
      </c>
      <c r="R14" t="inlineStr">
        <is>
          <t>THOMAS VOISE</t>
        </is>
      </c>
      <c r="S14" t="inlineStr">
        <is>
          <t>FLORENT GRANGER</t>
        </is>
      </c>
      <c r="T14" t="inlineStr">
        <is>
          <t>fgranger@bricodepot.com</t>
        </is>
      </c>
      <c r="U14" t="n">
        <v>241252823</v>
      </c>
      <c r="V14" t="inlineStr">
        <is>
          <t>Log</t>
        </is>
      </c>
      <c r="W14" t="inlineStr">
        <is>
          <t>DAVID CATRY</t>
        </is>
      </c>
      <c r="X14" t="inlineStr">
        <is>
          <t>DIDIER GAZEL</t>
        </is>
      </c>
      <c r="Y14" t="inlineStr">
        <is>
          <t>EMMANUEL DEROUET</t>
        </is>
      </c>
      <c r="Z14" t="inlineStr">
        <is>
          <t>ederouet@bricodepot.com</t>
        </is>
      </c>
      <c r="AA14" t="n">
        <v>241180660</v>
      </c>
      <c r="AB14" t="inlineStr">
        <is>
          <t>EMMANUEL ROQUES</t>
        </is>
      </c>
      <c r="AC14" t="inlineStr">
        <is>
          <t>ROMARIC GAUCHARD</t>
        </is>
      </c>
      <c r="AD14" t="inlineStr">
        <is>
          <t>DAVID L HERMITE</t>
        </is>
      </c>
      <c r="AE14" t="inlineStr">
        <is>
          <t>dlhermite@bricodepot.com</t>
        </is>
      </c>
      <c r="AF14" t="n">
        <v>241180660</v>
      </c>
      <c r="AG14" t="inlineStr">
        <is>
          <t>DAVID CATRY</t>
        </is>
      </c>
      <c r="AH14" t="inlineStr">
        <is>
          <t>BENJAMIN BERSON</t>
        </is>
      </c>
      <c r="AI14" t="inlineStr">
        <is>
          <t>RODOLPHE  PRIN</t>
        </is>
      </c>
      <c r="AJ14" t="inlineStr">
        <is>
          <t>rprin@bricodepot.com</t>
        </is>
      </c>
      <c r="AK14" t="n">
        <v>251069462</v>
      </c>
      <c r="AL14" t="inlineStr">
        <is>
          <t>FRANCIS BLANCAFORT</t>
        </is>
      </c>
      <c r="AM14" t="inlineStr">
        <is>
          <t>RODOLPHE PRIN</t>
        </is>
      </c>
      <c r="AN14" t="inlineStr">
        <is>
          <t>ROSELYNE FOUQUET</t>
        </is>
      </c>
      <c r="AO14" t="inlineStr">
        <is>
          <t>rfouquet@bricodepot.com</t>
        </is>
      </c>
      <c r="AP14" t="n">
        <v>241252924</v>
      </c>
      <c r="AQ14" t="inlineStr">
        <is>
          <t>FREDERIC THEVENIAUT</t>
        </is>
      </c>
      <c r="AR14" t="inlineStr">
        <is>
          <t>ADELINE TUAL</t>
        </is>
      </c>
      <c r="AS14" t="inlineStr">
        <is>
          <t>ISABELLE CLERTEAU</t>
        </is>
      </c>
      <c r="AT14" t="inlineStr">
        <is>
          <t>iclerteau@bricodepot.com</t>
        </is>
      </c>
      <c r="AU14" t="n">
        <v>241180660</v>
      </c>
      <c r="AV14" t="inlineStr">
        <is>
          <t>DAVIS REBUFFE</t>
        </is>
      </c>
      <c r="AX14" t="inlineStr">
        <is>
          <t>ALIZEE CESTONA</t>
        </is>
      </c>
      <c r="AY14" t="n">
        <v>617425662</v>
      </c>
      <c r="AZ14" t="inlineStr">
        <is>
          <t>Aurélie GACHIGNARD / Aïcha JARRAYA</t>
        </is>
      </c>
      <c r="BA14" t="n">
        <v>678409252</v>
      </c>
      <c r="BB14" t="inlineStr">
        <is>
          <t>ZA de la Millardière. RD 11</t>
        </is>
      </c>
      <c r="BC14" t="inlineStr">
        <is>
          <t>49480 St Sylvain D'Anjou</t>
        </is>
      </c>
      <c r="BD14" t="n">
        <v>49</v>
      </c>
      <c r="BE14" t="n">
        <v>241180660</v>
      </c>
      <c r="BF14" t="n">
        <v>47.518310546875</v>
      </c>
      <c r="BG14" t="n">
        <v>-0.473784446716309</v>
      </c>
      <c r="BH14" t="n">
        <v>451647903</v>
      </c>
      <c r="BI14" t="n">
        <v>702</v>
      </c>
      <c r="BJ14" s="43" t="n">
        <v>38637</v>
      </c>
      <c r="BK14" t="inlineStr">
        <is>
          <t>17 Ans 4 Mois</t>
        </is>
      </c>
      <c r="BL14" t="inlineStr">
        <is>
          <t>Lundi au Vendredi</t>
        </is>
      </c>
      <c r="BM14" t="inlineStr">
        <is>
          <t>07:00 à 19:30</t>
        </is>
      </c>
      <c r="BN14" t="inlineStr">
        <is>
          <t>Samedi</t>
        </is>
      </c>
      <c r="BO14" t="inlineStr">
        <is>
          <t>07:00 à 19:30</t>
        </is>
      </c>
      <c r="BP14" t="inlineStr">
        <is>
          <t>Dimanche</t>
        </is>
      </c>
      <c r="BQ14" t="inlineStr">
        <is>
          <t>8H à 13H</t>
        </is>
      </c>
      <c r="BR14" t="n">
        <v>80</v>
      </c>
      <c r="BS14" t="n">
        <v>20125183.05</v>
      </c>
      <c r="BT14" t="inlineStr">
        <is>
          <t>Groupe 3</t>
        </is>
      </c>
      <c r="BU14" t="inlineStr">
        <is>
          <t>15M &lt;...&lt; 20M</t>
        </is>
      </c>
      <c r="BV14" t="n">
        <v>344229</v>
      </c>
      <c r="BW14" t="n">
        <v>0.01084723803916515</v>
      </c>
      <c r="BX14" t="n">
        <v>50.6857651480187</v>
      </c>
      <c r="BY14" t="n">
        <v>7.195182523461026</v>
      </c>
      <c r="BZ14" t="n">
        <v>2.057454231775126</v>
      </c>
      <c r="CA14" t="n">
        <v>59.93840190325486</v>
      </c>
      <c r="CB14" t="inlineStr">
        <is>
          <t>Symétrique</t>
        </is>
      </c>
      <c r="CC14" t="n">
        <v>1</v>
      </c>
      <c r="CD14" t="inlineStr">
        <is>
          <t>B</t>
        </is>
      </c>
      <c r="CE14" t="inlineStr">
        <is>
          <t>C</t>
        </is>
      </c>
      <c r="CF14" t="n">
        <v>1101</v>
      </c>
      <c r="CG14" t="inlineStr">
        <is>
          <t>VD060</t>
        </is>
      </c>
      <c r="CH14" t="inlineStr">
        <is>
          <t>1114 PTF OUEST St-Sylvain</t>
        </is>
      </c>
      <c r="CI14" t="inlineStr">
        <is>
          <t>VD065</t>
        </is>
      </c>
      <c r="CJ14" t="inlineStr">
        <is>
          <t>1117 PTF IDF Lisses</t>
        </is>
      </c>
      <c r="CK14" t="inlineStr">
        <is>
          <t>VD067</t>
        </is>
      </c>
      <c r="CL14" t="inlineStr">
        <is>
          <t>1112 - PF du Grand Fougeray</t>
        </is>
      </c>
      <c r="CM14" t="n">
        <v>3601651112004</v>
      </c>
      <c r="CP14" t="inlineStr">
        <is>
          <t>REPRISE RURAL SERVICE</t>
        </is>
      </c>
      <c r="CQ14" t="inlineStr">
        <is>
          <t>Isolé</t>
        </is>
      </c>
      <c r="CR14" t="inlineStr">
        <is>
          <t>Propriétaire</t>
        </is>
      </c>
      <c r="CS14" t="n">
        <v>8200</v>
      </c>
      <c r="CT14" t="n">
        <v>5200</v>
      </c>
      <c r="CU14" t="inlineStr">
        <is>
          <t>sup. à 4000</t>
        </is>
      </c>
      <c r="CV14" t="inlineStr">
        <is>
          <t>sup. ou égal T3</t>
        </is>
      </c>
      <c r="CW14" t="inlineStr">
        <is>
          <t>En CDAC</t>
        </is>
      </c>
      <c r="CY14" t="n">
        <v>3000</v>
      </c>
      <c r="CZ14" t="n">
        <v>3000</v>
      </c>
      <c r="DA14" t="inlineStr">
        <is>
          <t>T1</t>
        </is>
      </c>
      <c r="DB14" t="n">
        <v>3000</v>
      </c>
      <c r="DC14" t="n">
        <v>3000</v>
      </c>
      <c r="DD14" t="n">
        <v>0</v>
      </c>
      <c r="DE14" t="n">
        <v>0</v>
      </c>
      <c r="DF14" t="n">
        <v>995</v>
      </c>
      <c r="DG14" t="n">
        <v>2005</v>
      </c>
      <c r="DH14" t="n">
        <v>0</v>
      </c>
      <c r="DI14" t="n">
        <v>0</v>
      </c>
      <c r="DJ14" t="n">
        <v>0</v>
      </c>
      <c r="DK14" t="inlineStr">
        <is>
          <t>Extérieure</t>
        </is>
      </c>
      <c r="DL14" t="inlineStr">
        <is>
          <t>portails exterieur, arrieres ligne de caisse: portes de garage stores bannes, suface de vente: velux porte d'entrée, fenetre alu grise, portes interieur</t>
        </is>
      </c>
      <c r="DO14" t="n">
        <v>1340</v>
      </c>
      <c r="DP14" t="n">
        <v>0</v>
      </c>
      <c r="DQ14" t="n">
        <v>1340</v>
      </c>
      <c r="DR14" t="inlineStr">
        <is>
          <t>FULL</t>
        </is>
      </c>
      <c r="DS14" t="n">
        <v>1600</v>
      </c>
      <c r="DT14" t="n">
        <v>75</v>
      </c>
      <c r="DU14" t="n">
        <v>271</v>
      </c>
      <c r="DV14" t="n">
        <v>331</v>
      </c>
      <c r="DW14" t="inlineStr">
        <is>
          <t>REDSTOCK</t>
        </is>
      </c>
      <c r="DX14" t="n">
        <v>12</v>
      </c>
      <c r="DZ14" t="n">
        <v>2</v>
      </c>
      <c r="EA14" t="n">
        <v>2</v>
      </c>
      <c r="EB14" t="n">
        <v>10</v>
      </c>
      <c r="EC14" t="n">
        <v>3</v>
      </c>
      <c r="ED14" t="n">
        <v>0</v>
      </c>
      <c r="EE14" t="n">
        <v>0</v>
      </c>
      <c r="EF14" t="n">
        <v>15</v>
      </c>
      <c r="EG14" t="n">
        <v>2012</v>
      </c>
      <c r="EJ14" t="inlineStr">
        <is>
          <t>VX820</t>
        </is>
      </c>
      <c r="EK14" t="inlineStr">
        <is>
          <t>2018/2019</t>
        </is>
      </c>
      <c r="EL14" t="n">
        <v>29</v>
      </c>
      <c r="EM14" t="n">
        <v>29</v>
      </c>
      <c r="EN14" t="n">
        <v>13</v>
      </c>
      <c r="EO14" t="inlineStr">
        <is>
          <t>3 PDA MC 70</t>
        </is>
      </c>
      <c r="EP14" t="n">
        <v>27</v>
      </c>
      <c r="EQ14" t="n">
        <v>80.43922854226665</v>
      </c>
      <c r="ER14" t="inlineStr">
        <is>
          <t xml:space="preserve"> </t>
        </is>
      </c>
      <c r="ES14" t="n">
        <v>2.656012263188049</v>
      </c>
      <c r="ET14" t="n">
        <v>0</v>
      </c>
      <c r="EV14" t="n">
        <v>108.0111653696473</v>
      </c>
      <c r="EW14" t="n">
        <v>3</v>
      </c>
      <c r="EX14" t="inlineStr">
        <is>
          <t>2  par le toit</t>
        </is>
      </c>
      <c r="EY14" t="n">
        <v>3</v>
      </c>
      <c r="EZ14" t="inlineStr">
        <is>
          <t>Tirelire</t>
        </is>
      </c>
      <c r="FA14" s="43" t="n"/>
      <c r="FB14" t="inlineStr">
        <is>
          <t>GOLD 20 ENDFX 240 Store</t>
        </is>
      </c>
      <c r="FC14" t="n">
        <v>1</v>
      </c>
      <c r="FE14" s="43" t="n"/>
      <c r="FG14" t="inlineStr">
        <is>
          <t>NON</t>
        </is>
      </c>
      <c r="FH14" t="inlineStr">
        <is>
          <t>NON</t>
        </is>
      </c>
      <c r="FI14" t="inlineStr">
        <is>
          <t>NON</t>
        </is>
      </c>
      <c r="FJ14" t="inlineStr">
        <is>
          <t>NON</t>
        </is>
      </c>
      <c r="FK14" t="inlineStr">
        <is>
          <t>FRANCE  GARDIENNAGE</t>
        </is>
      </c>
      <c r="FL14" t="n">
        <v>18.59</v>
      </c>
      <c r="FM14" t="n">
        <v>4002.045488029466</v>
      </c>
      <c r="FN14" t="inlineStr">
        <is>
          <t>SECURITAS</t>
        </is>
      </c>
      <c r="FO14" t="inlineStr">
        <is>
          <t>OUI</t>
        </is>
      </c>
      <c r="FP14" t="inlineStr">
        <is>
          <t>SSI Brico Dépôt</t>
        </is>
      </c>
      <c r="FQ14" t="inlineStr">
        <is>
          <t>ATS Master 4602</t>
        </is>
      </c>
      <c r="FR14" t="inlineStr">
        <is>
          <t>ABT</t>
        </is>
      </c>
      <c r="FS14" t="inlineStr">
        <is>
          <t>SCUTUM</t>
        </is>
      </c>
      <c r="FT14" t="inlineStr">
        <is>
          <t>TELESURE</t>
        </is>
      </c>
      <c r="FU14" t="n">
        <v>494198191</v>
      </c>
      <c r="FV14" t="inlineStr">
        <is>
          <t>NON</t>
        </is>
      </c>
      <c r="FW14" t="inlineStr">
        <is>
          <t>OUI</t>
        </is>
      </c>
      <c r="FX14" t="inlineStr">
        <is>
          <t>OUI</t>
        </is>
      </c>
      <c r="FY14" t="inlineStr">
        <is>
          <t>OUI</t>
        </is>
      </c>
      <c r="FZ14" t="inlineStr">
        <is>
          <t>OUI</t>
        </is>
      </c>
      <c r="GA14" t="inlineStr">
        <is>
          <t>OUI</t>
        </is>
      </c>
      <c r="GB14" t="inlineStr">
        <is>
          <t>OUI</t>
        </is>
      </c>
      <c r="GC14" t="inlineStr">
        <is>
          <t>OUI</t>
        </is>
      </c>
      <c r="GD14" t="inlineStr">
        <is>
          <t>NON</t>
        </is>
      </c>
      <c r="GE14" t="inlineStr">
        <is>
          <t>NON</t>
        </is>
      </c>
      <c r="GF14" t="inlineStr">
        <is>
          <t>T5</t>
        </is>
      </c>
      <c r="GH14" t="inlineStr">
        <is>
          <t>NON</t>
        </is>
      </c>
      <c r="GJ14" t="inlineStr">
        <is>
          <t>OUI</t>
        </is>
      </c>
      <c r="GK14" s="43" t="n">
        <v>42005</v>
      </c>
      <c r="GL14" t="inlineStr">
        <is>
          <t>OUI</t>
        </is>
      </c>
      <c r="GM14" t="inlineStr">
        <is>
          <t>OUI</t>
        </is>
      </c>
      <c r="GN14" t="n">
        <v>43010</v>
      </c>
      <c r="GO14" t="inlineStr">
        <is>
          <t>NON</t>
        </is>
      </c>
      <c r="GT14" t="inlineStr">
        <is>
          <t>OUI</t>
        </is>
      </c>
      <c r="GU14" t="inlineStr">
        <is>
          <t>LA FLORENTAISE 114211</t>
        </is>
      </c>
      <c r="GV14" t="inlineStr">
        <is>
          <t>OUI</t>
        </is>
      </c>
      <c r="GW14" t="inlineStr">
        <is>
          <t>OUI</t>
        </is>
      </c>
      <c r="GX14" t="inlineStr">
        <is>
          <t>NON</t>
        </is>
      </c>
      <c r="GY14" t="inlineStr">
        <is>
          <t>NON</t>
        </is>
      </c>
      <c r="GZ14" t="inlineStr">
        <is>
          <t>NON</t>
        </is>
      </c>
      <c r="HA14" s="43" t="n">
        <v>44068</v>
      </c>
      <c r="HB14" s="43" t="n">
        <v>42667</v>
      </c>
      <c r="HI14" t="inlineStr">
        <is>
          <t>OUI</t>
        </is>
      </c>
      <c r="HJ14" t="inlineStr"/>
      <c r="HK14" s="43" t="n"/>
      <c r="HM14" t="inlineStr">
        <is>
          <t>OUI</t>
        </is>
      </c>
      <c r="HN14" t="inlineStr">
        <is>
          <t>OUI</t>
        </is>
      </c>
      <c r="HU14" t="inlineStr">
        <is>
          <t>FR 94 451 647 903</t>
        </is>
      </c>
      <c r="HV14" t="n">
        <v>4623535013</v>
      </c>
      <c r="HW14" t="n">
        <v>40637977</v>
      </c>
      <c r="HX14" t="n">
        <v>99102563854</v>
      </c>
      <c r="HY14" t="inlineStr">
        <is>
          <t>IP600342</t>
        </is>
      </c>
      <c r="HZ14" t="n">
        <v>4319341</v>
      </c>
      <c r="IA14" t="n">
        <v>4321686</v>
      </c>
      <c r="IB14" t="inlineStr">
        <is>
          <t>FR7630004023230001058145678</t>
        </is>
      </c>
      <c r="IC14" t="n">
        <v>830247</v>
      </c>
      <c r="ID14" t="inlineStr">
        <is>
          <t>cCmc541</t>
        </is>
      </c>
      <c r="IE14" t="n">
        <v>4.92</v>
      </c>
      <c r="IF14" t="n">
        <v>6.15</v>
      </c>
      <c r="IG14" t="n">
        <v>7.68</v>
      </c>
      <c r="IH14" t="n">
        <v>5.56</v>
      </c>
      <c r="II14" t="n">
        <v>5.02</v>
      </c>
      <c r="IJ14" t="n">
        <v>3.4</v>
      </c>
      <c r="IK14" t="n">
        <v>3.4</v>
      </c>
    </row>
    <row r="15">
      <c r="A15" t="n">
        <v>1712</v>
      </c>
      <c r="B15" t="n">
        <v>2338</v>
      </c>
      <c r="C15" t="inlineStr">
        <is>
          <t>BLOIS (Villebarou)</t>
        </is>
      </c>
      <c r="D15" t="inlineStr">
        <is>
          <t>CENTRE-VAL DE LOIRE</t>
        </is>
      </c>
      <c r="E15" t="inlineStr">
        <is>
          <t>Ouvert</t>
        </is>
      </c>
      <c r="F15" t="inlineStr">
        <is>
          <t>Centre Atlantique</t>
        </is>
      </c>
      <c r="G15" t="inlineStr">
        <is>
          <t>Cyril ROBINET</t>
        </is>
      </c>
      <c r="H15" t="n">
        <v>610920310</v>
      </c>
      <c r="I15" t="inlineStr">
        <is>
          <t>ROMAIN BALLOY / ERIC PETRA</t>
        </is>
      </c>
      <c r="J15" t="inlineStr">
        <is>
          <t>rballoy@bricodepot.com / epetra@bricodepot.com</t>
        </is>
      </c>
      <c r="K15" t="n">
        <v>619366301</v>
      </c>
      <c r="L15" t="inlineStr">
        <is>
          <t>mission 01/01/2021 - 10/09/2018</t>
        </is>
      </c>
      <c r="M15" t="inlineStr">
        <is>
          <t>SEBASTIEN RODRIGUEZ</t>
        </is>
      </c>
      <c r="N15" t="inlineStr">
        <is>
          <t>srodriguez@bricodepot.com</t>
        </is>
      </c>
      <c r="O15" t="n">
        <v>254524756</v>
      </c>
      <c r="P15" t="inlineStr">
        <is>
          <t>Sécu</t>
        </is>
      </c>
      <c r="Q15" t="inlineStr">
        <is>
          <t>BASTIEN FORTE</t>
        </is>
      </c>
      <c r="R15" t="inlineStr">
        <is>
          <t>THOMAS VOISE</t>
        </is>
      </c>
      <c r="S15" t="inlineStr">
        <is>
          <t>SEBASTIEN RODRIGUEZ</t>
        </is>
      </c>
      <c r="T15" t="inlineStr">
        <is>
          <t>srodriguez@bricodepot.com</t>
        </is>
      </c>
      <c r="U15" t="n">
        <v>254524756</v>
      </c>
      <c r="W15" t="inlineStr">
        <is>
          <t>DAVID CATRY</t>
        </is>
      </c>
      <c r="X15" t="inlineStr">
        <is>
          <t>DIDIER GAZEL</t>
        </is>
      </c>
      <c r="Y15" t="inlineStr">
        <is>
          <t xml:space="preserve">Non affecté </t>
        </is>
      </c>
      <c r="AB15" t="inlineStr">
        <is>
          <t>EMMANUEL ROQUES</t>
        </is>
      </c>
      <c r="AC15" t="inlineStr">
        <is>
          <t>ROMARIC GAUCHARD</t>
        </is>
      </c>
      <c r="AD15" t="inlineStr">
        <is>
          <t>JEREMY ARNOULT</t>
        </is>
      </c>
      <c r="AE15" t="inlineStr">
        <is>
          <t>jarnoult@bricodepot.com</t>
        </is>
      </c>
      <c r="AF15" t="n">
        <v>254524747</v>
      </c>
      <c r="AG15" t="inlineStr">
        <is>
          <t>DAVID CATRY</t>
        </is>
      </c>
      <c r="AH15" t="inlineStr">
        <is>
          <t>BENJAMIN BERSON</t>
        </is>
      </c>
      <c r="AI15" t="inlineStr">
        <is>
          <t>SEBASTIEN LECLERC</t>
        </is>
      </c>
      <c r="AJ15" t="inlineStr">
        <is>
          <t>sleclerc@bricodepot.com</t>
        </is>
      </c>
      <c r="AK15" t="n">
        <v>254524741</v>
      </c>
      <c r="AL15" t="inlineStr">
        <is>
          <t>FRANCIS BLANCAFORT</t>
        </is>
      </c>
      <c r="AM15" t="inlineStr">
        <is>
          <t>RODOLPHE PRIN</t>
        </is>
      </c>
      <c r="AN15" t="inlineStr">
        <is>
          <t>VIRGINIE FOUCHAULT</t>
        </is>
      </c>
      <c r="AO15" t="inlineStr">
        <is>
          <t>vfouchault@bricodepot.com</t>
        </is>
      </c>
      <c r="AP15" t="n">
        <v>254524744</v>
      </c>
      <c r="AQ15" t="inlineStr">
        <is>
          <t>FREDERIC THEVENIAUT</t>
        </is>
      </c>
      <c r="AR15" t="inlineStr">
        <is>
          <t>ADELINE TUAL</t>
        </is>
      </c>
      <c r="AS15" t="inlineStr">
        <is>
          <t>CARINE GUENON</t>
        </is>
      </c>
      <c r="AT15" t="inlineStr">
        <is>
          <t>cguenon@bricodepot.com</t>
        </is>
      </c>
      <c r="AU15" t="n">
        <v>254524745</v>
      </c>
      <c r="AV15" t="inlineStr">
        <is>
          <t>DAVIS REBUFFE</t>
        </is>
      </c>
      <c r="AX15" t="inlineStr">
        <is>
          <t>ALIZEE CESTONA</t>
        </is>
      </c>
      <c r="AY15" t="n">
        <v>617425663</v>
      </c>
      <c r="AZ15" t="inlineStr">
        <is>
          <t>Aurélie GACHIGNARD / Aïcha JARRAYA</t>
        </is>
      </c>
      <c r="BA15" t="n">
        <v>678409252</v>
      </c>
      <c r="BB15" t="inlineStr">
        <is>
          <t>CC Blois 2. Route de Vendôme</t>
        </is>
      </c>
      <c r="BC15" t="inlineStr">
        <is>
          <t>41000 Villebarou</t>
        </is>
      </c>
      <c r="BD15" t="n">
        <v>41</v>
      </c>
      <c r="BE15" t="n">
        <v>254524747</v>
      </c>
      <c r="BF15" t="n">
        <v>47.623779296875</v>
      </c>
      <c r="BG15" t="n">
        <v>1.29500579833984</v>
      </c>
      <c r="BH15" t="n">
        <v>451647903</v>
      </c>
      <c r="BI15" t="n">
        <v>389</v>
      </c>
      <c r="BJ15" s="43" t="n">
        <v>35508</v>
      </c>
      <c r="BK15" t="inlineStr">
        <is>
          <t>25 Ans 11 Mois</t>
        </is>
      </c>
      <c r="BL15" t="inlineStr">
        <is>
          <t>Lundi au Vendredi</t>
        </is>
      </c>
      <c r="BM15" t="inlineStr">
        <is>
          <t>07:00 à 19:30</t>
        </is>
      </c>
      <c r="BN15" t="inlineStr">
        <is>
          <t>Samedi</t>
        </is>
      </c>
      <c r="BO15" t="inlineStr">
        <is>
          <t>07:00 à 19:30</t>
        </is>
      </c>
      <c r="BP15" t="inlineStr">
        <is>
          <t>Dimanche</t>
        </is>
      </c>
      <c r="BQ15" t="inlineStr">
        <is>
          <t>8H à 13H</t>
        </is>
      </c>
      <c r="BR15" t="n">
        <v>80</v>
      </c>
      <c r="BS15" t="n">
        <v>18110325.37</v>
      </c>
      <c r="BT15" t="inlineStr">
        <is>
          <t>Groupe 3</t>
        </is>
      </c>
      <c r="BU15" t="inlineStr">
        <is>
          <t>15M &lt;...&lt; 20M</t>
        </is>
      </c>
      <c r="BV15" t="n">
        <v>280861</v>
      </c>
      <c r="BW15" t="n">
        <v>0.0077520282561565</v>
      </c>
      <c r="BX15" t="n">
        <v>47.6570185270653</v>
      </c>
      <c r="BY15" t="n">
        <v>4.361882156436123</v>
      </c>
      <c r="BZ15" t="n">
        <v>4.499519241335356</v>
      </c>
      <c r="CA15" t="n">
        <v>56.51841992483678</v>
      </c>
      <c r="CB15" t="inlineStr">
        <is>
          <t>Atypique</t>
        </is>
      </c>
      <c r="CC15" t="n">
        <v>1</v>
      </c>
      <c r="CD15" t="inlineStr">
        <is>
          <t>B</t>
        </is>
      </c>
      <c r="CE15" t="inlineStr">
        <is>
          <t>B2</t>
        </is>
      </c>
      <c r="CF15" t="n">
        <v>1101</v>
      </c>
      <c r="CG15" t="inlineStr">
        <is>
          <t>VD060</t>
        </is>
      </c>
      <c r="CH15" t="inlineStr">
        <is>
          <t>1117 PTF IDF Lisses</t>
        </is>
      </c>
      <c r="CI15" t="inlineStr">
        <is>
          <t>VD067</t>
        </is>
      </c>
      <c r="CJ15" t="inlineStr">
        <is>
          <t>1117 PTF IDF Lisses</t>
        </is>
      </c>
      <c r="CK15" t="inlineStr">
        <is>
          <t>VD067</t>
        </is>
      </c>
      <c r="CL15" t="inlineStr">
        <is>
          <t>1117- PF de St Germain lès A</t>
        </is>
      </c>
      <c r="CM15" t="n">
        <v>3601651117009</v>
      </c>
      <c r="CO15" t="inlineStr">
        <is>
          <t>OUI</t>
        </is>
      </c>
      <c r="CP15" t="inlineStr">
        <is>
          <t>REPRISE CMJ</t>
        </is>
      </c>
      <c r="CQ15" t="inlineStr">
        <is>
          <t>Centre Commercial</t>
        </is>
      </c>
      <c r="CR15" t="inlineStr">
        <is>
          <t>Locataire</t>
        </is>
      </c>
      <c r="CS15" t="n">
        <v>5102</v>
      </c>
      <c r="CT15" t="n">
        <v>3790</v>
      </c>
      <c r="CU15" t="n">
        <v>3700</v>
      </c>
      <c r="CV15" t="inlineStr">
        <is>
          <t>T2</t>
        </is>
      </c>
      <c r="CW15" t="inlineStr">
        <is>
          <t>Hors CDAC</t>
        </is>
      </c>
      <c r="CY15" t="n">
        <v>1312</v>
      </c>
      <c r="CZ15" t="inlineStr">
        <is>
          <t>&lt; 3000 M²</t>
        </is>
      </c>
      <c r="DA15" t="inlineStr">
        <is>
          <t>T1</t>
        </is>
      </c>
      <c r="DB15" t="n">
        <v>312</v>
      </c>
      <c r="DC15" t="n">
        <v>312</v>
      </c>
      <c r="DD15" t="n">
        <v>24</v>
      </c>
      <c r="DE15" t="n">
        <v>0</v>
      </c>
      <c r="DF15" t="n">
        <v>0</v>
      </c>
      <c r="DG15" t="n">
        <v>312</v>
      </c>
      <c r="DH15" t="n">
        <v>1000</v>
      </c>
      <c r="DI15" t="n">
        <v>600</v>
      </c>
      <c r="DJ15" t="n">
        <v>400</v>
      </c>
      <c r="DK15" t="inlineStr">
        <is>
          <t>Intérieure</t>
        </is>
      </c>
      <c r="DL15" t="inlineStr">
        <is>
          <t>En mix extérieur + surface de vente intérieure</t>
        </is>
      </c>
      <c r="DO15" t="n">
        <v>640</v>
      </c>
      <c r="DP15" t="n">
        <v>0</v>
      </c>
      <c r="DQ15" t="n">
        <v>640</v>
      </c>
      <c r="DS15" t="n">
        <v>425</v>
      </c>
      <c r="DT15" t="n">
        <v>90</v>
      </c>
      <c r="DU15" t="n">
        <v>417</v>
      </c>
      <c r="DV15" t="n">
        <v>140</v>
      </c>
      <c r="DW15" t="inlineStr">
        <is>
          <t>TORRI S100</t>
        </is>
      </c>
      <c r="DX15" t="n">
        <v>20</v>
      </c>
      <c r="DZ15" t="n">
        <v>2</v>
      </c>
      <c r="EA15" t="n">
        <v>2</v>
      </c>
      <c r="EB15" t="n">
        <v>7</v>
      </c>
      <c r="EC15" t="n">
        <v>2</v>
      </c>
      <c r="ED15" t="n">
        <v>0</v>
      </c>
      <c r="EE15" t="n">
        <v>0</v>
      </c>
      <c r="EF15" t="n">
        <v>11</v>
      </c>
      <c r="EG15" t="n">
        <v>2010</v>
      </c>
      <c r="EJ15" t="inlineStr">
        <is>
          <t>VX820</t>
        </is>
      </c>
      <c r="EK15" t="inlineStr">
        <is>
          <t>2018/2019</t>
        </is>
      </c>
      <c r="EL15" t="n">
        <v>26</v>
      </c>
      <c r="EM15" t="n">
        <v>24</v>
      </c>
      <c r="EN15" t="n">
        <v>11</v>
      </c>
      <c r="EO15" t="inlineStr">
        <is>
          <t>3 PDA MC 70</t>
        </is>
      </c>
      <c r="EP15" t="n">
        <v>20</v>
      </c>
      <c r="EQ15" t="n">
        <v>62.24888234961235</v>
      </c>
      <c r="ER15" t="inlineStr">
        <is>
          <t xml:space="preserve"> % de Démarque élevé</t>
        </is>
      </c>
      <c r="ES15" t="n">
        <v>2.382732338741143</v>
      </c>
      <c r="ET15" t="n">
        <v>1</v>
      </c>
      <c r="EU15" t="inlineStr">
        <is>
          <t>caisses</t>
        </is>
      </c>
      <c r="EV15" t="n">
        <v>130.1567540037349</v>
      </c>
      <c r="EW15" t="n">
        <v>0</v>
      </c>
      <c r="EX15" t="inlineStr">
        <is>
          <t xml:space="preserve"> </t>
        </is>
      </c>
      <c r="EY15" t="n">
        <v>1</v>
      </c>
      <c r="EZ15" t="inlineStr">
        <is>
          <t>Tirelire</t>
        </is>
      </c>
      <c r="FA15" s="43" t="n"/>
      <c r="FB15" t="inlineStr">
        <is>
          <t>GOLD 20 ENDFX 240 Store</t>
        </is>
      </c>
      <c r="FC15" t="n">
        <v>1</v>
      </c>
      <c r="FE15" s="43" t="n"/>
      <c r="FG15" t="inlineStr">
        <is>
          <t>NON</t>
        </is>
      </c>
      <c r="FH15" t="inlineStr">
        <is>
          <t>NON</t>
        </is>
      </c>
      <c r="FI15" t="inlineStr">
        <is>
          <t>NON</t>
        </is>
      </c>
      <c r="FJ15" t="inlineStr">
        <is>
          <t>NON</t>
        </is>
      </c>
      <c r="FK15" t="inlineStr">
        <is>
          <t>LUXANT</t>
        </is>
      </c>
      <c r="FL15" t="n">
        <v>18.92</v>
      </c>
      <c r="FM15" t="n">
        <v>4847.837676438652</v>
      </c>
      <c r="FN15" t="inlineStr">
        <is>
          <t>SECURITAS</t>
        </is>
      </c>
      <c r="FO15" t="inlineStr">
        <is>
          <t>OUI</t>
        </is>
      </c>
      <c r="FP15" t="inlineStr">
        <is>
          <t>SSI CORA</t>
        </is>
      </c>
      <c r="FQ15" t="inlineStr">
        <is>
          <t>ATS Master 4602</t>
        </is>
      </c>
      <c r="FR15" t="inlineStr">
        <is>
          <t>ABT</t>
        </is>
      </c>
      <c r="FT15" t="inlineStr">
        <is>
          <t>TELESURE</t>
        </is>
      </c>
      <c r="FU15" t="n">
        <v>494198191</v>
      </c>
      <c r="FV15" t="inlineStr">
        <is>
          <t>OUI</t>
        </is>
      </c>
      <c r="FW15" t="inlineStr">
        <is>
          <t>OUI</t>
        </is>
      </c>
      <c r="FX15" t="inlineStr">
        <is>
          <t>OUI</t>
        </is>
      </c>
      <c r="FY15" t="inlineStr">
        <is>
          <t>OUI</t>
        </is>
      </c>
      <c r="FZ15" t="inlineStr">
        <is>
          <t>OUI</t>
        </is>
      </c>
      <c r="GA15" t="inlineStr">
        <is>
          <t>OUI</t>
        </is>
      </c>
      <c r="GB15" t="inlineStr">
        <is>
          <t>NON</t>
        </is>
      </c>
      <c r="GC15" t="inlineStr">
        <is>
          <t>OUI</t>
        </is>
      </c>
      <c r="GD15" t="inlineStr">
        <is>
          <t>NON</t>
        </is>
      </c>
      <c r="GE15" t="inlineStr">
        <is>
          <t>NON</t>
        </is>
      </c>
      <c r="GF15" t="inlineStr">
        <is>
          <t>LED T5</t>
        </is>
      </c>
      <c r="GH15" t="inlineStr">
        <is>
          <t>NON</t>
        </is>
      </c>
      <c r="GI15" t="inlineStr">
        <is>
          <t>REMODLING R300 2015</t>
        </is>
      </c>
      <c r="GJ15" t="inlineStr">
        <is>
          <t>NON</t>
        </is>
      </c>
      <c r="GK15" s="43" t="n">
        <v>42005</v>
      </c>
      <c r="GL15" t="inlineStr">
        <is>
          <t>OUI</t>
        </is>
      </c>
      <c r="GM15" t="inlineStr">
        <is>
          <t>OUI</t>
        </is>
      </c>
      <c r="GN15" t="n">
        <v>42989</v>
      </c>
      <c r="GO15" t="inlineStr">
        <is>
          <t>NON</t>
        </is>
      </c>
      <c r="GT15" t="inlineStr">
        <is>
          <t>NON</t>
        </is>
      </c>
      <c r="GU15" t="inlineStr">
        <is>
          <t>NON</t>
        </is>
      </c>
      <c r="GV15" t="inlineStr">
        <is>
          <t>NON</t>
        </is>
      </c>
      <c r="GW15" t="inlineStr">
        <is>
          <t>NON</t>
        </is>
      </c>
      <c r="GX15" t="inlineStr">
        <is>
          <t>NON</t>
        </is>
      </c>
      <c r="GY15" t="inlineStr">
        <is>
          <t>NON</t>
        </is>
      </c>
      <c r="GZ15" t="inlineStr">
        <is>
          <t>NON</t>
        </is>
      </c>
      <c r="HA15" s="43" t="n">
        <v>44063</v>
      </c>
      <c r="HB15" s="43" t="n">
        <v>42667</v>
      </c>
      <c r="HI15" t="inlineStr">
        <is>
          <t>NON</t>
        </is>
      </c>
      <c r="HJ15" t="inlineStr"/>
      <c r="HK15" s="43" t="n"/>
      <c r="HM15" t="inlineStr">
        <is>
          <t>OUI</t>
        </is>
      </c>
      <c r="HN15" t="inlineStr">
        <is>
          <t>OUI</t>
        </is>
      </c>
      <c r="HU15" t="inlineStr">
        <is>
          <t>FR 94 451 647 903</t>
        </is>
      </c>
      <c r="HV15" t="n">
        <v>4621947013</v>
      </c>
      <c r="HW15" t="n">
        <v>40638050</v>
      </c>
      <c r="HX15" t="n">
        <v>99102519451</v>
      </c>
      <c r="HY15" t="inlineStr">
        <is>
          <t>IP521965</t>
        </is>
      </c>
      <c r="HZ15" t="n">
        <v>4318802</v>
      </c>
      <c r="IA15" t="n">
        <v>4321523</v>
      </c>
      <c r="IB15" t="inlineStr">
        <is>
          <t>FR7630004023230001044555978</t>
        </is>
      </c>
      <c r="IC15" t="n">
        <v>830242</v>
      </c>
      <c r="ID15" t="inlineStr">
        <is>
          <t>twui936</t>
        </is>
      </c>
      <c r="IE15" t="n">
        <v>4.38</v>
      </c>
      <c r="IF15" t="n">
        <v>3.5</v>
      </c>
      <c r="IG15" t="n">
        <v>2.43</v>
      </c>
      <c r="IH15" t="n">
        <v>3.43</v>
      </c>
      <c r="II15" t="n">
        <v>3.58</v>
      </c>
      <c r="IJ15" t="n">
        <v>3.67</v>
      </c>
      <c r="IK15" t="n">
        <v>3.67</v>
      </c>
    </row>
    <row r="16">
      <c r="A16" t="n">
        <v>1774</v>
      </c>
      <c r="B16" t="n">
        <v>2388</v>
      </c>
      <c r="C16" t="inlineStr">
        <is>
          <t>CHATEAUROUX (Le Poinçonnet)</t>
        </is>
      </c>
      <c r="D16" t="inlineStr">
        <is>
          <t>CENTRE-VAL DE LOIRE</t>
        </is>
      </c>
      <c r="E16" t="inlineStr">
        <is>
          <t>Ouvert</t>
        </is>
      </c>
      <c r="F16" t="inlineStr">
        <is>
          <t>Centre Atlantique</t>
        </is>
      </c>
      <c r="G16" t="inlineStr">
        <is>
          <t>Cyril ROBINET</t>
        </is>
      </c>
      <c r="H16" t="n">
        <v>610920310</v>
      </c>
      <c r="I16" t="inlineStr">
        <is>
          <t>BASTIEN FORTE</t>
        </is>
      </c>
      <c r="J16" t="inlineStr">
        <is>
          <t>bforte@bricodepot.com</t>
        </is>
      </c>
      <c r="K16" t="n">
        <v>619831351</v>
      </c>
      <c r="L16" t="n">
        <v>44452</v>
      </c>
      <c r="M16" t="inlineStr">
        <is>
          <t>CEDRIC DORADOUX</t>
        </is>
      </c>
      <c r="N16" t="inlineStr">
        <is>
          <t>cdoradoux@bricodepot.com</t>
        </is>
      </c>
      <c r="O16" t="n">
        <v>682256153</v>
      </c>
      <c r="P16" t="inlineStr">
        <is>
          <t>Sécu</t>
        </is>
      </c>
      <c r="Q16" t="inlineStr">
        <is>
          <t>BASTIEN FORTE</t>
        </is>
      </c>
      <c r="R16" t="inlineStr">
        <is>
          <t>THOMAS VOISE</t>
        </is>
      </c>
      <c r="S16" t="inlineStr">
        <is>
          <t>EMMANUEL LAURENT</t>
        </is>
      </c>
      <c r="T16" t="inlineStr">
        <is>
          <t>elaurent@bricodepot.com</t>
        </is>
      </c>
      <c r="U16" t="n">
        <v>254293550</v>
      </c>
      <c r="V16" t="inlineStr">
        <is>
          <t>Log</t>
        </is>
      </c>
      <c r="W16" t="inlineStr">
        <is>
          <t>DAVID CATRY</t>
        </is>
      </c>
      <c r="X16" t="inlineStr">
        <is>
          <t>DIDIER GAZEL</t>
        </is>
      </c>
      <c r="Y16" t="inlineStr">
        <is>
          <t>MARIE PAULE PHILIPPON</t>
        </is>
      </c>
      <c r="Z16" t="inlineStr">
        <is>
          <t>mphilippon@bricodepot.com</t>
        </is>
      </c>
      <c r="AA16" t="n">
        <v>254293549</v>
      </c>
      <c r="AB16" t="inlineStr">
        <is>
          <t>EMMANUEL ROQUES</t>
        </is>
      </c>
      <c r="AC16" t="inlineStr">
        <is>
          <t>ROMARIC GAUCHARD</t>
        </is>
      </c>
      <c r="AD16" t="inlineStr">
        <is>
          <t>BERTRAND KIBELERT</t>
        </is>
      </c>
      <c r="AE16" t="inlineStr">
        <is>
          <t>bkibelert@bricodepot.com</t>
        </is>
      </c>
      <c r="AF16" t="n">
        <v>254363333</v>
      </c>
      <c r="AG16" t="inlineStr">
        <is>
          <t>DAVID CATRY</t>
        </is>
      </c>
      <c r="AH16" t="inlineStr">
        <is>
          <t>BENJAMIN BERSON</t>
        </is>
      </c>
      <c r="AI16" t="inlineStr">
        <is>
          <t>OLIVIER VARVAT</t>
        </is>
      </c>
      <c r="AJ16" t="inlineStr">
        <is>
          <t>ovarvat@bricodepot.com</t>
        </is>
      </c>
      <c r="AK16" t="n">
        <v>254363333</v>
      </c>
      <c r="AL16" t="inlineStr">
        <is>
          <t>FRANCIS BLANCAFORT</t>
        </is>
      </c>
      <c r="AM16" t="inlineStr">
        <is>
          <t>RODOLPHE PRIN</t>
        </is>
      </c>
      <c r="AN16" t="inlineStr">
        <is>
          <t>ADELINE TUAL</t>
        </is>
      </c>
      <c r="AO16" t="inlineStr">
        <is>
          <t>atual@bricodepot.com</t>
        </is>
      </c>
      <c r="AP16" t="n">
        <v>254293545</v>
      </c>
      <c r="AQ16" t="inlineStr">
        <is>
          <t>FREDERIC THEVENIAUT</t>
        </is>
      </c>
      <c r="AR16" t="inlineStr">
        <is>
          <t>ADELINE TUAL</t>
        </is>
      </c>
      <c r="AS16" t="inlineStr">
        <is>
          <t>LAURENCE DUBAU</t>
        </is>
      </c>
      <c r="AT16" t="inlineStr">
        <is>
          <t>ldubau@bricodepot.com</t>
        </is>
      </c>
      <c r="AU16" t="n">
        <v>254293546</v>
      </c>
      <c r="AV16" t="inlineStr">
        <is>
          <t>DAVIS REBUFFE</t>
        </is>
      </c>
      <c r="AW16" t="inlineStr">
        <is>
          <t>LAURENCE DUBAU</t>
        </is>
      </c>
      <c r="AX16" t="inlineStr">
        <is>
          <t>ALIZEE CESTONA</t>
        </is>
      </c>
      <c r="AY16" t="n">
        <v>617425664</v>
      </c>
      <c r="AZ16" t="inlineStr">
        <is>
          <t>Aurélie GACHIGNARD / Aïcha JARRAYA</t>
        </is>
      </c>
      <c r="BA16" t="n">
        <v>678409252</v>
      </c>
      <c r="BB16" t="inlineStr">
        <is>
          <t>Route de Montluçon</t>
        </is>
      </c>
      <c r="BC16" t="inlineStr">
        <is>
          <t>36330 Le Poinçonnet</t>
        </is>
      </c>
      <c r="BD16" t="n">
        <v>36</v>
      </c>
      <c r="BE16" t="n">
        <v>254363333</v>
      </c>
      <c r="BF16" t="n">
        <v>46.79541015625</v>
      </c>
      <c r="BG16" t="n">
        <v>1.73197555541992</v>
      </c>
      <c r="BH16" t="n">
        <v>451647903</v>
      </c>
      <c r="BI16" t="n">
        <v>660</v>
      </c>
      <c r="BJ16" s="43" t="n">
        <v>38534</v>
      </c>
      <c r="BK16" t="inlineStr">
        <is>
          <t>17 Ans 7 Mois</t>
        </is>
      </c>
      <c r="BL16" t="inlineStr">
        <is>
          <t>Lundi au Vendredi</t>
        </is>
      </c>
      <c r="BM16" t="inlineStr">
        <is>
          <t>07:00 à 19:30</t>
        </is>
      </c>
      <c r="BN16" t="inlineStr">
        <is>
          <t>Samedi</t>
        </is>
      </c>
      <c r="BO16" t="inlineStr">
        <is>
          <t>07:00 à 19:30</t>
        </is>
      </c>
      <c r="BP16" t="inlineStr">
        <is>
          <t>Dimanche</t>
        </is>
      </c>
      <c r="BQ16" t="inlineStr">
        <is>
          <t>8H à 13H</t>
        </is>
      </c>
      <c r="BR16" t="n">
        <v>80</v>
      </c>
      <c r="BS16" t="n">
        <v>20403176.94</v>
      </c>
      <c r="BT16" t="inlineStr">
        <is>
          <t>Groupe 3</t>
        </is>
      </c>
      <c r="BU16" t="inlineStr">
        <is>
          <t>15M &lt;...&lt; 20M</t>
        </is>
      </c>
      <c r="BV16" t="n">
        <v>316034</v>
      </c>
      <c r="BW16" t="n">
        <v>0.009671981431113336</v>
      </c>
      <c r="BX16" t="n">
        <v>51.1140634271774</v>
      </c>
      <c r="BY16" t="n">
        <v>8.423792883672883</v>
      </c>
      <c r="BZ16" t="n">
        <v>2.475000549438474</v>
      </c>
      <c r="CA16" t="n">
        <v>62.01285686028876</v>
      </c>
      <c r="CB16" t="inlineStr">
        <is>
          <t>Tube</t>
        </is>
      </c>
      <c r="CC16" t="n">
        <v>1</v>
      </c>
      <c r="CD16" t="inlineStr">
        <is>
          <t>B</t>
        </is>
      </c>
      <c r="CE16" t="inlineStr">
        <is>
          <t>B2</t>
        </is>
      </c>
      <c r="CF16" t="n">
        <v>1101</v>
      </c>
      <c r="CG16" t="inlineStr">
        <is>
          <t>VD060</t>
        </is>
      </c>
      <c r="CH16" t="inlineStr">
        <is>
          <t>1117 PTF IDF Lisses</t>
        </is>
      </c>
      <c r="CI16" t="inlineStr">
        <is>
          <t>VD067</t>
        </is>
      </c>
      <c r="CJ16" t="inlineStr">
        <is>
          <t>1117 PTF IDF Lisses</t>
        </is>
      </c>
      <c r="CK16" t="inlineStr">
        <is>
          <t>VD067</t>
        </is>
      </c>
      <c r="CL16" t="inlineStr">
        <is>
          <t>1117- PF de St Germain lès A</t>
        </is>
      </c>
      <c r="CM16" t="n">
        <v>3601651117009</v>
      </c>
      <c r="CP16" t="inlineStr">
        <is>
          <t xml:space="preserve">REPRISE </t>
        </is>
      </c>
      <c r="CQ16" t="inlineStr">
        <is>
          <t>Zone Commerciale</t>
        </is>
      </c>
      <c r="CR16" t="inlineStr">
        <is>
          <t>Mixte</t>
        </is>
      </c>
      <c r="CS16" t="n">
        <v>5720</v>
      </c>
      <c r="CT16" t="n">
        <v>2940</v>
      </c>
      <c r="CU16" t="n">
        <v>3000</v>
      </c>
      <c r="CV16" t="inlineStr">
        <is>
          <t>T1</t>
        </is>
      </c>
      <c r="CW16" t="inlineStr">
        <is>
          <t>En CDAC</t>
        </is>
      </c>
      <c r="CY16" t="n">
        <v>2780</v>
      </c>
      <c r="CZ16" t="inlineStr">
        <is>
          <t>&lt; 3000 M²</t>
        </is>
      </c>
      <c r="DA16" t="inlineStr">
        <is>
          <t>T1</t>
        </is>
      </c>
      <c r="DB16" t="n">
        <v>2780</v>
      </c>
      <c r="DC16" t="n">
        <v>2780</v>
      </c>
      <c r="DD16" t="n">
        <v>84</v>
      </c>
      <c r="DE16" t="n">
        <v>0</v>
      </c>
      <c r="DF16" t="n">
        <v>1032</v>
      </c>
      <c r="DG16" t="n">
        <v>1748</v>
      </c>
      <c r="DH16" t="n">
        <v>0</v>
      </c>
      <c r="DI16" t="n">
        <v>0</v>
      </c>
      <c r="DJ16" t="n">
        <v>0</v>
      </c>
      <c r="DK16" t="inlineStr">
        <is>
          <t>Extérieure</t>
        </is>
      </c>
      <c r="DL16" t="inlineStr">
        <is>
          <t>En extérieur</t>
        </is>
      </c>
      <c r="DO16" t="n">
        <v>750</v>
      </c>
      <c r="DP16" t="n">
        <v>0</v>
      </c>
      <c r="DQ16" t="n">
        <v>750</v>
      </c>
      <c r="DS16" t="n">
        <v>642</v>
      </c>
      <c r="DT16" t="n">
        <v>69</v>
      </c>
      <c r="DU16" t="n">
        <v>253</v>
      </c>
      <c r="DV16" t="n">
        <v>172</v>
      </c>
      <c r="DW16" t="inlineStr">
        <is>
          <t>REDSTOCK</t>
        </is>
      </c>
      <c r="DX16" t="n">
        <v>18</v>
      </c>
      <c r="DZ16" t="n">
        <v>2</v>
      </c>
      <c r="EA16" t="n">
        <v>2</v>
      </c>
      <c r="EB16" t="n">
        <v>9</v>
      </c>
      <c r="EC16" t="n">
        <v>3</v>
      </c>
      <c r="ED16" t="n">
        <v>0</v>
      </c>
      <c r="EE16" t="n">
        <v>0</v>
      </c>
      <c r="EF16" t="n">
        <v>14</v>
      </c>
      <c r="EG16" t="n">
        <v>2012</v>
      </c>
      <c r="EJ16" t="inlineStr">
        <is>
          <t>VX820</t>
        </is>
      </c>
      <c r="EK16" t="inlineStr">
        <is>
          <t>2018/2019</t>
        </is>
      </c>
      <c r="EL16" t="n">
        <v>29</v>
      </c>
      <c r="EM16" t="n">
        <v>27</v>
      </c>
      <c r="EN16" t="n">
        <v>10</v>
      </c>
      <c r="EO16" t="inlineStr">
        <is>
          <t>3 PDA MC 70</t>
        </is>
      </c>
      <c r="EP16" t="n">
        <v>28</v>
      </c>
      <c r="EQ16" t="n">
        <v>110.5730260012886</v>
      </c>
      <c r="ER16" t="inlineStr">
        <is>
          <t xml:space="preserve"> Indice de risque élevé</t>
        </is>
      </c>
      <c r="ES16" t="n">
        <v>3.32550454139214</v>
      </c>
      <c r="ET16" t="n">
        <v>0</v>
      </c>
      <c r="EV16" t="n">
        <v>109.3259617982666</v>
      </c>
      <c r="EW16" t="n">
        <v>0</v>
      </c>
      <c r="EX16" t="inlineStr">
        <is>
          <t xml:space="preserve"> </t>
        </is>
      </c>
      <c r="EY16" t="n">
        <v>0</v>
      </c>
      <c r="EZ16" t="inlineStr">
        <is>
          <t>Automate</t>
        </is>
      </c>
      <c r="FA16" s="43" t="n">
        <v>43983</v>
      </c>
      <c r="FB16" t="inlineStr">
        <is>
          <t>GOLD 20 ENDFX 240 Store + CASHINFINITYTM CI-100 (de Darnétal)</t>
        </is>
      </c>
      <c r="FC16" t="n">
        <v>1</v>
      </c>
      <c r="FE16" s="43" t="n"/>
      <c r="FG16" t="inlineStr">
        <is>
          <t>NON</t>
        </is>
      </c>
      <c r="FH16" t="inlineStr">
        <is>
          <t>NON</t>
        </is>
      </c>
      <c r="FI16" t="inlineStr">
        <is>
          <t>NON</t>
        </is>
      </c>
      <c r="FJ16" t="inlineStr">
        <is>
          <t>NON</t>
        </is>
      </c>
      <c r="FK16" t="inlineStr">
        <is>
          <t>FRANCE  GARDIENNAGE</t>
        </is>
      </c>
      <c r="FL16" t="n">
        <v>18.59</v>
      </c>
      <c r="FM16" t="n">
        <v>4086.215101289134</v>
      </c>
      <c r="FN16" t="inlineStr">
        <is>
          <t>SECURITAS</t>
        </is>
      </c>
      <c r="FO16" t="inlineStr">
        <is>
          <t>NON</t>
        </is>
      </c>
      <c r="FP16" t="inlineStr">
        <is>
          <t>SSI Brico Dépôt</t>
        </is>
      </c>
      <c r="FQ16" t="inlineStr">
        <is>
          <t>CD 15002</t>
        </is>
      </c>
      <c r="FR16" t="inlineStr">
        <is>
          <t>ABT</t>
        </is>
      </c>
      <c r="FT16" t="inlineStr">
        <is>
          <t>TELESURE</t>
        </is>
      </c>
      <c r="FU16" t="n">
        <v>494198191</v>
      </c>
      <c r="FV16" t="inlineStr">
        <is>
          <t>OUI</t>
        </is>
      </c>
      <c r="FW16" t="inlineStr">
        <is>
          <t>OUI</t>
        </is>
      </c>
      <c r="FX16" t="inlineStr">
        <is>
          <t>OUI</t>
        </is>
      </c>
      <c r="FY16" t="inlineStr">
        <is>
          <t>NON</t>
        </is>
      </c>
      <c r="FZ16" t="inlineStr">
        <is>
          <t>OUI</t>
        </is>
      </c>
      <c r="GA16" t="inlineStr">
        <is>
          <t>OUI</t>
        </is>
      </c>
      <c r="GB16" t="inlineStr">
        <is>
          <t>OUI</t>
        </is>
      </c>
      <c r="GC16" t="inlineStr">
        <is>
          <t>OUI</t>
        </is>
      </c>
      <c r="GD16" t="inlineStr">
        <is>
          <t>NON</t>
        </is>
      </c>
      <c r="GE16" t="inlineStr">
        <is>
          <t>NON</t>
        </is>
      </c>
      <c r="GF16" t="inlineStr">
        <is>
          <t>T5</t>
        </is>
      </c>
      <c r="GH16" t="inlineStr">
        <is>
          <t>OUI</t>
        </is>
      </c>
      <c r="GI16" t="inlineStr">
        <is>
          <t>RELOOKING FULL EN COURS 2022</t>
        </is>
      </c>
      <c r="GJ16" t="inlineStr">
        <is>
          <t>OUI</t>
        </is>
      </c>
      <c r="GK16" s="43" t="n">
        <v>42005</v>
      </c>
      <c r="GL16" t="inlineStr">
        <is>
          <t>OUI</t>
        </is>
      </c>
      <c r="GM16" t="inlineStr">
        <is>
          <t>OUI</t>
        </is>
      </c>
      <c r="GN16" t="n">
        <v>42989</v>
      </c>
      <c r="GO16" t="inlineStr">
        <is>
          <t>NON</t>
        </is>
      </c>
      <c r="GT16" t="inlineStr">
        <is>
          <t>NON</t>
        </is>
      </c>
      <c r="GU16" t="inlineStr">
        <is>
          <t>NON</t>
        </is>
      </c>
      <c r="GV16" t="inlineStr">
        <is>
          <t>OUI</t>
        </is>
      </c>
      <c r="GW16" t="inlineStr">
        <is>
          <t>OUI</t>
        </is>
      </c>
      <c r="GX16" t="inlineStr">
        <is>
          <t>NON</t>
        </is>
      </c>
      <c r="GY16" t="inlineStr">
        <is>
          <t>NON</t>
        </is>
      </c>
      <c r="GZ16" t="inlineStr">
        <is>
          <t>NON</t>
        </is>
      </c>
      <c r="HA16" s="43" t="n">
        <v>44076</v>
      </c>
      <c r="HB16" s="43" t="n">
        <v>42653</v>
      </c>
      <c r="HI16" t="inlineStr">
        <is>
          <t>OUI</t>
        </is>
      </c>
      <c r="HJ16" t="inlineStr"/>
      <c r="HK16" s="43" t="n"/>
      <c r="HM16" t="inlineStr">
        <is>
          <t>OUI</t>
        </is>
      </c>
      <c r="HN16" t="inlineStr">
        <is>
          <t>OUI</t>
        </is>
      </c>
      <c r="HU16" t="inlineStr">
        <is>
          <t>FR 94 451 647 903</t>
        </is>
      </c>
      <c r="HV16" t="n">
        <v>4623068010</v>
      </c>
      <c r="HW16" t="n">
        <v>40638072</v>
      </c>
      <c r="HX16" t="n">
        <v>99102518512</v>
      </c>
      <c r="HY16" t="inlineStr">
        <is>
          <t>IP521962</t>
        </is>
      </c>
      <c r="HZ16" t="n">
        <v>4319342</v>
      </c>
      <c r="IA16" t="n">
        <v>4321674</v>
      </c>
      <c r="IB16" t="inlineStr">
        <is>
          <t>FR7630004023230001055371478</t>
        </is>
      </c>
      <c r="IC16" t="n">
        <v>830239</v>
      </c>
      <c r="ID16" t="inlineStr">
        <is>
          <t>MzYe191</t>
        </is>
      </c>
      <c r="IE16" t="n">
        <v>3.17</v>
      </c>
      <c r="IF16" t="n">
        <v>2.37</v>
      </c>
      <c r="IG16" t="n">
        <v>1.94</v>
      </c>
      <c r="IH16" t="n">
        <v>1.79</v>
      </c>
      <c r="II16" t="n">
        <v>1.86</v>
      </c>
      <c r="IJ16" t="n">
        <v>1.38</v>
      </c>
      <c r="IK16" t="n">
        <v>1.38</v>
      </c>
    </row>
    <row r="17">
      <c r="A17" t="n">
        <v>1725</v>
      </c>
      <c r="B17" t="n">
        <v>2348</v>
      </c>
      <c r="C17" t="inlineStr">
        <is>
          <t>CHOLET</t>
        </is>
      </c>
      <c r="D17" t="inlineStr">
        <is>
          <t>PAYS DE LA LOIRE</t>
        </is>
      </c>
      <c r="E17" t="inlineStr">
        <is>
          <t>Ouvert</t>
        </is>
      </c>
      <c r="F17" t="inlineStr">
        <is>
          <t>Centre Atlantique</t>
        </is>
      </c>
      <c r="G17" t="inlineStr">
        <is>
          <t>Cyril ROBINET</t>
        </is>
      </c>
      <c r="H17" t="n">
        <v>610920310</v>
      </c>
      <c r="I17" t="inlineStr">
        <is>
          <t>FRANCIS BLANCAFORT</t>
        </is>
      </c>
      <c r="J17" t="inlineStr">
        <is>
          <t>fblancafort@bricodepot.com</t>
        </is>
      </c>
      <c r="K17" t="n">
        <v>617624842</v>
      </c>
      <c r="L17" t="n">
        <v>44403</v>
      </c>
      <c r="M17" t="inlineStr">
        <is>
          <t>JERÔME MASSE</t>
        </is>
      </c>
      <c r="N17" t="inlineStr">
        <is>
          <t>jmasse@bricodepot.com</t>
        </is>
      </c>
      <c r="O17" t="n">
        <v>241752821</v>
      </c>
      <c r="P17" t="inlineStr">
        <is>
          <t>Sécu - Log</t>
        </is>
      </c>
      <c r="Q17" t="inlineStr">
        <is>
          <t>BASTIEN FORTE</t>
        </is>
      </c>
      <c r="R17" t="inlineStr">
        <is>
          <t>THOMAS VOISE</t>
        </is>
      </c>
      <c r="S17" t="inlineStr">
        <is>
          <t>JEROME MASSE</t>
        </is>
      </c>
      <c r="T17" t="inlineStr">
        <is>
          <t>jmasse@bricodepot.com</t>
        </is>
      </c>
      <c r="U17" t="n">
        <v>241752821</v>
      </c>
      <c r="V17" t="inlineStr">
        <is>
          <t>Log-Sécu</t>
        </is>
      </c>
      <c r="W17" t="inlineStr">
        <is>
          <t>DAVID CATRY</t>
        </is>
      </c>
      <c r="X17" t="inlineStr">
        <is>
          <t>DIDIER GAZEL</t>
        </is>
      </c>
      <c r="Y17" t="inlineStr">
        <is>
          <t>YANNIS JILALI</t>
        </is>
      </c>
      <c r="Z17" t="inlineStr">
        <is>
          <t>yjilali@bricodepot.com</t>
        </is>
      </c>
      <c r="AA17" t="n">
        <v>325712536</v>
      </c>
      <c r="AB17" t="inlineStr">
        <is>
          <t>EMMANUEL ROQUES</t>
        </is>
      </c>
      <c r="AC17" t="inlineStr">
        <is>
          <t>ROMARIC GAUCHARD</t>
        </is>
      </c>
      <c r="AD17" t="inlineStr">
        <is>
          <t>LY TOU TSENG PAYIA</t>
        </is>
      </c>
      <c r="AE17" t="inlineStr">
        <is>
          <t>lpayia@bricodepot.com</t>
        </is>
      </c>
      <c r="AF17" t="n">
        <v>241752828</v>
      </c>
      <c r="AG17" t="inlineStr">
        <is>
          <t>DAVID CATRY</t>
        </is>
      </c>
      <c r="AH17" t="inlineStr">
        <is>
          <t>BENJAMIN BERSON</t>
        </is>
      </c>
      <c r="AI17" t="inlineStr">
        <is>
          <t>STEPHANIE POIGNET</t>
        </is>
      </c>
      <c r="AJ17" t="inlineStr">
        <is>
          <t>spoignet@bricodepot.com</t>
        </is>
      </c>
      <c r="AK17" t="n">
        <v>241752828</v>
      </c>
      <c r="AL17" t="inlineStr">
        <is>
          <t>FRANCIS BLANCAFORT</t>
        </is>
      </c>
      <c r="AM17" t="inlineStr">
        <is>
          <t>RODOLPHE PRIN</t>
        </is>
      </c>
      <c r="AN17" t="inlineStr">
        <is>
          <t>MAGALI VINCENDEAU</t>
        </is>
      </c>
      <c r="AO17" t="inlineStr">
        <is>
          <t>mvincendeau@bricodepot.com</t>
        </is>
      </c>
      <c r="AP17" t="n">
        <v>241752827</v>
      </c>
      <c r="AQ17" t="inlineStr">
        <is>
          <t>FREDERIC THEVENIAUT</t>
        </is>
      </c>
      <c r="AR17" t="inlineStr">
        <is>
          <t>ADELINE TUAL</t>
        </is>
      </c>
      <c r="AS17" t="inlineStr">
        <is>
          <t>SOPHIE RABIN</t>
        </is>
      </c>
      <c r="AT17" t="inlineStr">
        <is>
          <t>srabin@bricodepot.com</t>
        </is>
      </c>
      <c r="AU17" t="n">
        <v>241752822</v>
      </c>
      <c r="AV17" t="inlineStr">
        <is>
          <t>DAVIS REBUFFE</t>
        </is>
      </c>
      <c r="AX17" t="inlineStr">
        <is>
          <t>ALIZEE CESTONA</t>
        </is>
      </c>
      <c r="AY17" t="n">
        <v>617425665</v>
      </c>
      <c r="AZ17" t="inlineStr">
        <is>
          <t>Aurélie GACHIGNARD / Aïcha JARRAYA</t>
        </is>
      </c>
      <c r="BA17" t="n">
        <v>678409252</v>
      </c>
      <c r="BB17" t="inlineStr">
        <is>
          <t>Route des Sables</t>
        </is>
      </c>
      <c r="BC17" t="inlineStr">
        <is>
          <t>49300 Cholet</t>
        </is>
      </c>
      <c r="BD17" t="n">
        <v>49</v>
      </c>
      <c r="BE17" t="n">
        <v>241752828</v>
      </c>
      <c r="BF17" t="n">
        <v>47.0433349609375</v>
      </c>
      <c r="BG17" t="n">
        <v>-0.898950576782226</v>
      </c>
      <c r="BH17" t="n">
        <v>451647903</v>
      </c>
      <c r="BI17" t="n">
        <v>439</v>
      </c>
      <c r="BJ17" s="43" t="n">
        <v>35888</v>
      </c>
      <c r="BK17" t="inlineStr">
        <is>
          <t>24 Ans 10 Mois</t>
        </is>
      </c>
      <c r="BL17" t="inlineStr">
        <is>
          <t>Lundi au Vendredi</t>
        </is>
      </c>
      <c r="BM17" t="inlineStr">
        <is>
          <t>07:00 à 19:30</t>
        </is>
      </c>
      <c r="BN17" t="inlineStr">
        <is>
          <t>Samedi</t>
        </is>
      </c>
      <c r="BO17" t="inlineStr">
        <is>
          <t>07:00 à 19:30</t>
        </is>
      </c>
      <c r="BP17" t="inlineStr">
        <is>
          <t>Dimanche</t>
        </is>
      </c>
      <c r="BQ17" t="inlineStr">
        <is>
          <t>8H à 13H</t>
        </is>
      </c>
      <c r="BR17" t="n">
        <v>80</v>
      </c>
      <c r="BS17" t="n">
        <v>17277657.18</v>
      </c>
      <c r="BT17" t="inlineStr">
        <is>
          <t>Groupe 3</t>
        </is>
      </c>
      <c r="BU17" t="inlineStr">
        <is>
          <t>15M &lt;...&lt; 20M</t>
        </is>
      </c>
      <c r="BV17" t="n">
        <v>282485</v>
      </c>
      <c r="BW17" t="n">
        <v>0.01100692149455904</v>
      </c>
      <c r="BX17" t="n">
        <v>50.6571503922991</v>
      </c>
      <c r="BY17" t="n">
        <v>1.86668974308257</v>
      </c>
      <c r="BZ17" t="n">
        <v>4.695329223533548</v>
      </c>
      <c r="CA17" t="n">
        <v>57.21916935891522</v>
      </c>
      <c r="CB17" t="inlineStr">
        <is>
          <t>En L</t>
        </is>
      </c>
      <c r="CC17" t="n">
        <v>1</v>
      </c>
      <c r="CD17" t="inlineStr">
        <is>
          <t>B</t>
        </is>
      </c>
      <c r="CE17" t="inlineStr">
        <is>
          <t>B2</t>
        </is>
      </c>
      <c r="CF17" t="n">
        <v>1101</v>
      </c>
      <c r="CG17" t="inlineStr">
        <is>
          <t>VD060</t>
        </is>
      </c>
      <c r="CH17" t="inlineStr">
        <is>
          <t>1114 PTF OUEST St-Sylvain</t>
        </is>
      </c>
      <c r="CI17" t="inlineStr">
        <is>
          <t>VD065</t>
        </is>
      </c>
      <c r="CJ17" t="inlineStr">
        <is>
          <t>1117 PTF IDF Lisses</t>
        </is>
      </c>
      <c r="CK17" t="inlineStr">
        <is>
          <t>VD067</t>
        </is>
      </c>
      <c r="CL17" t="inlineStr">
        <is>
          <t>1112 - PF du Grand Fougeray</t>
        </is>
      </c>
      <c r="CM17" t="n">
        <v>3601651112004</v>
      </c>
      <c r="CO17" t="inlineStr">
        <is>
          <t>OUI</t>
        </is>
      </c>
      <c r="CP17" t="inlineStr">
        <is>
          <t>CASTORAMA BRIKER</t>
        </is>
      </c>
      <c r="CQ17" t="inlineStr">
        <is>
          <t>Zone Urbaine</t>
        </is>
      </c>
      <c r="CR17" t="inlineStr">
        <is>
          <t>Mixte</t>
        </is>
      </c>
      <c r="CS17" t="n">
        <v>4440</v>
      </c>
      <c r="CT17" t="n">
        <v>2980</v>
      </c>
      <c r="CU17" t="n">
        <v>3000</v>
      </c>
      <c r="CV17" t="inlineStr">
        <is>
          <t>T1</t>
        </is>
      </c>
      <c r="CW17" t="inlineStr">
        <is>
          <t>En CDAC</t>
        </is>
      </c>
      <c r="CY17" t="n">
        <v>1680</v>
      </c>
      <c r="CZ17" t="inlineStr">
        <is>
          <t>&lt; 3000 M²</t>
        </is>
      </c>
      <c r="DA17" t="inlineStr">
        <is>
          <t>T1</t>
        </is>
      </c>
      <c r="DB17" t="n">
        <v>1460</v>
      </c>
      <c r="DC17" t="n">
        <v>1460</v>
      </c>
      <c r="DD17" t="n">
        <v>0</v>
      </c>
      <c r="DE17" t="n">
        <v>0</v>
      </c>
      <c r="DF17" t="n">
        <v>789</v>
      </c>
      <c r="DG17" t="n">
        <v>671</v>
      </c>
      <c r="DH17" t="n">
        <v>0</v>
      </c>
      <c r="DI17" t="n">
        <v>0</v>
      </c>
      <c r="DJ17" t="n">
        <v>0</v>
      </c>
      <c r="DK17" t="inlineStr">
        <is>
          <t>Déportée</t>
        </is>
      </c>
      <c r="DL17" t="inlineStr">
        <is>
          <t>En showroom à l’intérieur de la menuiserie</t>
        </is>
      </c>
      <c r="DM17" t="n">
        <v>300</v>
      </c>
      <c r="DO17" t="n">
        <v>790</v>
      </c>
      <c r="DP17" t="n">
        <v>0</v>
      </c>
      <c r="DQ17" t="n">
        <v>790</v>
      </c>
      <c r="DS17" t="n">
        <v>470</v>
      </c>
      <c r="DT17" t="n">
        <v>47</v>
      </c>
      <c r="DU17" t="n">
        <v>160</v>
      </c>
      <c r="DV17" t="n">
        <v>154</v>
      </c>
      <c r="DW17" t="inlineStr">
        <is>
          <t>TORRI S100</t>
        </is>
      </c>
      <c r="DX17" t="n">
        <v>17</v>
      </c>
      <c r="DZ17" t="n">
        <v>2</v>
      </c>
      <c r="EA17" t="n">
        <v>1</v>
      </c>
      <c r="EB17" t="n">
        <v>7</v>
      </c>
      <c r="EC17" t="n">
        <v>2</v>
      </c>
      <c r="ED17" t="n">
        <v>0</v>
      </c>
      <c r="EE17" t="n">
        <v>0</v>
      </c>
      <c r="EF17" t="n">
        <v>10</v>
      </c>
      <c r="EG17" t="n">
        <v>2010</v>
      </c>
      <c r="EJ17" t="inlineStr">
        <is>
          <t>VX820</t>
        </is>
      </c>
      <c r="EK17" t="inlineStr">
        <is>
          <t>2018/2019</t>
        </is>
      </c>
      <c r="EL17" t="n">
        <v>27</v>
      </c>
      <c r="EM17" t="n">
        <v>27</v>
      </c>
      <c r="EN17" t="n">
        <v>12</v>
      </c>
      <c r="EO17" t="inlineStr">
        <is>
          <t>3 PDA MC 70</t>
        </is>
      </c>
      <c r="EP17" t="n">
        <v>28</v>
      </c>
      <c r="EQ17" t="n">
        <v>80.43922854226665</v>
      </c>
      <c r="ER17" t="inlineStr">
        <is>
          <t xml:space="preserve"> </t>
        </is>
      </c>
      <c r="ES17" t="n">
        <v>2.656012263188049</v>
      </c>
      <c r="ET17" t="n">
        <v>0</v>
      </c>
      <c r="EV17" t="n">
        <v>108.0111653696473</v>
      </c>
      <c r="EW17" t="n">
        <v>0</v>
      </c>
      <c r="EX17" t="inlineStr">
        <is>
          <t xml:space="preserve"> </t>
        </is>
      </c>
      <c r="EY17" t="n">
        <v>0</v>
      </c>
      <c r="EZ17" t="inlineStr">
        <is>
          <t>Tirelire</t>
        </is>
      </c>
      <c r="FA17" s="43" t="n"/>
      <c r="FB17" t="inlineStr">
        <is>
          <t>GOLD 20 ENDFX 240 Store</t>
        </is>
      </c>
      <c r="FC17" t="n">
        <v>1</v>
      </c>
      <c r="FE17" s="43" t="n"/>
      <c r="FG17" t="inlineStr">
        <is>
          <t>NON</t>
        </is>
      </c>
      <c r="FH17" t="inlineStr">
        <is>
          <t>NON</t>
        </is>
      </c>
      <c r="FI17" t="inlineStr">
        <is>
          <t>NON</t>
        </is>
      </c>
      <c r="FJ17" t="inlineStr">
        <is>
          <t>NON</t>
        </is>
      </c>
      <c r="FK17" t="inlineStr">
        <is>
          <t>FRANCE  GARDIENNAGE</t>
        </is>
      </c>
      <c r="FL17" t="n">
        <v>18.59</v>
      </c>
      <c r="FM17" t="n">
        <v>4158.381399631675</v>
      </c>
      <c r="FN17" t="inlineStr">
        <is>
          <t>SECURITAS</t>
        </is>
      </c>
      <c r="FO17" t="inlineStr">
        <is>
          <t>NON</t>
        </is>
      </c>
      <c r="FP17" t="inlineStr">
        <is>
          <t>SSI Brico Dépôt</t>
        </is>
      </c>
      <c r="FQ17" t="inlineStr">
        <is>
          <t>ATS Master 4602</t>
        </is>
      </c>
      <c r="FR17" t="inlineStr">
        <is>
          <t>ABT</t>
        </is>
      </c>
      <c r="FS17" t="inlineStr">
        <is>
          <t>SCUTUM</t>
        </is>
      </c>
      <c r="FT17" t="inlineStr">
        <is>
          <t>TELESURE</t>
        </is>
      </c>
      <c r="FU17" t="n">
        <v>494198191</v>
      </c>
      <c r="FV17" t="inlineStr">
        <is>
          <t>NON</t>
        </is>
      </c>
      <c r="FW17" t="inlineStr">
        <is>
          <t>NON</t>
        </is>
      </c>
      <c r="FX17" t="inlineStr">
        <is>
          <t>OUI</t>
        </is>
      </c>
      <c r="FY17" t="inlineStr">
        <is>
          <t>OUI</t>
        </is>
      </c>
      <c r="FZ17" t="inlineStr">
        <is>
          <t>OUI</t>
        </is>
      </c>
      <c r="GA17" t="inlineStr">
        <is>
          <t>OUI</t>
        </is>
      </c>
      <c r="GB17" t="inlineStr">
        <is>
          <t>NON</t>
        </is>
      </c>
      <c r="GD17" t="inlineStr">
        <is>
          <t>OUI</t>
        </is>
      </c>
      <c r="GE17" t="inlineStr">
        <is>
          <t>NON</t>
        </is>
      </c>
      <c r="GF17" t="inlineStr">
        <is>
          <t>LED T5</t>
        </is>
      </c>
      <c r="GH17" t="inlineStr">
        <is>
          <t>OUI</t>
        </is>
      </c>
      <c r="GJ17" t="inlineStr">
        <is>
          <t>OUI</t>
        </is>
      </c>
      <c r="GK17" s="43" t="n">
        <v>42005</v>
      </c>
      <c r="GL17" t="inlineStr">
        <is>
          <t>OUI</t>
        </is>
      </c>
      <c r="GM17" t="inlineStr">
        <is>
          <t>OUI</t>
        </is>
      </c>
      <c r="GN17" t="n">
        <v>42996</v>
      </c>
      <c r="GO17" t="inlineStr">
        <is>
          <t>NON</t>
        </is>
      </c>
      <c r="GT17" t="inlineStr">
        <is>
          <t>NON</t>
        </is>
      </c>
      <c r="GU17" t="inlineStr">
        <is>
          <t>NON</t>
        </is>
      </c>
      <c r="GV17" t="inlineStr">
        <is>
          <t>NON</t>
        </is>
      </c>
      <c r="GW17" t="inlineStr">
        <is>
          <t>NON</t>
        </is>
      </c>
      <c r="GX17" t="inlineStr">
        <is>
          <t>NON</t>
        </is>
      </c>
      <c r="GY17" t="inlineStr">
        <is>
          <t>NON</t>
        </is>
      </c>
      <c r="GZ17" t="inlineStr">
        <is>
          <t>NON</t>
        </is>
      </c>
      <c r="HA17" s="43" t="n">
        <v>44067</v>
      </c>
      <c r="HB17" s="43" t="n">
        <v>42625</v>
      </c>
      <c r="HI17" t="inlineStr">
        <is>
          <t>OUI</t>
        </is>
      </c>
      <c r="HJ17" t="inlineStr"/>
      <c r="HK17" s="43" t="n"/>
      <c r="HM17" t="inlineStr">
        <is>
          <t>OUI</t>
        </is>
      </c>
      <c r="HN17" t="inlineStr">
        <is>
          <t>OUI</t>
        </is>
      </c>
      <c r="HU17" t="inlineStr">
        <is>
          <t>FR 94 451 647 903</t>
        </is>
      </c>
      <c r="HV17" t="n">
        <v>4621989013</v>
      </c>
      <c r="HW17" t="n">
        <v>40638008</v>
      </c>
      <c r="HX17" t="n">
        <v>99102563921</v>
      </c>
      <c r="HY17" t="inlineStr">
        <is>
          <t>IP600345</t>
        </is>
      </c>
      <c r="HZ17" t="n">
        <v>4320744</v>
      </c>
      <c r="IA17" t="n">
        <v>4321042</v>
      </c>
      <c r="IB17" t="inlineStr">
        <is>
          <t>FR7630004023230001044652978</t>
        </is>
      </c>
      <c r="IC17" t="n">
        <v>830246</v>
      </c>
      <c r="ID17" t="inlineStr">
        <is>
          <t xml:space="preserve"> xcYV501</t>
        </is>
      </c>
      <c r="IE17" t="n">
        <v>4.14</v>
      </c>
      <c r="IF17" t="n">
        <v>3.31</v>
      </c>
      <c r="IG17" t="n">
        <v>2.51</v>
      </c>
      <c r="IH17" t="n">
        <v>2.31</v>
      </c>
      <c r="II17" t="n">
        <v>2.83</v>
      </c>
      <c r="IJ17" t="n">
        <v>3.23</v>
      </c>
      <c r="IK17" t="n">
        <v>3.23</v>
      </c>
    </row>
    <row r="18">
      <c r="A18" t="n">
        <v>1758</v>
      </c>
      <c r="B18" t="n">
        <v>2373</v>
      </c>
      <c r="C18" t="inlineStr">
        <is>
          <t>LA ROCHE sur YON (Mouilleron Le Captif)</t>
        </is>
      </c>
      <c r="D18" t="inlineStr">
        <is>
          <t>PAYS DE LA LOIRE</t>
        </is>
      </c>
      <c r="E18" t="inlineStr">
        <is>
          <t>Ouvert</t>
        </is>
      </c>
      <c r="F18" t="inlineStr">
        <is>
          <t>Centre Atlantique</t>
        </is>
      </c>
      <c r="G18" t="inlineStr">
        <is>
          <t>Cyril ROBINET</t>
        </is>
      </c>
      <c r="H18" t="n">
        <v>610920310</v>
      </c>
      <c r="I18" t="inlineStr">
        <is>
          <t>DAVID REBUFFE</t>
        </is>
      </c>
      <c r="J18" t="inlineStr">
        <is>
          <t>drebuffe@bricodepot.com</t>
        </is>
      </c>
      <c r="K18" t="n">
        <v>627683014</v>
      </c>
      <c r="L18" t="n">
        <v>43619</v>
      </c>
      <c r="M18" t="inlineStr">
        <is>
          <t>ISMAEL KOUAME ANAKY</t>
        </is>
      </c>
      <c r="N18" t="inlineStr">
        <is>
          <t>ianaky@bricodepot.com</t>
        </is>
      </c>
      <c r="O18" t="n">
        <v>251069486</v>
      </c>
      <c r="P18" t="inlineStr">
        <is>
          <t>Sécu</t>
        </is>
      </c>
      <c r="Q18" t="inlineStr">
        <is>
          <t>BASTIEN FORTE</t>
        </is>
      </c>
      <c r="R18" t="inlineStr">
        <is>
          <t>THOMAS VOISE</t>
        </is>
      </c>
      <c r="S18" t="inlineStr">
        <is>
          <t>EMMANUEL FERREIRA</t>
        </is>
      </c>
      <c r="T18" t="inlineStr">
        <is>
          <t>eferreira@bricodepot.com</t>
        </is>
      </c>
      <c r="U18" t="n">
        <v>251069460</v>
      </c>
      <c r="V18" t="inlineStr">
        <is>
          <t>Log</t>
        </is>
      </c>
      <c r="W18" t="inlineStr">
        <is>
          <t>DAVID CATRY</t>
        </is>
      </c>
      <c r="X18" t="inlineStr">
        <is>
          <t>DIDIER GAZEL</t>
        </is>
      </c>
      <c r="Y18" t="inlineStr">
        <is>
          <t>ROMARIC GAUCHARD</t>
        </is>
      </c>
      <c r="Z18" t="inlineStr">
        <is>
          <t>rgauchard@bricodepot.com</t>
        </is>
      </c>
      <c r="AA18" t="n">
        <v>251069463</v>
      </c>
      <c r="AB18" t="inlineStr">
        <is>
          <t>EMMANUEL ROQUES</t>
        </is>
      </c>
      <c r="AC18" t="inlineStr">
        <is>
          <t>ROMARIC GAUCHARD</t>
        </is>
      </c>
      <c r="AD18" t="inlineStr">
        <is>
          <t>CHRISTOPHE GIRARD</t>
        </is>
      </c>
      <c r="AE18" t="inlineStr">
        <is>
          <t>cgirard@bricodepot.com</t>
        </is>
      </c>
      <c r="AF18" t="n">
        <v>251069460</v>
      </c>
      <c r="AG18" t="inlineStr">
        <is>
          <t>DAVID CATRY</t>
        </is>
      </c>
      <c r="AH18" t="inlineStr">
        <is>
          <t>BENJAMIN BERSON</t>
        </is>
      </c>
      <c r="AI18" t="inlineStr">
        <is>
          <t>PATRICK  DUBREUILH</t>
        </is>
      </c>
      <c r="AJ18" t="inlineStr">
        <is>
          <t>pdubreuilh@bricodepot.com</t>
        </is>
      </c>
      <c r="AK18" t="n">
        <v>251069462</v>
      </c>
      <c r="AL18" t="inlineStr">
        <is>
          <t>FRANCIS BLANCAFORT</t>
        </is>
      </c>
      <c r="AM18" t="inlineStr">
        <is>
          <t>RODOLPHE PRIN</t>
        </is>
      </c>
      <c r="AN18" t="inlineStr">
        <is>
          <t>RENAUD DAVOINE</t>
        </is>
      </c>
      <c r="AO18" t="inlineStr">
        <is>
          <t>rdavoine@bricodepot.com</t>
        </is>
      </c>
      <c r="AP18" t="n">
        <v>251069471</v>
      </c>
      <c r="AQ18" t="inlineStr">
        <is>
          <t>FREDERIC THEVENIAUT</t>
        </is>
      </c>
      <c r="AR18" t="inlineStr">
        <is>
          <t>ADELINE TUAL</t>
        </is>
      </c>
      <c r="AS18" t="inlineStr">
        <is>
          <t>SERENA REITER</t>
        </is>
      </c>
      <c r="AT18" t="inlineStr">
        <is>
          <t>sreiter@bricodepot.com</t>
        </is>
      </c>
      <c r="AU18" t="n">
        <v>251069470</v>
      </c>
      <c r="AV18" t="inlineStr">
        <is>
          <t>DAVIS REBUFFE</t>
        </is>
      </c>
      <c r="AW18" t="inlineStr">
        <is>
          <t>SERENA REITER</t>
        </is>
      </c>
      <c r="AX18" t="inlineStr">
        <is>
          <t>ALIZEE CESTONA</t>
        </is>
      </c>
      <c r="AY18" t="n">
        <v>617425666</v>
      </c>
      <c r="AZ18" t="inlineStr">
        <is>
          <t>Aurélie GACHIGNARD / Aïcha JARRAYA</t>
        </is>
      </c>
      <c r="BA18" t="n">
        <v>678409252</v>
      </c>
      <c r="BB18" t="inlineStr">
        <is>
          <t>ZAC de Beaupuy</t>
        </is>
      </c>
      <c r="BC18" t="inlineStr">
        <is>
          <t>85000 Mouilleron Le Captif</t>
        </is>
      </c>
      <c r="BD18" t="n">
        <v>85</v>
      </c>
      <c r="BE18" t="n">
        <v>251069460</v>
      </c>
      <c r="BF18" t="n">
        <v>46.7255859375</v>
      </c>
      <c r="BG18" t="n">
        <v>-1.4287986755371</v>
      </c>
      <c r="BH18" t="n">
        <v>451647903</v>
      </c>
      <c r="BI18" t="n">
        <v>512</v>
      </c>
      <c r="BJ18" s="43" t="n">
        <v>37370</v>
      </c>
      <c r="BK18" t="inlineStr">
        <is>
          <t>20 Ans 10 Mois</t>
        </is>
      </c>
      <c r="BL18" t="inlineStr">
        <is>
          <t>Lundi au Vendredi</t>
        </is>
      </c>
      <c r="BM18" t="inlineStr">
        <is>
          <t>07:00 à 19:30</t>
        </is>
      </c>
      <c r="BN18" t="inlineStr">
        <is>
          <t>Samedi</t>
        </is>
      </c>
      <c r="BO18" t="inlineStr">
        <is>
          <t>07:00 à 19:30</t>
        </is>
      </c>
      <c r="BP18" t="inlineStr">
        <is>
          <t>Dimanche</t>
        </is>
      </c>
      <c r="BQ18" t="inlineStr">
        <is>
          <t>8H à 13H</t>
        </is>
      </c>
      <c r="BR18" t="n">
        <v>80</v>
      </c>
      <c r="BS18" t="n">
        <v>31334233.64</v>
      </c>
      <c r="BT18" t="inlineStr">
        <is>
          <t>Groupe 3</t>
        </is>
      </c>
      <c r="BU18" t="inlineStr">
        <is>
          <t>25M &lt;...&lt; 30M</t>
        </is>
      </c>
      <c r="BV18" t="n">
        <v>434096</v>
      </c>
      <c r="BW18" t="n">
        <v>0.008715140852942907</v>
      </c>
      <c r="BX18" t="n">
        <v>62.7427968616074</v>
      </c>
      <c r="BY18" t="n">
        <v>5.625728005977887</v>
      </c>
      <c r="BZ18" t="n">
        <v>8.965979868574317</v>
      </c>
      <c r="CA18" t="n">
        <v>77.33450473615962</v>
      </c>
      <c r="CB18" t="inlineStr">
        <is>
          <t>En L</t>
        </is>
      </c>
      <c r="CC18" t="n">
        <v>1</v>
      </c>
      <c r="CD18" t="inlineStr">
        <is>
          <t>B</t>
        </is>
      </c>
      <c r="CE18" t="inlineStr">
        <is>
          <t>C</t>
        </is>
      </c>
      <c r="CF18" t="n">
        <v>1101</v>
      </c>
      <c r="CG18" t="inlineStr">
        <is>
          <t>VD060</t>
        </is>
      </c>
      <c r="CH18" t="inlineStr">
        <is>
          <t>1114 PTF OUEST St-Sylvain</t>
        </is>
      </c>
      <c r="CI18" t="inlineStr">
        <is>
          <t>VD065</t>
        </is>
      </c>
      <c r="CJ18" t="inlineStr">
        <is>
          <t>1117 PTF IDF Lisses</t>
        </is>
      </c>
      <c r="CK18" t="inlineStr">
        <is>
          <t>VD067</t>
        </is>
      </c>
      <c r="CL18" t="inlineStr">
        <is>
          <t>1112 - PF du Grand Fougeray</t>
        </is>
      </c>
      <c r="CM18" t="n">
        <v>3601651112004</v>
      </c>
      <c r="CP18" t="inlineStr">
        <is>
          <t xml:space="preserve">CREATION </t>
        </is>
      </c>
      <c r="CQ18" t="inlineStr">
        <is>
          <t>Zone industrielle</t>
        </is>
      </c>
      <c r="CR18" t="inlineStr">
        <is>
          <t>Propriétaire</t>
        </is>
      </c>
      <c r="CS18" t="n">
        <v>6690</v>
      </c>
      <c r="CT18" t="n">
        <v>3700</v>
      </c>
      <c r="CU18" t="n">
        <v>3700</v>
      </c>
      <c r="CV18" t="inlineStr">
        <is>
          <t>T2</t>
        </is>
      </c>
      <c r="CW18" t="inlineStr">
        <is>
          <t>En CDAC</t>
        </is>
      </c>
      <c r="CY18" t="n">
        <v>2800</v>
      </c>
      <c r="CZ18" t="inlineStr">
        <is>
          <t>&lt; 3000 M²</t>
        </is>
      </c>
      <c r="DA18" t="inlineStr">
        <is>
          <t>T1</t>
        </is>
      </c>
      <c r="DB18" t="n">
        <v>2990</v>
      </c>
      <c r="DC18" t="n">
        <v>2990</v>
      </c>
      <c r="DD18" t="n">
        <v>0</v>
      </c>
      <c r="DE18" t="n">
        <v>0</v>
      </c>
      <c r="DF18" t="n">
        <v>1303</v>
      </c>
      <c r="DG18" t="n">
        <v>1687</v>
      </c>
      <c r="DH18" t="n">
        <v>0</v>
      </c>
      <c r="DI18" t="n">
        <v>0</v>
      </c>
      <c r="DJ18" t="n">
        <v>0</v>
      </c>
      <c r="DK18" t="inlineStr">
        <is>
          <t>Intérieure</t>
        </is>
      </c>
      <c r="DL18" t="inlineStr">
        <is>
          <t>En showroom à l’intérieur de la menuiserie</t>
        </is>
      </c>
      <c r="DO18" t="n">
        <v>782</v>
      </c>
      <c r="DP18" t="n">
        <v>0</v>
      </c>
      <c r="DQ18" t="n">
        <v>782</v>
      </c>
      <c r="DR18" t="inlineStr">
        <is>
          <t>MEDIUM</t>
        </is>
      </c>
      <c r="DS18" t="n">
        <v>418</v>
      </c>
      <c r="DT18" t="n">
        <v>85</v>
      </c>
      <c r="DU18" t="n">
        <v>227</v>
      </c>
      <c r="DV18" t="n">
        <v>288</v>
      </c>
      <c r="DW18" t="inlineStr">
        <is>
          <t>REDSTOCK</t>
        </is>
      </c>
      <c r="DX18" t="n">
        <v>18</v>
      </c>
      <c r="DZ18" t="n">
        <v>2</v>
      </c>
      <c r="EA18" t="n">
        <v>2</v>
      </c>
      <c r="EB18" t="n">
        <v>8</v>
      </c>
      <c r="EC18" t="n">
        <v>3</v>
      </c>
      <c r="ED18" t="n">
        <v>0</v>
      </c>
      <c r="EE18" t="n">
        <v>0</v>
      </c>
      <c r="EF18" t="n">
        <v>13</v>
      </c>
      <c r="EG18" t="n">
        <v>2010</v>
      </c>
      <c r="EJ18" t="inlineStr">
        <is>
          <t>VX820</t>
        </is>
      </c>
      <c r="EK18" t="inlineStr">
        <is>
          <t>2018/2019</t>
        </is>
      </c>
      <c r="EL18" t="n">
        <v>33</v>
      </c>
      <c r="EM18" t="n">
        <v>25</v>
      </c>
      <c r="EN18" t="n">
        <v>16</v>
      </c>
      <c r="EO18" t="inlineStr">
        <is>
          <t>3 PDA MC 70</t>
        </is>
      </c>
      <c r="EP18" t="n">
        <v>25</v>
      </c>
      <c r="EQ18" t="n">
        <v>58.5367119231661</v>
      </c>
      <c r="ER18" t="inlineStr">
        <is>
          <t xml:space="preserve"> </t>
        </is>
      </c>
      <c r="ES18" t="n">
        <v>2.756576461755745</v>
      </c>
      <c r="ET18" t="n">
        <v>0</v>
      </c>
      <c r="EV18" t="n">
        <v>115.4519082805935</v>
      </c>
      <c r="EW18" t="n">
        <v>0</v>
      </c>
      <c r="EX18" t="inlineStr">
        <is>
          <t xml:space="preserve"> </t>
        </is>
      </c>
      <c r="EY18" t="n">
        <v>0</v>
      </c>
      <c r="EZ18" t="inlineStr">
        <is>
          <t>Automate</t>
        </is>
      </c>
      <c r="FA18" s="43" t="n">
        <v>43341</v>
      </c>
      <c r="FB18" t="inlineStr">
        <is>
          <t>CASHINFINITYTM CI-100 + GOLD 20 ENDFX 240 Store</t>
        </is>
      </c>
      <c r="FC18" t="n">
        <v>1</v>
      </c>
      <c r="FE18" s="43" t="n"/>
      <c r="FG18" t="inlineStr">
        <is>
          <t>NON</t>
        </is>
      </c>
      <c r="FH18" t="inlineStr">
        <is>
          <t>NON</t>
        </is>
      </c>
      <c r="FI18" t="inlineStr">
        <is>
          <t>NON</t>
        </is>
      </c>
      <c r="FJ18" t="inlineStr">
        <is>
          <t>NON</t>
        </is>
      </c>
      <c r="FK18" t="inlineStr">
        <is>
          <t>FRANCE  GARDIENNAGE</t>
        </is>
      </c>
      <c r="FL18" t="n">
        <v>18.59</v>
      </c>
      <c r="FM18" t="n">
        <v>4134.25211786372</v>
      </c>
      <c r="FN18" t="inlineStr">
        <is>
          <t>SECURITAS</t>
        </is>
      </c>
      <c r="FO18" t="inlineStr">
        <is>
          <t>OUI</t>
        </is>
      </c>
      <c r="FP18" t="inlineStr">
        <is>
          <t>SSI Brico Dépôt</t>
        </is>
      </c>
      <c r="FQ18" t="inlineStr">
        <is>
          <t>CD 15002</t>
        </is>
      </c>
      <c r="FR18" t="inlineStr">
        <is>
          <t>ABT</t>
        </is>
      </c>
      <c r="FS18" t="inlineStr">
        <is>
          <t>SCUTUM</t>
        </is>
      </c>
      <c r="FT18" t="inlineStr">
        <is>
          <t>TELESURE</t>
        </is>
      </c>
      <c r="FU18" t="n">
        <v>494198191</v>
      </c>
      <c r="FV18" t="inlineStr">
        <is>
          <t>OUI</t>
        </is>
      </c>
      <c r="FW18" t="inlineStr">
        <is>
          <t>NON</t>
        </is>
      </c>
      <c r="FX18" t="inlineStr">
        <is>
          <t>OUI</t>
        </is>
      </c>
      <c r="FY18" t="inlineStr">
        <is>
          <t>OUI</t>
        </is>
      </c>
      <c r="FZ18" t="inlineStr">
        <is>
          <t>OUI</t>
        </is>
      </c>
      <c r="GA18" t="inlineStr">
        <is>
          <t>OUI</t>
        </is>
      </c>
      <c r="GB18" t="inlineStr">
        <is>
          <t>OUI</t>
        </is>
      </c>
      <c r="GC18" t="inlineStr">
        <is>
          <t>OUI</t>
        </is>
      </c>
      <c r="GD18" t="inlineStr">
        <is>
          <t>OUI</t>
        </is>
      </c>
      <c r="GE18" t="inlineStr">
        <is>
          <t>OUI</t>
        </is>
      </c>
      <c r="GF18" t="inlineStr">
        <is>
          <t>T5</t>
        </is>
      </c>
      <c r="GH18" t="inlineStr">
        <is>
          <t>NON</t>
        </is>
      </c>
      <c r="GI18" t="inlineStr">
        <is>
          <t>REMODLING R300 2016</t>
        </is>
      </c>
      <c r="GJ18" t="inlineStr">
        <is>
          <t>OUI</t>
        </is>
      </c>
      <c r="GK18" s="43" t="n">
        <v>42005</v>
      </c>
      <c r="GL18" t="inlineStr">
        <is>
          <t>OUI</t>
        </is>
      </c>
      <c r="GM18" t="inlineStr">
        <is>
          <t>OUI</t>
        </is>
      </c>
      <c r="GN18" t="n">
        <v>42996</v>
      </c>
      <c r="GO18" t="inlineStr">
        <is>
          <t>OUI</t>
        </is>
      </c>
      <c r="GP18" t="n">
        <v>42856</v>
      </c>
      <c r="GQ18" t="inlineStr">
        <is>
          <t>Cuisine, SdB, douche, menuiserie</t>
        </is>
      </c>
      <c r="GR18" t="inlineStr">
        <is>
          <t>OUI</t>
        </is>
      </c>
      <c r="GS18" t="inlineStr">
        <is>
          <t>EASIER &amp; LEGACY</t>
        </is>
      </c>
      <c r="GT18" t="inlineStr">
        <is>
          <t>OUI</t>
        </is>
      </c>
      <c r="GU18" t="inlineStr">
        <is>
          <t>LAFARGE GRANULATS France 119025</t>
        </is>
      </c>
      <c r="GV18" t="inlineStr">
        <is>
          <t>NON</t>
        </is>
      </c>
      <c r="GW18" t="inlineStr">
        <is>
          <t>OUI</t>
        </is>
      </c>
      <c r="GX18" t="inlineStr">
        <is>
          <t>NON</t>
        </is>
      </c>
      <c r="GY18" t="inlineStr">
        <is>
          <t>NON</t>
        </is>
      </c>
      <c r="GZ18" t="inlineStr">
        <is>
          <t>NON</t>
        </is>
      </c>
      <c r="HA18" s="43" t="n">
        <v>44085</v>
      </c>
      <c r="HB18" s="43" t="n">
        <v>42535</v>
      </c>
      <c r="HI18" t="inlineStr">
        <is>
          <t>OUI</t>
        </is>
      </c>
      <c r="HJ18" t="inlineStr">
        <is>
          <t>5 Ambiances</t>
        </is>
      </c>
      <c r="HK18" s="43" t="n">
        <v>42736</v>
      </c>
      <c r="HM18" t="inlineStr">
        <is>
          <t>OUI</t>
        </is>
      </c>
      <c r="HN18" t="inlineStr">
        <is>
          <t>OUI</t>
        </is>
      </c>
      <c r="HU18" t="inlineStr">
        <is>
          <t>FR 94 451 647 903</t>
        </is>
      </c>
      <c r="HV18" t="n">
        <v>4622028010</v>
      </c>
      <c r="HW18" t="n">
        <v>40638014</v>
      </c>
      <c r="HX18" t="n">
        <v>99102563933</v>
      </c>
      <c r="HY18" t="inlineStr">
        <is>
          <t>IP600346</t>
        </is>
      </c>
      <c r="HZ18" t="n">
        <v>4319154</v>
      </c>
      <c r="IA18" t="n">
        <v>4321581</v>
      </c>
      <c r="IB18" t="inlineStr">
        <is>
          <t>FR7630004023230001044934278</t>
        </is>
      </c>
      <c r="IC18" t="n">
        <v>830086</v>
      </c>
      <c r="ID18" t="inlineStr">
        <is>
          <t>yQXB308</t>
        </is>
      </c>
      <c r="IE18" t="n">
        <v>4.93</v>
      </c>
      <c r="IF18" t="n">
        <v>5.83</v>
      </c>
      <c r="IG18" t="n">
        <v>5.15</v>
      </c>
      <c r="IH18" t="n">
        <v>4.12</v>
      </c>
      <c r="II18" t="n">
        <v>4.15</v>
      </c>
      <c r="IJ18" t="n">
        <v>8.029999999999999</v>
      </c>
      <c r="IK18" t="n">
        <v>8.029999999999999</v>
      </c>
    </row>
    <row r="19">
      <c r="A19" t="n">
        <v>1703</v>
      </c>
      <c r="B19" t="n">
        <v>2331</v>
      </c>
      <c r="C19" t="inlineStr">
        <is>
          <t>NANTES (St Herblain)</t>
        </is>
      </c>
      <c r="D19" t="inlineStr">
        <is>
          <t>PAYS DE LA LOIRE</t>
        </is>
      </c>
      <c r="E19" t="inlineStr">
        <is>
          <t>Ouvert</t>
        </is>
      </c>
      <c r="F19" t="inlineStr">
        <is>
          <t>Centre Atlantique</t>
        </is>
      </c>
      <c r="G19" t="inlineStr">
        <is>
          <t>Cyril ROBINET</t>
        </is>
      </c>
      <c r="H19" t="n">
        <v>610920310</v>
      </c>
      <c r="I19" t="inlineStr">
        <is>
          <t>STEPHANE VAREILLE</t>
        </is>
      </c>
      <c r="J19" t="inlineStr">
        <is>
          <t>svareille@bricodepot.com</t>
        </is>
      </c>
      <c r="K19" t="n">
        <v>624478349</v>
      </c>
      <c r="L19" t="n">
        <v>44375</v>
      </c>
      <c r="M19" t="inlineStr">
        <is>
          <t>LAURENT MARTY</t>
        </is>
      </c>
      <c r="N19" t="inlineStr">
        <is>
          <t>lmarty@bricodepot.com</t>
        </is>
      </c>
      <c r="O19" t="n">
        <v>240921965</v>
      </c>
      <c r="P19" t="inlineStr">
        <is>
          <t>Sécu</t>
        </is>
      </c>
      <c r="Q19" t="inlineStr">
        <is>
          <t>BASTIEN FORTE</t>
        </is>
      </c>
      <c r="R19" t="inlineStr">
        <is>
          <t>THOMAS VOISE</t>
        </is>
      </c>
      <c r="S19" t="inlineStr">
        <is>
          <t>THIERRY TENNIER</t>
        </is>
      </c>
      <c r="T19" t="inlineStr">
        <is>
          <t>ttennier@bricodepot.com</t>
        </is>
      </c>
      <c r="U19" t="n">
        <v>240921916</v>
      </c>
      <c r="V19" t="inlineStr">
        <is>
          <t>Log</t>
        </is>
      </c>
      <c r="W19" t="inlineStr">
        <is>
          <t>DAVID CATRY</t>
        </is>
      </c>
      <c r="X19" t="inlineStr">
        <is>
          <t>DIDIER GAZEL</t>
        </is>
      </c>
      <c r="Y19" t="inlineStr">
        <is>
          <t>VIANNEY ROCHER</t>
        </is>
      </c>
      <c r="Z19" t="inlineStr">
        <is>
          <t>vrocher@bricodepot.com</t>
        </is>
      </c>
      <c r="AA19" t="n">
        <v>240922222</v>
      </c>
      <c r="AB19" t="inlineStr">
        <is>
          <t>EMMANUEL ROQUES</t>
        </is>
      </c>
      <c r="AC19" t="inlineStr">
        <is>
          <t>ROMARIC GAUCHARD</t>
        </is>
      </c>
      <c r="AD19" t="inlineStr">
        <is>
          <t>NICOLAS  BRET</t>
        </is>
      </c>
      <c r="AE19" t="inlineStr">
        <is>
          <t>nbret@bricodepot.com</t>
        </is>
      </c>
      <c r="AG19" t="inlineStr">
        <is>
          <t>DAVID CATRY</t>
        </is>
      </c>
      <c r="AH19" t="inlineStr">
        <is>
          <t>BENJAMIN BERSON</t>
        </is>
      </c>
      <c r="AI19" t="inlineStr">
        <is>
          <t>ROMAIN RICOU</t>
        </is>
      </c>
      <c r="AJ19" t="inlineStr">
        <is>
          <t>rricou@bricodepot.com</t>
        </is>
      </c>
      <c r="AK19" t="n">
        <v>240921923</v>
      </c>
      <c r="AL19" t="inlineStr">
        <is>
          <t>FRANCIS BLANCAFORT</t>
        </is>
      </c>
      <c r="AM19" t="inlineStr">
        <is>
          <t>RODOLPHE PRIN</t>
        </is>
      </c>
      <c r="AN19" t="inlineStr">
        <is>
          <t>NATHALIE FOUET</t>
        </is>
      </c>
      <c r="AO19" t="inlineStr">
        <is>
          <t>nfouet@bricodepot.com</t>
        </is>
      </c>
      <c r="AP19" t="n">
        <v>240922222</v>
      </c>
      <c r="AQ19" t="inlineStr">
        <is>
          <t>FREDERIC THEVENIAUT</t>
        </is>
      </c>
      <c r="AR19" t="inlineStr">
        <is>
          <t>ADELINE TUAL</t>
        </is>
      </c>
      <c r="AS19" t="inlineStr">
        <is>
          <t>ANNIE HERVET</t>
        </is>
      </c>
      <c r="AT19" t="inlineStr">
        <is>
          <t>ahervet@bricodepot.com</t>
        </is>
      </c>
      <c r="AU19" t="n">
        <v>240922222</v>
      </c>
      <c r="AV19" t="inlineStr">
        <is>
          <t>DAVIS REBUFFE</t>
        </is>
      </c>
      <c r="AX19" t="inlineStr">
        <is>
          <t>ALIZEE CESTONA</t>
        </is>
      </c>
      <c r="AY19" t="n">
        <v>617425667</v>
      </c>
      <c r="AZ19" t="inlineStr">
        <is>
          <t>Aurélie GACHIGNARD / Aïcha JARRAYA</t>
        </is>
      </c>
      <c r="BA19" t="n">
        <v>678409252</v>
      </c>
      <c r="BB19" t="inlineStr">
        <is>
          <t>Zone Atlantis. 5 Place Magellan</t>
        </is>
      </c>
      <c r="BC19" t="inlineStr">
        <is>
          <t>44800 St Herblain</t>
        </is>
      </c>
      <c r="BD19" t="n">
        <v>44</v>
      </c>
      <c r="BE19" t="n">
        <v>240922222</v>
      </c>
      <c r="BF19" t="n">
        <v>47.2232666015625</v>
      </c>
      <c r="BG19" t="n">
        <v>-1.62308883666992</v>
      </c>
      <c r="BH19" t="n">
        <v>451647903</v>
      </c>
      <c r="BI19" t="n">
        <v>199</v>
      </c>
      <c r="BJ19" s="43" t="n">
        <v>34766</v>
      </c>
      <c r="BK19" t="inlineStr">
        <is>
          <t>27 Ans 11 Mois</t>
        </is>
      </c>
      <c r="BL19" t="inlineStr">
        <is>
          <t>Lundi au Vendredi</t>
        </is>
      </c>
      <c r="BM19" t="inlineStr">
        <is>
          <t>07:00 à 19:30</t>
        </is>
      </c>
      <c r="BN19" t="inlineStr">
        <is>
          <t>Samedi</t>
        </is>
      </c>
      <c r="BO19" t="inlineStr">
        <is>
          <t>07:00 à 19:30</t>
        </is>
      </c>
      <c r="BP19" t="inlineStr">
        <is>
          <t>Dimanche</t>
        </is>
      </c>
      <c r="BQ19" t="inlineStr">
        <is>
          <t>9H à 17H</t>
        </is>
      </c>
      <c r="BR19" t="n">
        <v>83</v>
      </c>
      <c r="BS19" t="n">
        <v>39139993.52</v>
      </c>
      <c r="BT19" t="inlineStr">
        <is>
          <t>Groupe 3</t>
        </is>
      </c>
      <c r="BU19" t="inlineStr">
        <is>
          <t>35M &lt;...&lt; 40M</t>
        </is>
      </c>
      <c r="BV19" t="n">
        <v>659487</v>
      </c>
      <c r="BW19" t="n">
        <v>0.01394852389572254</v>
      </c>
      <c r="BX19" t="n">
        <v>88.5141425463177</v>
      </c>
      <c r="BY19" t="n">
        <v>6.071410518450143</v>
      </c>
      <c r="BZ19" t="n">
        <v>6.400270323729149</v>
      </c>
      <c r="CA19" t="n">
        <v>100.985823388497</v>
      </c>
      <c r="CB19" t="inlineStr">
        <is>
          <t>Atypique</t>
        </is>
      </c>
      <c r="CC19" t="n">
        <v>1</v>
      </c>
      <c r="CD19" t="inlineStr">
        <is>
          <t>B</t>
        </is>
      </c>
      <c r="CE19" t="inlineStr">
        <is>
          <t>B1</t>
        </is>
      </c>
      <c r="CF19" t="n">
        <v>1101</v>
      </c>
      <c r="CG19" t="inlineStr">
        <is>
          <t>VD060</t>
        </is>
      </c>
      <c r="CH19" t="inlineStr">
        <is>
          <t>1114 PTF OUEST St-Sylvain</t>
        </is>
      </c>
      <c r="CI19" t="inlineStr">
        <is>
          <t>VD065</t>
        </is>
      </c>
      <c r="CJ19" t="inlineStr">
        <is>
          <t>1117 PTF IDF Lisses</t>
        </is>
      </c>
      <c r="CK19" t="inlineStr">
        <is>
          <t>VD067</t>
        </is>
      </c>
      <c r="CL19" t="inlineStr">
        <is>
          <t>1112 - PF du Grand Fougeray</t>
        </is>
      </c>
      <c r="CM19" t="n">
        <v>3601651112004</v>
      </c>
      <c r="CP19" t="inlineStr">
        <is>
          <t>CASTORAMA BRIKER</t>
        </is>
      </c>
      <c r="CQ19" t="inlineStr">
        <is>
          <t>Zone Commerciale</t>
        </is>
      </c>
      <c r="CR19" t="inlineStr">
        <is>
          <t>Propriétaire</t>
        </is>
      </c>
      <c r="CS19" t="n">
        <v>7000</v>
      </c>
      <c r="CT19" t="n">
        <v>4881</v>
      </c>
      <c r="CU19" t="inlineStr">
        <is>
          <t>sup. à 4000</t>
        </is>
      </c>
      <c r="CV19" t="inlineStr">
        <is>
          <t>sup. ou égal T3</t>
        </is>
      </c>
      <c r="CW19" t="inlineStr">
        <is>
          <t>En CDAC</t>
        </is>
      </c>
      <c r="CY19" t="n">
        <v>2119</v>
      </c>
      <c r="CZ19" t="inlineStr">
        <is>
          <t>&lt; 3000 M²</t>
        </is>
      </c>
      <c r="DA19" t="inlineStr">
        <is>
          <t>T1</t>
        </is>
      </c>
      <c r="DB19" t="n">
        <v>2119</v>
      </c>
      <c r="DC19" t="n">
        <v>2119</v>
      </c>
      <c r="DD19" t="n">
        <v>0</v>
      </c>
      <c r="DE19" t="n">
        <v>0</v>
      </c>
      <c r="DF19" t="n">
        <v>585</v>
      </c>
      <c r="DG19" t="n">
        <v>1534</v>
      </c>
      <c r="DH19" t="n">
        <v>0</v>
      </c>
      <c r="DI19" t="n">
        <v>0</v>
      </c>
      <c r="DJ19" t="n">
        <v>0</v>
      </c>
      <c r="DK19" t="inlineStr">
        <is>
          <t>Intérieure</t>
        </is>
      </c>
      <c r="DL19" t="inlineStr">
        <is>
          <t>En surface de vente intérieure</t>
        </is>
      </c>
      <c r="DO19" t="n">
        <v>765</v>
      </c>
      <c r="DP19" t="n">
        <v>0</v>
      </c>
      <c r="DQ19" t="n">
        <v>765</v>
      </c>
      <c r="DR19" t="inlineStr">
        <is>
          <t>MEDIUM</t>
        </is>
      </c>
      <c r="DS19" t="n">
        <v>754</v>
      </c>
      <c r="DT19" t="n">
        <v>70</v>
      </c>
      <c r="DU19" t="n">
        <v>461</v>
      </c>
      <c r="DV19" t="n">
        <v>212</v>
      </c>
      <c r="DW19" t="inlineStr">
        <is>
          <t>REDSTOCK</t>
        </is>
      </c>
      <c r="DX19" t="n">
        <v>24</v>
      </c>
      <c r="DZ19" t="n">
        <v>2</v>
      </c>
      <c r="EA19" t="n">
        <v>2</v>
      </c>
      <c r="EB19" t="n">
        <v>14</v>
      </c>
      <c r="EC19" t="n">
        <v>4</v>
      </c>
      <c r="ED19" t="n">
        <v>0</v>
      </c>
      <c r="EE19" t="n">
        <v>0</v>
      </c>
      <c r="EF19" t="n">
        <v>20</v>
      </c>
      <c r="EG19" t="n">
        <v>2010</v>
      </c>
      <c r="EJ19" t="inlineStr">
        <is>
          <t>VX820</t>
        </is>
      </c>
      <c r="EK19" t="inlineStr">
        <is>
          <t>2018/2019</t>
        </is>
      </c>
      <c r="EL19" t="n">
        <v>51</v>
      </c>
      <c r="EM19" t="n">
        <v>45</v>
      </c>
      <c r="EN19" t="n">
        <v>18</v>
      </c>
      <c r="EO19" t="inlineStr">
        <is>
          <t>3 PDA MC 70</t>
        </is>
      </c>
      <c r="EP19" t="n">
        <v>32</v>
      </c>
      <c r="EQ19" t="n">
        <v>129.0044812497979</v>
      </c>
      <c r="ER19" t="inlineStr">
        <is>
          <t xml:space="preserve"> Indice de risque élevé</t>
        </is>
      </c>
      <c r="ES19" t="n">
        <v>6.46599478146909</v>
      </c>
      <c r="ET19" t="n">
        <v>0</v>
      </c>
      <c r="EV19" t="n">
        <v>197.2128408348073</v>
      </c>
      <c r="EW19" t="n">
        <v>0</v>
      </c>
      <c r="EX19" t="inlineStr">
        <is>
          <t xml:space="preserve"> </t>
        </is>
      </c>
      <c r="EY19" t="n">
        <v>0</v>
      </c>
      <c r="EZ19" t="inlineStr">
        <is>
          <t>Automate</t>
        </is>
      </c>
      <c r="FA19" s="43" t="n">
        <v>43983</v>
      </c>
      <c r="FB19" t="inlineStr">
        <is>
          <t>CASHINFINITYTM CI-100 (casto)</t>
        </is>
      </c>
      <c r="FC19" t="n">
        <v>1</v>
      </c>
      <c r="FE19" s="43" t="n">
        <v>42005</v>
      </c>
      <c r="FG19" t="inlineStr">
        <is>
          <t>NON</t>
        </is>
      </c>
      <c r="FH19" t="inlineStr">
        <is>
          <t>NON</t>
        </is>
      </c>
      <c r="FI19" t="inlineStr">
        <is>
          <t>NON</t>
        </is>
      </c>
      <c r="FJ19" t="inlineStr">
        <is>
          <t>NON</t>
        </is>
      </c>
      <c r="FK19" t="inlineStr">
        <is>
          <t>FRANCE  GARDIENNAGE</t>
        </is>
      </c>
      <c r="FL19" t="n">
        <v>18.59</v>
      </c>
      <c r="FM19" t="n">
        <v>8329.902025782687</v>
      </c>
      <c r="FN19" t="inlineStr">
        <is>
          <t>SECURITE PROTECTION (Atlantis)</t>
        </is>
      </c>
      <c r="FO19" t="inlineStr">
        <is>
          <t>OUI</t>
        </is>
      </c>
      <c r="FP19" t="inlineStr">
        <is>
          <t>SSI Brico Dépôt</t>
        </is>
      </c>
      <c r="FQ19" t="inlineStr">
        <is>
          <t xml:space="preserve"> FT NOVALIS T3+FT 969433</t>
        </is>
      </c>
      <c r="FR19" t="inlineStr">
        <is>
          <t>DELTA SECURITY</t>
        </is>
      </c>
      <c r="FT19" t="inlineStr">
        <is>
          <t>DELTA SECURITY SOLUTIONS</t>
        </is>
      </c>
      <c r="FV19" t="inlineStr">
        <is>
          <t>OUI</t>
        </is>
      </c>
      <c r="FW19" t="inlineStr">
        <is>
          <t>OUI</t>
        </is>
      </c>
      <c r="FX19" t="inlineStr">
        <is>
          <t>OUI</t>
        </is>
      </c>
      <c r="FY19" t="inlineStr">
        <is>
          <t>OUI</t>
        </is>
      </c>
      <c r="FZ19" t="inlineStr">
        <is>
          <t>OUI</t>
        </is>
      </c>
      <c r="GA19" t="inlineStr">
        <is>
          <t>NON</t>
        </is>
      </c>
      <c r="GB19" t="inlineStr">
        <is>
          <t>OUI</t>
        </is>
      </c>
      <c r="GD19" t="inlineStr">
        <is>
          <t>NON</t>
        </is>
      </c>
      <c r="GE19" t="inlineStr">
        <is>
          <t>NON</t>
        </is>
      </c>
      <c r="GF19" t="inlineStr">
        <is>
          <t>LED T5</t>
        </is>
      </c>
      <c r="GH19" t="inlineStr">
        <is>
          <t>OUI</t>
        </is>
      </c>
      <c r="GJ19" t="inlineStr">
        <is>
          <t>OUI</t>
        </is>
      </c>
      <c r="GK19" s="43" t="n">
        <v>42005</v>
      </c>
      <c r="GL19" t="inlineStr">
        <is>
          <t>OUI</t>
        </is>
      </c>
      <c r="GM19" t="inlineStr">
        <is>
          <t>OUI</t>
        </is>
      </c>
      <c r="GN19" t="n">
        <v>42989</v>
      </c>
      <c r="GO19" t="inlineStr">
        <is>
          <t>OUI</t>
        </is>
      </c>
      <c r="GP19" t="n">
        <v>42948</v>
      </c>
      <c r="GQ19" t="inlineStr">
        <is>
          <t>Meuble de sdb/cabine de douche</t>
        </is>
      </c>
      <c r="GR19" t="inlineStr">
        <is>
          <t>OUI</t>
        </is>
      </c>
      <c r="GS19" t="inlineStr">
        <is>
          <t>LEGACY</t>
        </is>
      </c>
      <c r="GT19" t="inlineStr">
        <is>
          <t>OUI</t>
        </is>
      </c>
      <c r="GU19" t="inlineStr">
        <is>
          <t>OPTIM BETON 117801</t>
        </is>
      </c>
      <c r="GV19" t="inlineStr">
        <is>
          <t>OUI</t>
        </is>
      </c>
      <c r="GW19" t="inlineStr">
        <is>
          <t>OUI / HS</t>
        </is>
      </c>
      <c r="GX19" t="inlineStr">
        <is>
          <t>OUI</t>
        </is>
      </c>
      <c r="GY19" t="inlineStr">
        <is>
          <t>NON</t>
        </is>
      </c>
      <c r="GZ19" t="inlineStr">
        <is>
          <t>NON</t>
        </is>
      </c>
      <c r="HA19" s="43" t="n">
        <v>44063</v>
      </c>
      <c r="HB19" s="43" t="n">
        <v>42625</v>
      </c>
      <c r="HC19" t="inlineStr">
        <is>
          <t>OUI</t>
        </is>
      </c>
      <c r="HD19" t="inlineStr">
        <is>
          <t>OUI</t>
        </is>
      </c>
      <c r="HI19" t="inlineStr">
        <is>
          <t>NON</t>
        </is>
      </c>
      <c r="HJ19" t="inlineStr">
        <is>
          <t>5 Ambiances</t>
        </is>
      </c>
      <c r="HK19" s="43" t="n">
        <v>42736</v>
      </c>
      <c r="HM19" t="inlineStr">
        <is>
          <t>OUI</t>
        </is>
      </c>
      <c r="HN19" t="inlineStr">
        <is>
          <t>OUI</t>
        </is>
      </c>
      <c r="HU19" t="inlineStr">
        <is>
          <t>FR 94 451 647 903</t>
        </is>
      </c>
      <c r="HV19" t="n">
        <v>4621955010</v>
      </c>
      <c r="HW19" t="n">
        <v>40638037</v>
      </c>
      <c r="HX19" t="n">
        <v>99102564236</v>
      </c>
      <c r="HY19" t="inlineStr">
        <is>
          <t>IP600352</t>
        </is>
      </c>
      <c r="HZ19" t="n">
        <v>4313986</v>
      </c>
      <c r="IA19" t="n">
        <v>4321884</v>
      </c>
      <c r="IB19" t="inlineStr">
        <is>
          <t>FR7630004023230001044478378</t>
        </is>
      </c>
      <c r="IC19" t="n">
        <v>830083</v>
      </c>
      <c r="ID19" t="inlineStr">
        <is>
          <t>AGoK880</t>
        </is>
      </c>
      <c r="IE19" t="n">
        <v>2.59</v>
      </c>
      <c r="IF19" t="n">
        <v>2.29</v>
      </c>
      <c r="IG19" t="n">
        <v>3.29</v>
      </c>
      <c r="IH19" t="n">
        <v>3.38</v>
      </c>
      <c r="II19" t="n">
        <v>3.05</v>
      </c>
      <c r="IJ19" t="n">
        <v>1.93</v>
      </c>
      <c r="IK19" t="n">
        <v>1.93</v>
      </c>
    </row>
    <row r="20">
      <c r="A20" t="n">
        <v>1752</v>
      </c>
      <c r="B20" t="n">
        <v>2367</v>
      </c>
      <c r="C20" t="inlineStr">
        <is>
          <t>ORLEANS (Saran)</t>
        </is>
      </c>
      <c r="D20" t="inlineStr">
        <is>
          <t>CENTRE-VAL DE LOIRE</t>
        </is>
      </c>
      <c r="E20" t="inlineStr">
        <is>
          <t>Ouvert</t>
        </is>
      </c>
      <c r="F20" t="inlineStr">
        <is>
          <t>Centre Atlantique</t>
        </is>
      </c>
      <c r="G20" t="inlineStr">
        <is>
          <t>Cyril ROBINET</t>
        </is>
      </c>
      <c r="H20" t="n">
        <v>610920310</v>
      </c>
      <c r="I20" t="inlineStr">
        <is>
          <t>FREDERIC THEVENIAUT</t>
        </is>
      </c>
      <c r="J20" t="inlineStr">
        <is>
          <t>ftheveniaut@bricodepot.com</t>
        </is>
      </c>
      <c r="K20" t="n">
        <v>614540310</v>
      </c>
      <c r="L20" t="n">
        <v>43878</v>
      </c>
      <c r="M20" t="inlineStr">
        <is>
          <t>YANN DELAGE</t>
        </is>
      </c>
      <c r="N20" t="inlineStr">
        <is>
          <t>ydelage@bricodepot.com</t>
        </is>
      </c>
      <c r="O20" t="n">
        <v>238790606</v>
      </c>
      <c r="P20" t="inlineStr">
        <is>
          <t>Sécu</t>
        </is>
      </c>
      <c r="Q20" t="inlineStr">
        <is>
          <t>BASTIEN FORTE</t>
        </is>
      </c>
      <c r="R20" t="inlineStr">
        <is>
          <t>THOMAS VOISE</t>
        </is>
      </c>
      <c r="S20" t="inlineStr">
        <is>
          <t>ZOUHEIR SAADI</t>
        </is>
      </c>
      <c r="T20" t="inlineStr">
        <is>
          <t>zsaadi@bricodepot.com</t>
        </is>
      </c>
      <c r="U20" t="n">
        <v>238790613</v>
      </c>
      <c r="V20" t="inlineStr">
        <is>
          <t>Log</t>
        </is>
      </c>
      <c r="W20" t="inlineStr">
        <is>
          <t>DAVID CATRY</t>
        </is>
      </c>
      <c r="X20" t="inlineStr">
        <is>
          <t>DIDIER GAZEL</t>
        </is>
      </c>
      <c r="Y20" t="inlineStr">
        <is>
          <t>SAMIR DJEBARI</t>
        </is>
      </c>
      <c r="Z20" t="inlineStr">
        <is>
          <t>sdjebari@bricodepot.com</t>
        </is>
      </c>
      <c r="AA20" t="n">
        <v>663239712</v>
      </c>
      <c r="AB20" t="inlineStr">
        <is>
          <t>EMMANUEL ROQUES</t>
        </is>
      </c>
      <c r="AC20" t="inlineStr">
        <is>
          <t>ROMARIC GAUCHARD</t>
        </is>
      </c>
      <c r="AD20" t="inlineStr">
        <is>
          <t>BENJAMIN BERSON</t>
        </is>
      </c>
      <c r="AE20" t="inlineStr">
        <is>
          <t>bberson@bricodepot.com</t>
        </is>
      </c>
      <c r="AF20" t="n">
        <v>238790610</v>
      </c>
      <c r="AG20" t="inlineStr">
        <is>
          <t>DAVID CATRY</t>
        </is>
      </c>
      <c r="AH20" t="inlineStr">
        <is>
          <t>BENJAMIN BERSON</t>
        </is>
      </c>
      <c r="AI20" t="inlineStr">
        <is>
          <t>SYLVAIN PASQUET</t>
        </is>
      </c>
      <c r="AJ20" t="inlineStr">
        <is>
          <t>spasquet@bricodepot.com</t>
        </is>
      </c>
      <c r="AK20" t="n">
        <v>238790606</v>
      </c>
      <c r="AL20" t="inlineStr">
        <is>
          <t>FRANCIS BLANCAFORT</t>
        </is>
      </c>
      <c r="AM20" t="inlineStr">
        <is>
          <t>RODOLPHE PRIN</t>
        </is>
      </c>
      <c r="AN20" t="inlineStr">
        <is>
          <t>FANNY  CHAUVEAU</t>
        </is>
      </c>
      <c r="AO20" t="inlineStr">
        <is>
          <t>fchauveau@bricodepot.com</t>
        </is>
      </c>
      <c r="AQ20" t="inlineStr">
        <is>
          <t>FREDERIC THEVENIAUT</t>
        </is>
      </c>
      <c r="AR20" t="inlineStr">
        <is>
          <t>ADELINE TUAL</t>
        </is>
      </c>
      <c r="AS20" t="inlineStr">
        <is>
          <t>CHRISTELLE CREAC'HCADEC</t>
        </is>
      </c>
      <c r="AT20" t="inlineStr">
        <is>
          <t>ccreac'hcadec@bricodepot.com</t>
        </is>
      </c>
      <c r="AU20" t="n">
        <v>238790606</v>
      </c>
      <c r="AV20" t="inlineStr">
        <is>
          <t>DAVIS REBUFFE</t>
        </is>
      </c>
      <c r="AX20" t="inlineStr">
        <is>
          <t>ALIZEE CESTONA</t>
        </is>
      </c>
      <c r="AY20" t="n">
        <v>617425668</v>
      </c>
      <c r="AZ20" t="inlineStr">
        <is>
          <t>Aurélie GACHIGNARD / Aïcha JARRAYA</t>
        </is>
      </c>
      <c r="BA20" t="n">
        <v>678409252</v>
      </c>
      <c r="BB20" t="inlineStr">
        <is>
          <t>CC Cap Saran. ZA Cent Arpents. 160 rue B.Franklin</t>
        </is>
      </c>
      <c r="BC20" t="inlineStr">
        <is>
          <t>45770 Saran</t>
        </is>
      </c>
      <c r="BD20" t="n">
        <v>45</v>
      </c>
      <c r="BE20" t="n">
        <v>238790606</v>
      </c>
      <c r="BF20" t="n">
        <v>47.9637451171875</v>
      </c>
      <c r="BG20" t="n">
        <v>1.88578414916992</v>
      </c>
      <c r="BH20" t="n">
        <v>451647903</v>
      </c>
      <c r="BI20" t="n">
        <v>413</v>
      </c>
      <c r="BJ20" s="43" t="n">
        <v>37092</v>
      </c>
      <c r="BK20" t="inlineStr">
        <is>
          <t>21 Ans 7 Mois</t>
        </is>
      </c>
      <c r="BL20" t="inlineStr">
        <is>
          <t>Lundi au Vendredi</t>
        </is>
      </c>
      <c r="BM20" t="inlineStr">
        <is>
          <t>07:00 à 19:30</t>
        </is>
      </c>
      <c r="BN20" t="inlineStr">
        <is>
          <t>Samedi</t>
        </is>
      </c>
      <c r="BO20" t="inlineStr">
        <is>
          <t>07:00 à 19:30</t>
        </is>
      </c>
      <c r="BP20" t="inlineStr">
        <is>
          <t>Dimanche</t>
        </is>
      </c>
      <c r="BQ20" t="inlineStr">
        <is>
          <t>8H à 13H</t>
        </is>
      </c>
      <c r="BR20" t="n">
        <v>80</v>
      </c>
      <c r="BS20" t="n">
        <v>28219288.91</v>
      </c>
      <c r="BT20" t="inlineStr">
        <is>
          <t>Groupe 3</t>
        </is>
      </c>
      <c r="BU20" t="inlineStr">
        <is>
          <t>25M &lt;...&lt; 30M</t>
        </is>
      </c>
      <c r="BV20" t="n">
        <v>447343</v>
      </c>
      <c r="BW20" t="n">
        <v>0.01597568175762791</v>
      </c>
      <c r="BX20" t="n">
        <v>67.77160941517771</v>
      </c>
      <c r="BY20" t="n">
        <v>3.357689940880421</v>
      </c>
      <c r="BZ20" t="n">
        <v>3.110597569284192</v>
      </c>
      <c r="CA20" t="n">
        <v>74.23989692534232</v>
      </c>
      <c r="CB20" t="inlineStr">
        <is>
          <t>Gnb</t>
        </is>
      </c>
      <c r="CC20" t="n">
        <v>1</v>
      </c>
      <c r="CD20" t="inlineStr">
        <is>
          <t>B</t>
        </is>
      </c>
      <c r="CE20" t="inlineStr">
        <is>
          <t>B1</t>
        </is>
      </c>
      <c r="CF20" t="n">
        <v>1101</v>
      </c>
      <c r="CG20" t="inlineStr">
        <is>
          <t>VD060</t>
        </is>
      </c>
      <c r="CH20" t="inlineStr">
        <is>
          <t>1117 PTF IDF Lisses</t>
        </is>
      </c>
      <c r="CI20" t="inlineStr">
        <is>
          <t>VD067</t>
        </is>
      </c>
      <c r="CJ20" t="inlineStr">
        <is>
          <t>1117 PTF IDF Lisses</t>
        </is>
      </c>
      <c r="CK20" t="inlineStr">
        <is>
          <t>VD067</t>
        </is>
      </c>
      <c r="CL20" t="inlineStr">
        <is>
          <t>1117- PF de St Germain lès A</t>
        </is>
      </c>
      <c r="CM20" t="n">
        <v>3601651117009</v>
      </c>
      <c r="CP20" t="inlineStr">
        <is>
          <t xml:space="preserve">CASTORAMA </t>
        </is>
      </c>
      <c r="CQ20" t="inlineStr">
        <is>
          <t>Centre Commercial</t>
        </is>
      </c>
      <c r="CR20" t="inlineStr">
        <is>
          <t>Mixte</t>
        </is>
      </c>
      <c r="CS20" t="n">
        <v>6515</v>
      </c>
      <c r="CT20" t="n">
        <v>5464</v>
      </c>
      <c r="CU20" t="inlineStr">
        <is>
          <t>GNB</t>
        </is>
      </c>
      <c r="CV20" t="inlineStr">
        <is>
          <t>sup. ou égal T3</t>
        </is>
      </c>
      <c r="CW20" t="inlineStr">
        <is>
          <t>En CDAC</t>
        </is>
      </c>
      <c r="CY20" t="n">
        <v>1136</v>
      </c>
      <c r="CZ20" t="inlineStr">
        <is>
          <t>&lt; 3000 M²</t>
        </is>
      </c>
      <c r="DA20" t="inlineStr">
        <is>
          <t>T1</t>
        </is>
      </c>
      <c r="DB20" t="n">
        <v>1968</v>
      </c>
      <c r="DC20" t="n">
        <v>1051</v>
      </c>
      <c r="DD20" t="n">
        <v>0</v>
      </c>
      <c r="DE20" t="n">
        <v>950</v>
      </c>
      <c r="DF20" t="n">
        <v>1051</v>
      </c>
      <c r="DG20" t="n">
        <v>0</v>
      </c>
      <c r="DH20" t="n">
        <v>0</v>
      </c>
      <c r="DI20" t="n">
        <v>0</v>
      </c>
      <c r="DJ20" t="n">
        <v>0</v>
      </c>
      <c r="DK20" t="inlineStr">
        <is>
          <t>Intérieure</t>
        </is>
      </c>
      <c r="DL20" t="inlineStr">
        <is>
          <t>En mix extérieur + surface de vente intérieure</t>
        </is>
      </c>
      <c r="DO20" t="n">
        <v>832</v>
      </c>
      <c r="DP20" t="n">
        <v>220</v>
      </c>
      <c r="DQ20" t="n">
        <v>612</v>
      </c>
      <c r="DR20" t="inlineStr">
        <is>
          <t>FULL</t>
        </is>
      </c>
      <c r="DS20" t="n">
        <v>489</v>
      </c>
      <c r="DT20" t="n">
        <v>105</v>
      </c>
      <c r="DU20" t="n">
        <v>435</v>
      </c>
      <c r="DV20" t="n">
        <v>184</v>
      </c>
      <c r="DW20" t="inlineStr">
        <is>
          <t>REDSTOCK</t>
        </is>
      </c>
      <c r="DX20" t="n">
        <v>23</v>
      </c>
      <c r="DZ20" t="n">
        <v>2</v>
      </c>
      <c r="EA20" t="n">
        <v>2</v>
      </c>
      <c r="EB20" t="n">
        <v>10</v>
      </c>
      <c r="EC20" t="n">
        <v>2</v>
      </c>
      <c r="ED20" t="n">
        <v>1</v>
      </c>
      <c r="EE20" t="n">
        <v>0</v>
      </c>
      <c r="EF20" t="n">
        <v>15</v>
      </c>
      <c r="EG20" t="n">
        <v>2010</v>
      </c>
      <c r="EJ20" t="inlineStr">
        <is>
          <t>VX820</t>
        </is>
      </c>
      <c r="EK20" t="inlineStr">
        <is>
          <t>2018/2019</t>
        </is>
      </c>
      <c r="EL20" t="n">
        <v>33</v>
      </c>
      <c r="EM20" t="n">
        <v>30</v>
      </c>
      <c r="EN20" t="n">
        <v>13</v>
      </c>
      <c r="EO20" t="inlineStr">
        <is>
          <t>3 PDA MC 70</t>
        </is>
      </c>
      <c r="EP20" t="n">
        <v>26</v>
      </c>
      <c r="EQ20" t="n">
        <v>67.3985516096493</v>
      </c>
      <c r="ER20" t="inlineStr">
        <is>
          <t xml:space="preserve"> % de Démarque élevé</t>
        </is>
      </c>
      <c r="ES20" t="n">
        <v>5.880410543123765</v>
      </c>
      <c r="ET20" t="n">
        <v>0</v>
      </c>
      <c r="EV20" t="n">
        <v>96.19748529520415</v>
      </c>
      <c r="EW20" t="n">
        <v>0</v>
      </c>
      <c r="EX20" t="inlineStr">
        <is>
          <t xml:space="preserve"> </t>
        </is>
      </c>
      <c r="EY20" t="n">
        <v>0</v>
      </c>
      <c r="EZ20" t="inlineStr">
        <is>
          <t>Automate</t>
        </is>
      </c>
      <c r="FA20" s="43" t="n">
        <v>44197</v>
      </c>
      <c r="FB20" t="inlineStr">
        <is>
          <t>CASHINFINITYTM CI-100  (projet NMO)</t>
        </is>
      </c>
      <c r="FC20" t="n">
        <v>1</v>
      </c>
      <c r="FE20" s="43" t="n">
        <v>43101</v>
      </c>
      <c r="FG20" t="inlineStr">
        <is>
          <t>NON</t>
        </is>
      </c>
      <c r="FH20" t="inlineStr">
        <is>
          <t>NON</t>
        </is>
      </c>
      <c r="FI20" t="inlineStr">
        <is>
          <t>NON</t>
        </is>
      </c>
      <c r="FJ20" t="inlineStr">
        <is>
          <t>NON</t>
        </is>
      </c>
      <c r="FK20" t="inlineStr">
        <is>
          <t>LUXANT</t>
        </is>
      </c>
      <c r="FL20" t="n">
        <v>18.92</v>
      </c>
      <c r="FM20" t="n">
        <v>4172.192363373144</v>
      </c>
      <c r="FN20" t="inlineStr">
        <is>
          <t>SECURITAS</t>
        </is>
      </c>
      <c r="FO20" t="inlineStr">
        <is>
          <t>OUI</t>
        </is>
      </c>
      <c r="FP20" t="inlineStr">
        <is>
          <t>SSI Brico Dépôt</t>
        </is>
      </c>
      <c r="FQ20" t="inlineStr">
        <is>
          <t>ATS Master 4602</t>
        </is>
      </c>
      <c r="FR20" t="inlineStr">
        <is>
          <t>ABT</t>
        </is>
      </c>
      <c r="FS20" t="inlineStr">
        <is>
          <t>SCUTUM</t>
        </is>
      </c>
      <c r="FT20" t="inlineStr">
        <is>
          <t>TELESURE</t>
        </is>
      </c>
      <c r="FU20" t="n">
        <v>494198191</v>
      </c>
      <c r="FV20" t="inlineStr">
        <is>
          <t>OUI</t>
        </is>
      </c>
      <c r="FW20" t="inlineStr">
        <is>
          <t>OUI</t>
        </is>
      </c>
      <c r="FX20" t="inlineStr">
        <is>
          <t>OUI</t>
        </is>
      </c>
      <c r="FY20" t="inlineStr">
        <is>
          <t>OUI</t>
        </is>
      </c>
      <c r="FZ20" t="inlineStr">
        <is>
          <t>OUI</t>
        </is>
      </c>
      <c r="GA20" t="inlineStr">
        <is>
          <t>OUI</t>
        </is>
      </c>
      <c r="GB20" t="inlineStr">
        <is>
          <t>NON</t>
        </is>
      </c>
      <c r="GC20" t="inlineStr">
        <is>
          <t>OUI</t>
        </is>
      </c>
      <c r="GD20" t="inlineStr">
        <is>
          <t>NON</t>
        </is>
      </c>
      <c r="GE20" t="inlineStr">
        <is>
          <t>NON</t>
        </is>
      </c>
      <c r="GF20" t="inlineStr">
        <is>
          <t>T5</t>
        </is>
      </c>
      <c r="GH20" t="inlineStr">
        <is>
          <t>NON</t>
        </is>
      </c>
      <c r="GJ20" t="inlineStr">
        <is>
          <t>OUI</t>
        </is>
      </c>
      <c r="GK20" s="43" t="n">
        <v>42005</v>
      </c>
      <c r="GL20" t="inlineStr">
        <is>
          <t>OUI</t>
        </is>
      </c>
      <c r="GM20" t="inlineStr">
        <is>
          <t>OUI</t>
        </is>
      </c>
      <c r="GN20" t="n">
        <v>42989</v>
      </c>
      <c r="GO20" t="inlineStr">
        <is>
          <t>NON</t>
        </is>
      </c>
      <c r="GT20" t="inlineStr">
        <is>
          <t>NON</t>
        </is>
      </c>
      <c r="GU20" t="inlineStr">
        <is>
          <t>NON</t>
        </is>
      </c>
      <c r="GV20" t="inlineStr">
        <is>
          <t>NON</t>
        </is>
      </c>
      <c r="GW20" t="inlineStr">
        <is>
          <t>NON</t>
        </is>
      </c>
      <c r="GX20" t="inlineStr">
        <is>
          <t>NON</t>
        </is>
      </c>
      <c r="GY20" t="inlineStr">
        <is>
          <t>NON</t>
        </is>
      </c>
      <c r="GZ20" t="inlineStr">
        <is>
          <t>NON</t>
        </is>
      </c>
      <c r="HA20" s="43" t="n">
        <v>44082</v>
      </c>
      <c r="HB20" s="43" t="n">
        <v>42653</v>
      </c>
      <c r="HH20" t="inlineStr">
        <is>
          <t>OUI</t>
        </is>
      </c>
      <c r="HI20" t="inlineStr">
        <is>
          <t>OUI</t>
        </is>
      </c>
      <c r="HJ20" t="inlineStr">
        <is>
          <t>5 Ambiances + Cabines</t>
        </is>
      </c>
      <c r="HK20" s="43" t="n">
        <v>42736</v>
      </c>
      <c r="HM20" t="inlineStr">
        <is>
          <t>OUI</t>
        </is>
      </c>
      <c r="HN20" t="inlineStr">
        <is>
          <t>OUI</t>
        </is>
      </c>
      <c r="HU20" t="inlineStr">
        <is>
          <t>FR 94 451 647 903</t>
        </is>
      </c>
      <c r="HV20" t="n">
        <v>4622021010</v>
      </c>
      <c r="HW20" t="n">
        <v>40638110</v>
      </c>
      <c r="HX20" t="n">
        <v>99102519592</v>
      </c>
      <c r="HY20" t="inlineStr">
        <is>
          <t>IP521968</t>
        </is>
      </c>
      <c r="HZ20" t="n">
        <v>4304168</v>
      </c>
      <c r="IA20" t="n">
        <v>4321261</v>
      </c>
      <c r="IB20" t="inlineStr">
        <is>
          <t>FR7630004023230001044876078</t>
        </is>
      </c>
      <c r="IC20" t="n">
        <v>830244</v>
      </c>
      <c r="ID20" t="inlineStr">
        <is>
          <t>OQGG134</t>
        </is>
      </c>
      <c r="IE20" t="n">
        <v>2.08</v>
      </c>
      <c r="IF20" t="n">
        <v>3.08</v>
      </c>
      <c r="IG20" t="n">
        <v>3.19</v>
      </c>
      <c r="IH20" t="n">
        <v>3.49</v>
      </c>
      <c r="II20" t="n">
        <v>2.75</v>
      </c>
      <c r="IJ20" t="n">
        <v>2.46625</v>
      </c>
      <c r="IK20" t="n">
        <v>2.45</v>
      </c>
    </row>
    <row r="21">
      <c r="A21" t="n">
        <v>1717</v>
      </c>
      <c r="B21" t="n">
        <v>2342</v>
      </c>
      <c r="C21" t="inlineStr">
        <is>
          <t>POITIERS (Dissay)</t>
        </is>
      </c>
      <c r="D21" t="inlineStr">
        <is>
          <t>NOUVELLE AQUITAINE</t>
        </is>
      </c>
      <c r="E21" t="inlineStr">
        <is>
          <t>Ouvert</t>
        </is>
      </c>
      <c r="F21" t="inlineStr">
        <is>
          <t>Centre Atlantique</t>
        </is>
      </c>
      <c r="G21" t="inlineStr">
        <is>
          <t>Cyril ROBINET</t>
        </is>
      </c>
      <c r="H21" t="n">
        <v>610920310</v>
      </c>
      <c r="I21" t="inlineStr">
        <is>
          <t>EMMANUEL ROQUES</t>
        </is>
      </c>
      <c r="J21" t="inlineStr">
        <is>
          <t>eroques@bricodepot.com</t>
        </is>
      </c>
      <c r="K21" t="n">
        <v>609518868</v>
      </c>
      <c r="L21" t="n">
        <v>44375</v>
      </c>
      <c r="M21" t="inlineStr">
        <is>
          <t>ERIC CHAUVELIER</t>
        </is>
      </c>
      <c r="N21" t="inlineStr">
        <is>
          <t>echauvelier@bricodepot.com</t>
        </is>
      </c>
      <c r="O21" t="n">
        <v>549629276</v>
      </c>
      <c r="P21" t="inlineStr">
        <is>
          <t>Sécu</t>
        </is>
      </c>
      <c r="Q21" t="inlineStr">
        <is>
          <t>BASTIEN FORTE</t>
        </is>
      </c>
      <c r="R21" t="inlineStr">
        <is>
          <t>THOMAS VOISE</t>
        </is>
      </c>
      <c r="S21" t="inlineStr">
        <is>
          <t>DIDIER GAZEL</t>
        </is>
      </c>
      <c r="T21" t="inlineStr">
        <is>
          <t>dgazel@bricodepot.com</t>
        </is>
      </c>
      <c r="U21" t="n">
        <v>549629276</v>
      </c>
      <c r="V21" t="inlineStr">
        <is>
          <t>Log</t>
        </is>
      </c>
      <c r="W21" t="inlineStr">
        <is>
          <t>DAVID CATRY</t>
        </is>
      </c>
      <c r="X21" t="inlineStr">
        <is>
          <t>DIDIER GAZEL</t>
        </is>
      </c>
      <c r="Y21" t="inlineStr">
        <is>
          <t>NICOLAS PIDOUX</t>
        </is>
      </c>
      <c r="Z21" t="inlineStr">
        <is>
          <t>npidoux@bricodepot.com</t>
        </is>
      </c>
      <c r="AA21" t="n">
        <v>664500417</v>
      </c>
      <c r="AB21" t="inlineStr">
        <is>
          <t>EMMANUEL ROQUES</t>
        </is>
      </c>
      <c r="AC21" t="inlineStr">
        <is>
          <t>ROMARIC GAUCHARD</t>
        </is>
      </c>
      <c r="AD21" t="inlineStr">
        <is>
          <t>HENRI LOURIOUX</t>
        </is>
      </c>
      <c r="AE21" t="inlineStr">
        <is>
          <t>hlourioux@bricodepot.com</t>
        </is>
      </c>
      <c r="AF21" t="n">
        <v>549629276</v>
      </c>
      <c r="AG21" t="inlineStr">
        <is>
          <t>DAVID CATRY</t>
        </is>
      </c>
      <c r="AH21" t="inlineStr">
        <is>
          <t>BENJAMIN BERSON</t>
        </is>
      </c>
      <c r="AI21" t="inlineStr">
        <is>
          <t>STEPHANE CHABERNAUD</t>
        </is>
      </c>
      <c r="AJ21" t="inlineStr">
        <is>
          <t>schabernaud@bricodepot.com</t>
        </is>
      </c>
      <c r="AK21" t="n">
        <v>549629276</v>
      </c>
      <c r="AL21" t="inlineStr">
        <is>
          <t>FRANCIS BLANCAFORT</t>
        </is>
      </c>
      <c r="AM21" t="inlineStr">
        <is>
          <t>RODOLPHE PRIN</t>
        </is>
      </c>
      <c r="AN21" t="inlineStr">
        <is>
          <t>PHILIPPE GRIVAULT</t>
        </is>
      </c>
      <c r="AO21" t="inlineStr">
        <is>
          <t>pgrivault@bricodepot.com</t>
        </is>
      </c>
      <c r="AP21" t="n">
        <v>549629278</v>
      </c>
      <c r="AQ21" t="inlineStr">
        <is>
          <t>FREDERIC THEVENIAUT</t>
        </is>
      </c>
      <c r="AR21" t="inlineStr">
        <is>
          <t>ADELINE TUAL</t>
        </is>
      </c>
      <c r="AS21" t="inlineStr">
        <is>
          <t>AURELIE SIROT</t>
        </is>
      </c>
      <c r="AT21" t="inlineStr">
        <is>
          <t>asirot@bricodepot.com</t>
        </is>
      </c>
      <c r="AU21" t="n">
        <v>549629276</v>
      </c>
      <c r="AV21" t="inlineStr">
        <is>
          <t>DAVIS REBUFFE</t>
        </is>
      </c>
      <c r="AX21" t="inlineStr">
        <is>
          <t>ALIZEE CESTONA</t>
        </is>
      </c>
      <c r="AY21" t="n">
        <v>617425669</v>
      </c>
      <c r="AZ21" t="inlineStr">
        <is>
          <t>Aurélie GACHIGNARD / Aïcha JARRAYA</t>
        </is>
      </c>
      <c r="BA21" t="n">
        <v>678409252</v>
      </c>
      <c r="BB21" t="inlineStr">
        <is>
          <t>Lieu dit Puy Grenier</t>
        </is>
      </c>
      <c r="BC21" t="inlineStr">
        <is>
          <t>86130 Dissay</t>
        </is>
      </c>
      <c r="BD21" t="n">
        <v>86</v>
      </c>
      <c r="BE21" t="n">
        <v>549629276</v>
      </c>
      <c r="BF21" t="n">
        <v>46.7073974609375</v>
      </c>
      <c r="BG21" t="n">
        <v>0.406695365905762</v>
      </c>
      <c r="BH21" t="n">
        <v>451647903</v>
      </c>
      <c r="BI21" t="n">
        <v>462</v>
      </c>
      <c r="BJ21" s="43" t="n">
        <v>35592</v>
      </c>
      <c r="BK21" t="inlineStr">
        <is>
          <t>25 Ans 8 Mois</t>
        </is>
      </c>
      <c r="BL21" t="inlineStr">
        <is>
          <t>Lundi au Vendredi</t>
        </is>
      </c>
      <c r="BM21" t="inlineStr">
        <is>
          <t>07:00 à 12:30 / 14:00 à 19:29</t>
        </is>
      </c>
      <c r="BN21" t="inlineStr">
        <is>
          <t>Samedi</t>
        </is>
      </c>
      <c r="BO21" t="inlineStr">
        <is>
          <t>07:00 à 19:30</t>
        </is>
      </c>
      <c r="BP21" t="inlineStr">
        <is>
          <t>Dimanche</t>
        </is>
      </c>
      <c r="BQ21" t="inlineStr">
        <is>
          <t>8H à 13H</t>
        </is>
      </c>
      <c r="BR21" t="n">
        <v>80</v>
      </c>
      <c r="BS21" t="n">
        <v>22660731.32</v>
      </c>
      <c r="BT21" t="inlineStr">
        <is>
          <t>Groupe 3</t>
        </is>
      </c>
      <c r="BU21" t="inlineStr">
        <is>
          <t>20M &lt;...&lt; 25M</t>
        </is>
      </c>
      <c r="BV21" t="n">
        <v>287574</v>
      </c>
      <c r="BW21" t="n">
        <v>0.01262419033893984</v>
      </c>
      <c r="BX21" t="n">
        <v>52.8282455330652</v>
      </c>
      <c r="BY21" t="n">
        <v>5.166584250895583</v>
      </c>
      <c r="BZ21" t="n">
        <v>2.726920836904684</v>
      </c>
      <c r="CA21" t="n">
        <v>60.72175062086546</v>
      </c>
      <c r="CB21" t="inlineStr">
        <is>
          <t>Symétrique</t>
        </is>
      </c>
      <c r="CC21" t="n">
        <v>1</v>
      </c>
      <c r="CD21" t="inlineStr">
        <is>
          <t>A</t>
        </is>
      </c>
      <c r="CE21" t="inlineStr">
        <is>
          <t>C</t>
        </is>
      </c>
      <c r="CF21" t="n">
        <v>1101</v>
      </c>
      <c r="CG21" t="inlineStr">
        <is>
          <t>VD060</t>
        </is>
      </c>
      <c r="CH21" t="inlineStr">
        <is>
          <t>1114 PTF OUEST St-Sylvain</t>
        </is>
      </c>
      <c r="CI21" t="inlineStr">
        <is>
          <t>VD065</t>
        </is>
      </c>
      <c r="CJ21" t="inlineStr">
        <is>
          <t>1117 PTF IDF Lisses</t>
        </is>
      </c>
      <c r="CK21" t="inlineStr">
        <is>
          <t>VD067</t>
        </is>
      </c>
      <c r="CL21" t="inlineStr">
        <is>
          <t>1112 - PF du Grand Fougeray</t>
        </is>
      </c>
      <c r="CM21" t="n">
        <v>3601651112004</v>
      </c>
      <c r="CP21" t="inlineStr">
        <is>
          <t>REPRISE MAG MEUBLES</t>
        </is>
      </c>
      <c r="CQ21" t="inlineStr">
        <is>
          <t>Isolé</t>
        </is>
      </c>
      <c r="CR21" t="inlineStr">
        <is>
          <t>Mixte</t>
        </is>
      </c>
      <c r="CS21" t="n">
        <v>6887</v>
      </c>
      <c r="CT21" t="n">
        <v>2980</v>
      </c>
      <c r="CU21" t="n">
        <v>3000</v>
      </c>
      <c r="CV21" t="inlineStr">
        <is>
          <t>T1</t>
        </is>
      </c>
      <c r="CW21" t="inlineStr">
        <is>
          <t>En CDAC</t>
        </is>
      </c>
      <c r="CY21" t="n">
        <v>3932</v>
      </c>
      <c r="CZ21" t="inlineStr">
        <is>
          <t>4000 M² et +</t>
        </is>
      </c>
      <c r="DA21" t="inlineStr">
        <is>
          <t>T3</t>
        </is>
      </c>
      <c r="DB21" t="n">
        <v>3907</v>
      </c>
      <c r="DC21" t="n">
        <v>3907</v>
      </c>
      <c r="DD21" t="n">
        <v>0</v>
      </c>
      <c r="DE21" t="n">
        <v>0</v>
      </c>
      <c r="DF21" t="n">
        <v>1225</v>
      </c>
      <c r="DG21" t="n">
        <v>2682</v>
      </c>
      <c r="DH21" t="n">
        <v>0</v>
      </c>
      <c r="DI21" t="n">
        <v>0</v>
      </c>
      <c r="DJ21" t="n">
        <v>0</v>
      </c>
      <c r="DK21" t="inlineStr">
        <is>
          <t>Extérieure</t>
        </is>
      </c>
      <c r="DL21" t="inlineStr">
        <is>
          <t>En extérieur</t>
        </is>
      </c>
      <c r="DO21" t="n">
        <v>1215</v>
      </c>
      <c r="DP21" t="n">
        <v>0</v>
      </c>
      <c r="DQ21" t="n">
        <v>1215</v>
      </c>
      <c r="DR21" t="inlineStr">
        <is>
          <t>MEDIUM</t>
        </is>
      </c>
      <c r="DS21" t="n">
        <v>2500</v>
      </c>
      <c r="DT21" t="n">
        <v>56</v>
      </c>
      <c r="DU21" t="n">
        <v>190</v>
      </c>
      <c r="DV21" t="n">
        <v>477</v>
      </c>
      <c r="DW21" t="inlineStr">
        <is>
          <t>TORRI S100</t>
        </is>
      </c>
      <c r="DX21" t="n">
        <v>21</v>
      </c>
      <c r="DZ21" t="n">
        <v>2</v>
      </c>
      <c r="EA21" t="n">
        <v>2</v>
      </c>
      <c r="EB21" t="n">
        <v>6</v>
      </c>
      <c r="EC21" t="n">
        <v>3</v>
      </c>
      <c r="ED21" t="n">
        <v>0</v>
      </c>
      <c r="EE21" t="n">
        <v>0</v>
      </c>
      <c r="EF21" t="n">
        <v>11</v>
      </c>
      <c r="EG21" t="n">
        <v>2010</v>
      </c>
      <c r="EJ21" t="inlineStr">
        <is>
          <t>VX820</t>
        </is>
      </c>
      <c r="EK21" t="inlineStr">
        <is>
          <t>2018/2019</t>
        </is>
      </c>
      <c r="EL21" t="n">
        <v>35</v>
      </c>
      <c r="EM21" t="n">
        <v>32</v>
      </c>
      <c r="EN21" t="n">
        <v>12</v>
      </c>
      <c r="EO21" t="inlineStr">
        <is>
          <t>3 PDA MC 70</t>
        </is>
      </c>
      <c r="EP21" t="n">
        <v>27</v>
      </c>
      <c r="EQ21" t="n">
        <v>99.94630791365569</v>
      </c>
      <c r="ER21" t="inlineStr">
        <is>
          <t xml:space="preserve"> </t>
        </is>
      </c>
      <c r="ES21" t="n">
        <v>3.718932387484863</v>
      </c>
      <c r="ET21" t="n">
        <v>0</v>
      </c>
      <c r="EV21" t="n">
        <v>122.0274689643471</v>
      </c>
      <c r="EW21" t="n">
        <v>1</v>
      </c>
      <c r="EX21" t="inlineStr">
        <is>
          <t xml:space="preserve"> </t>
        </is>
      </c>
      <c r="EY21" t="n">
        <v>1</v>
      </c>
      <c r="EZ21" t="inlineStr">
        <is>
          <t>Tirelire</t>
        </is>
      </c>
      <c r="FA21" s="43" t="n"/>
      <c r="FB21" t="inlineStr">
        <is>
          <t>GOLD 20 ENDFX 240 Store</t>
        </is>
      </c>
      <c r="FC21" t="n">
        <v>1</v>
      </c>
      <c r="FE21" s="43" t="n"/>
      <c r="FG21" t="inlineStr">
        <is>
          <t>NON</t>
        </is>
      </c>
      <c r="FH21" t="inlineStr">
        <is>
          <t>OUI</t>
        </is>
      </c>
      <c r="FI21" t="inlineStr">
        <is>
          <t>NON</t>
        </is>
      </c>
      <c r="FJ21" t="inlineStr">
        <is>
          <t>NON</t>
        </is>
      </c>
      <c r="FK21" t="inlineStr">
        <is>
          <t>FRANCE  GARDIENNAGE</t>
        </is>
      </c>
      <c r="FL21" t="n">
        <v>18.59</v>
      </c>
      <c r="FM21" t="n">
        <v>3759.246593001841</v>
      </c>
      <c r="FN21" t="inlineStr">
        <is>
          <t>SECURITAS</t>
        </is>
      </c>
      <c r="FO21" t="inlineStr">
        <is>
          <t>NON</t>
        </is>
      </c>
      <c r="FP21" t="inlineStr">
        <is>
          <t>SSI Brico Dépôt</t>
        </is>
      </c>
      <c r="FQ21" t="inlineStr">
        <is>
          <t>ATS Master 4602</t>
        </is>
      </c>
      <c r="FR21" t="inlineStr">
        <is>
          <t>ABT</t>
        </is>
      </c>
      <c r="FS21" t="inlineStr">
        <is>
          <t>SCUTUM</t>
        </is>
      </c>
      <c r="FT21" t="inlineStr">
        <is>
          <t>TELESURE</t>
        </is>
      </c>
      <c r="FU21" t="n">
        <v>494198191</v>
      </c>
      <c r="FV21" t="inlineStr">
        <is>
          <t>NON</t>
        </is>
      </c>
      <c r="FW21" t="inlineStr">
        <is>
          <t>OUI</t>
        </is>
      </c>
      <c r="FX21" t="inlineStr">
        <is>
          <t>OUI</t>
        </is>
      </c>
      <c r="FY21" t="inlineStr">
        <is>
          <t>OUI</t>
        </is>
      </c>
      <c r="FZ21" t="inlineStr">
        <is>
          <t>OUI</t>
        </is>
      </c>
      <c r="GA21" t="inlineStr">
        <is>
          <t>OUI</t>
        </is>
      </c>
      <c r="GB21" t="inlineStr">
        <is>
          <t>OUI</t>
        </is>
      </c>
      <c r="GC21" t="inlineStr">
        <is>
          <t>OUI</t>
        </is>
      </c>
      <c r="GD21" t="inlineStr">
        <is>
          <t>OUI</t>
        </is>
      </c>
      <c r="GE21" t="inlineStr">
        <is>
          <t>NON</t>
        </is>
      </c>
      <c r="GF21" t="inlineStr">
        <is>
          <t>T5</t>
        </is>
      </c>
      <c r="GH21" t="inlineStr">
        <is>
          <t>NON</t>
        </is>
      </c>
      <c r="GJ21" t="inlineStr">
        <is>
          <t>OUI</t>
        </is>
      </c>
      <c r="GK21" s="43" t="n">
        <v>42005</v>
      </c>
      <c r="GL21" t="inlineStr">
        <is>
          <t>OUI</t>
        </is>
      </c>
      <c r="GM21" t="inlineStr">
        <is>
          <t>OUI</t>
        </is>
      </c>
      <c r="GN21" t="n">
        <v>42989</v>
      </c>
      <c r="GO21" t="inlineStr">
        <is>
          <t>OUI</t>
        </is>
      </c>
      <c r="GQ21" t="inlineStr">
        <is>
          <t>Paroies &amp; cabines de douches, Meubles SDB, Cuisine</t>
        </is>
      </c>
      <c r="GR21" t="inlineStr">
        <is>
          <t>OUI</t>
        </is>
      </c>
      <c r="GS21" t="inlineStr">
        <is>
          <t>LEGACY</t>
        </is>
      </c>
      <c r="GT21" t="inlineStr">
        <is>
          <t>OUI</t>
        </is>
      </c>
      <c r="GU21" t="inlineStr">
        <is>
          <t>SCMC 126292</t>
        </is>
      </c>
      <c r="GV21" t="inlineStr">
        <is>
          <t>NON</t>
        </is>
      </c>
      <c r="GW21" t="inlineStr">
        <is>
          <t>OUI</t>
        </is>
      </c>
      <c r="GX21" t="inlineStr">
        <is>
          <t>NON</t>
        </is>
      </c>
      <c r="GY21" t="inlineStr">
        <is>
          <t>NON</t>
        </is>
      </c>
      <c r="GZ21" t="inlineStr">
        <is>
          <t>OUI</t>
        </is>
      </c>
      <c r="HA21" s="43" t="n">
        <v>44068</v>
      </c>
      <c r="HB21" s="43" t="n">
        <v>42653</v>
      </c>
      <c r="HI21" t="inlineStr">
        <is>
          <t>OUI</t>
        </is>
      </c>
      <c r="HJ21" t="inlineStr"/>
      <c r="HK21" s="43" t="n"/>
      <c r="HM21" t="inlineStr">
        <is>
          <t>OUI</t>
        </is>
      </c>
      <c r="HN21" t="inlineStr">
        <is>
          <t>OUI</t>
        </is>
      </c>
      <c r="HU21" t="inlineStr">
        <is>
          <t>FR 94 451 647 903</t>
        </is>
      </c>
      <c r="HV21" t="n">
        <v>4621971011</v>
      </c>
      <c r="HW21" t="n">
        <v>40638126</v>
      </c>
      <c r="HX21" t="n">
        <v>99102519920</v>
      </c>
      <c r="HY21" t="inlineStr">
        <is>
          <t>IP521970</t>
        </is>
      </c>
      <c r="HZ21" t="n">
        <v>4320743</v>
      </c>
      <c r="IA21" t="n">
        <v>4321038</v>
      </c>
      <c r="IB21" t="inlineStr">
        <is>
          <t>FR7630004023230001044594778</t>
        </is>
      </c>
      <c r="IC21" t="n">
        <v>830252</v>
      </c>
      <c r="ID21" t="inlineStr">
        <is>
          <t>MaKM131</t>
        </is>
      </c>
      <c r="IE21" t="n">
        <v>2.91</v>
      </c>
      <c r="IF21" t="n">
        <v>3.08</v>
      </c>
      <c r="IG21" t="n">
        <v>2.93</v>
      </c>
      <c r="IH21" t="n">
        <v>2.66</v>
      </c>
      <c r="II21" t="n">
        <v>2.71</v>
      </c>
      <c r="IJ21" t="n">
        <v>3.75</v>
      </c>
      <c r="IK21" t="n">
        <v>3.75</v>
      </c>
    </row>
    <row r="22">
      <c r="A22" t="n">
        <v>1952</v>
      </c>
      <c r="B22" t="n">
        <v>2451</v>
      </c>
      <c r="C22" t="inlineStr">
        <is>
          <t>SAUMUR</t>
        </is>
      </c>
      <c r="D22" t="inlineStr">
        <is>
          <t>PAYS DE LA LOIRE</t>
        </is>
      </c>
      <c r="E22" t="inlineStr">
        <is>
          <t>Ouvert</t>
        </is>
      </c>
      <c r="F22" t="inlineStr">
        <is>
          <t>Centre Atlantique</t>
        </is>
      </c>
      <c r="G22" t="inlineStr">
        <is>
          <t>Cyril ROBINET</t>
        </is>
      </c>
      <c r="H22" t="n">
        <v>610920310</v>
      </c>
      <c r="I22" t="inlineStr">
        <is>
          <t>LAETITIA PEIXOTO</t>
        </is>
      </c>
      <c r="J22" t="inlineStr">
        <is>
          <t>lpeixoto@bricodepot.com</t>
        </is>
      </c>
      <c r="K22" t="n">
        <v>633923117</v>
      </c>
      <c r="L22" t="n">
        <v>44074</v>
      </c>
      <c r="M22" t="inlineStr">
        <is>
          <t>NELSON FONTES</t>
        </is>
      </c>
      <c r="N22" t="inlineStr">
        <is>
          <t>nfontes@bricodepot.com</t>
        </is>
      </c>
      <c r="O22" t="n">
        <v>241033125</v>
      </c>
      <c r="P22" t="inlineStr">
        <is>
          <t>Sécu-Log</t>
        </is>
      </c>
      <c r="Q22" t="inlineStr">
        <is>
          <t>BASTIEN FORTE</t>
        </is>
      </c>
      <c r="R22" t="inlineStr">
        <is>
          <t>THOMAS VOISE</t>
        </is>
      </c>
      <c r="S22" t="inlineStr">
        <is>
          <t>NELSON FONTES</t>
        </is>
      </c>
      <c r="T22" t="inlineStr">
        <is>
          <t>nfontes@bricodepot.com</t>
        </is>
      </c>
      <c r="U22" t="n">
        <v>241033125</v>
      </c>
      <c r="V22" t="inlineStr">
        <is>
          <t>Log-Sécu</t>
        </is>
      </c>
      <c r="W22" t="inlineStr">
        <is>
          <t>DAVID CATRY</t>
        </is>
      </c>
      <c r="X22" t="inlineStr">
        <is>
          <t>DIDIER GAZEL</t>
        </is>
      </c>
      <c r="Y22" t="inlineStr">
        <is>
          <t xml:space="preserve">Non affecté </t>
        </is>
      </c>
      <c r="AB22" t="inlineStr">
        <is>
          <t>EMMANUEL ROQUES</t>
        </is>
      </c>
      <c r="AC22" t="inlineStr">
        <is>
          <t>ROMARIC GAUCHARD</t>
        </is>
      </c>
      <c r="AD22" t="inlineStr">
        <is>
          <t>VINCENT DUBOIS</t>
        </is>
      </c>
      <c r="AE22" t="inlineStr">
        <is>
          <t>vdubois@bricodepot.com</t>
        </is>
      </c>
      <c r="AF22" t="n">
        <v>241033126</v>
      </c>
      <c r="AG22" t="inlineStr">
        <is>
          <t>DAVID CATRY</t>
        </is>
      </c>
      <c r="AH22" t="inlineStr">
        <is>
          <t>BENJAMIN BERSON</t>
        </is>
      </c>
      <c r="AI22" t="inlineStr">
        <is>
          <t>MARIE LAURE JUNGERS</t>
        </is>
      </c>
      <c r="AJ22" t="inlineStr">
        <is>
          <t>mjungers@bricodepot.com</t>
        </is>
      </c>
      <c r="AK22" t="n">
        <v>241033124</v>
      </c>
      <c r="AL22" t="inlineStr">
        <is>
          <t>FRANCIS BLANCAFORT</t>
        </is>
      </c>
      <c r="AM22" t="inlineStr">
        <is>
          <t>RODOLPHE PRIN</t>
        </is>
      </c>
      <c r="AN22" t="inlineStr">
        <is>
          <t xml:space="preserve">non affecté </t>
        </is>
      </c>
      <c r="AQ22" t="inlineStr">
        <is>
          <t>FREDERIC THEVENIAUT</t>
        </is>
      </c>
      <c r="AR22" t="inlineStr">
        <is>
          <t>ADELINE TUAL</t>
        </is>
      </c>
      <c r="AS22" t="inlineStr">
        <is>
          <t>MAGALIE  LEFEBVRE</t>
        </is>
      </c>
      <c r="AT22" t="inlineStr">
        <is>
          <t>mlefebvre2@bricodepot.com</t>
        </is>
      </c>
      <c r="AU22" t="n">
        <v>241033120</v>
      </c>
      <c r="AV22" t="inlineStr">
        <is>
          <t>DAVIS REBUFFE</t>
        </is>
      </c>
      <c r="AX22" t="inlineStr">
        <is>
          <t>ALIZEE CESTONA</t>
        </is>
      </c>
      <c r="AY22" t="n">
        <v>617425670</v>
      </c>
      <c r="AZ22" t="inlineStr">
        <is>
          <t>Aurélie GACHIGNARD / Aïcha JARRAYA</t>
        </is>
      </c>
      <c r="BA22" t="n">
        <v>678409252</v>
      </c>
      <c r="BB22" t="inlineStr">
        <is>
          <t>Boulevard des Demoiselles ZAC ecoparc. St Lambert des Levées</t>
        </is>
      </c>
      <c r="BC22" t="inlineStr">
        <is>
          <t>49400 Saumur</t>
        </is>
      </c>
      <c r="BD22" t="n">
        <v>49</v>
      </c>
      <c r="BE22" t="n">
        <v>241033120</v>
      </c>
      <c r="BF22" t="n">
        <v>47.27743</v>
      </c>
      <c r="BG22" t="n">
        <v>-0.06501</v>
      </c>
      <c r="BH22" t="n">
        <v>451647903</v>
      </c>
      <c r="BI22" t="n">
        <v>1437</v>
      </c>
      <c r="BJ22" s="43" t="n">
        <v>43201</v>
      </c>
      <c r="BK22" t="inlineStr">
        <is>
          <t>4 Ans 10 Mois</t>
        </is>
      </c>
      <c r="BL22" t="inlineStr">
        <is>
          <t>Lundi au Vendredi</t>
        </is>
      </c>
      <c r="BM22" t="inlineStr">
        <is>
          <t>07:00 à 12:30 / 14:00 à 19:30</t>
        </is>
      </c>
      <c r="BN22" t="inlineStr">
        <is>
          <t>Samedi</t>
        </is>
      </c>
      <c r="BO22" t="inlineStr">
        <is>
          <t>07:00 à 19:30</t>
        </is>
      </c>
      <c r="BP22" t="inlineStr">
        <is>
          <t>Dimanche</t>
        </is>
      </c>
      <c r="BQ22" t="inlineStr">
        <is>
          <t>8H à 13H</t>
        </is>
      </c>
      <c r="BR22" t="n">
        <v>80</v>
      </c>
      <c r="BS22" t="n">
        <v>12812624.49</v>
      </c>
      <c r="BT22" t="inlineStr">
        <is>
          <t>Groupe 3</t>
        </is>
      </c>
      <c r="BU22" t="inlineStr">
        <is>
          <t>15M &lt;</t>
        </is>
      </c>
      <c r="BV22" t="n">
        <v>197792</v>
      </c>
      <c r="BW22" t="n">
        <v>0.01097128290893719</v>
      </c>
      <c r="BX22" t="n">
        <v>34.0856464693084</v>
      </c>
      <c r="BY22" t="n">
        <v>3.183303663655743</v>
      </c>
      <c r="BZ22" t="n">
        <v>3.095828113667832</v>
      </c>
      <c r="CA22" t="n">
        <v>40.36477824663197</v>
      </c>
      <c r="CC22" t="n">
        <v>1</v>
      </c>
      <c r="CD22" t="inlineStr">
        <is>
          <t>B</t>
        </is>
      </c>
      <c r="CE22" t="inlineStr">
        <is>
          <t>C</t>
        </is>
      </c>
      <c r="CF22" t="n">
        <v>1101</v>
      </c>
      <c r="CG22" t="inlineStr">
        <is>
          <t>VD060</t>
        </is>
      </c>
      <c r="CH22" t="inlineStr">
        <is>
          <t>1114 PTF OUEST St-Sylvain</t>
        </is>
      </c>
      <c r="CI22" t="inlineStr">
        <is>
          <t>VD065</t>
        </is>
      </c>
      <c r="CJ22" t="inlineStr">
        <is>
          <t>1117 PTF IDF Lisses</t>
        </is>
      </c>
      <c r="CK22" t="inlineStr">
        <is>
          <t>VD067</t>
        </is>
      </c>
      <c r="CL22" t="inlineStr">
        <is>
          <t>1112 - PF du Grand Fougeray</t>
        </is>
      </c>
      <c r="CM22" t="n">
        <v>3601651112004</v>
      </c>
      <c r="CP22" t="inlineStr">
        <is>
          <t>REPRISE ENTREPOT BRICOLAGE</t>
        </is>
      </c>
      <c r="CQ22" t="inlineStr">
        <is>
          <t>Zone Commerciale</t>
        </is>
      </c>
      <c r="CR22" t="inlineStr">
        <is>
          <t>Propriétaire</t>
        </is>
      </c>
      <c r="CS22" t="n">
        <v>5350</v>
      </c>
      <c r="CT22" t="n">
        <v>3250</v>
      </c>
      <c r="CU22" t="n">
        <v>3000</v>
      </c>
      <c r="CV22" t="inlineStr">
        <is>
          <t>T1</t>
        </is>
      </c>
      <c r="CW22" t="inlineStr">
        <is>
          <t>En CDAC</t>
        </is>
      </c>
      <c r="CY22" t="n">
        <v>2100</v>
      </c>
      <c r="CZ22" t="inlineStr">
        <is>
          <t>&lt; 3000 M²</t>
        </is>
      </c>
      <c r="DA22" t="inlineStr">
        <is>
          <t>T1</t>
        </is>
      </c>
      <c r="DB22" t="n">
        <v>2100</v>
      </c>
      <c r="DC22" t="n">
        <v>2100</v>
      </c>
      <c r="DD22" t="n">
        <v>0</v>
      </c>
      <c r="DE22" t="n">
        <v>0</v>
      </c>
      <c r="DF22" t="n">
        <v>650</v>
      </c>
      <c r="DG22" t="n">
        <v>1450</v>
      </c>
      <c r="DH22" t="n">
        <v>0</v>
      </c>
      <c r="DI22" t="n">
        <v>0</v>
      </c>
      <c r="DJ22" t="n">
        <v>0</v>
      </c>
      <c r="DK22" t="inlineStr">
        <is>
          <t>Surface de vente</t>
        </is>
      </c>
      <c r="DL22" t="inlineStr">
        <is>
          <t>En surface de vente intérieure</t>
        </is>
      </c>
      <c r="DO22" t="n">
        <v>800</v>
      </c>
      <c r="DP22" t="n">
        <v>800</v>
      </c>
      <c r="DQ22" t="n">
        <v>0</v>
      </c>
      <c r="DS22" t="n">
        <v>510</v>
      </c>
      <c r="DT22" t="n">
        <v>97</v>
      </c>
      <c r="DU22" t="n">
        <v>270</v>
      </c>
      <c r="DV22" t="n">
        <v>109</v>
      </c>
      <c r="DW22" t="inlineStr">
        <is>
          <t>REDSTOCK</t>
        </is>
      </c>
      <c r="DY22" t="n">
        <v>2018</v>
      </c>
      <c r="DZ22" t="n">
        <v>2</v>
      </c>
      <c r="EA22" t="n">
        <v>2</v>
      </c>
      <c r="EB22" t="n">
        <v>5</v>
      </c>
      <c r="EC22" t="n">
        <v>2</v>
      </c>
      <c r="ED22" t="n">
        <v>0</v>
      </c>
      <c r="EE22" t="n">
        <v>0</v>
      </c>
      <c r="EF22" t="n">
        <v>9</v>
      </c>
      <c r="EG22" t="n">
        <v>2017</v>
      </c>
      <c r="EJ22" t="inlineStr">
        <is>
          <t>VX820</t>
        </is>
      </c>
      <c r="EK22" t="inlineStr">
        <is>
          <t>2018/2019</t>
        </is>
      </c>
      <c r="EL22" t="n">
        <v>28</v>
      </c>
      <c r="EM22" t="n">
        <v>28</v>
      </c>
      <c r="EN22" t="n">
        <v>12</v>
      </c>
      <c r="EO22" t="inlineStr">
        <is>
          <t>3 PDA MC 70</t>
        </is>
      </c>
      <c r="EP22" t="n">
        <v>25</v>
      </c>
      <c r="EQ22" t="n">
        <v>80.43922854226665</v>
      </c>
      <c r="ER22" t="inlineStr">
        <is>
          <t xml:space="preserve"> </t>
        </is>
      </c>
      <c r="ES22" t="n">
        <v>2.656012263188049</v>
      </c>
      <c r="ET22" t="n">
        <v>0</v>
      </c>
      <c r="EV22" t="n">
        <v>108.0111653696473</v>
      </c>
      <c r="EW22" t="n">
        <v>0</v>
      </c>
      <c r="EX22" t="inlineStr">
        <is>
          <t xml:space="preserve"> </t>
        </is>
      </c>
      <c r="EY22" t="n">
        <v>0</v>
      </c>
      <c r="EZ22" t="inlineStr">
        <is>
          <t>Automate</t>
        </is>
      </c>
      <c r="FA22" s="43" t="n">
        <v>43101</v>
      </c>
      <c r="FB22" t="inlineStr">
        <is>
          <t>CASHINFINITYTM CI-100</t>
        </is>
      </c>
      <c r="FC22" t="n">
        <v>1</v>
      </c>
      <c r="FE22" s="43" t="n"/>
      <c r="FG22" t="inlineStr">
        <is>
          <t>OUI</t>
        </is>
      </c>
      <c r="FH22" t="inlineStr">
        <is>
          <t>OUI</t>
        </is>
      </c>
      <c r="FI22" t="inlineStr">
        <is>
          <t>OUI</t>
        </is>
      </c>
      <c r="FJ22" t="inlineStr">
        <is>
          <t>OUI</t>
        </is>
      </c>
      <c r="FK22" t="inlineStr">
        <is>
          <t>FRANCE  GARDIENNAGE</t>
        </is>
      </c>
      <c r="FL22" t="n">
        <v>18.59</v>
      </c>
      <c r="FN22" t="inlineStr">
        <is>
          <t>SECURITAS</t>
        </is>
      </c>
      <c r="FO22" t="inlineStr">
        <is>
          <t>OUI</t>
        </is>
      </c>
      <c r="FP22" t="inlineStr">
        <is>
          <t>SSI Brico Dépôt</t>
        </is>
      </c>
      <c r="FQ22" t="inlineStr">
        <is>
          <t>ATS Master 4602</t>
        </is>
      </c>
      <c r="FR22" t="inlineStr">
        <is>
          <t>ABT</t>
        </is>
      </c>
      <c r="FT22" t="inlineStr">
        <is>
          <t>TELESURE</t>
        </is>
      </c>
      <c r="FU22" t="n">
        <v>494198191</v>
      </c>
      <c r="FV22" t="inlineStr">
        <is>
          <t>OUI</t>
        </is>
      </c>
      <c r="FW22" t="inlineStr">
        <is>
          <t>OUI</t>
        </is>
      </c>
      <c r="FX22" t="inlineStr">
        <is>
          <t>OUI</t>
        </is>
      </c>
      <c r="FY22" t="inlineStr">
        <is>
          <t>OUI</t>
        </is>
      </c>
      <c r="FZ22" t="inlineStr">
        <is>
          <t>NON</t>
        </is>
      </c>
      <c r="GA22" t="inlineStr">
        <is>
          <t>OUI</t>
        </is>
      </c>
      <c r="GB22" t="inlineStr">
        <is>
          <t>OUI</t>
        </is>
      </c>
      <c r="GC22" t="inlineStr">
        <is>
          <t>OUI</t>
        </is>
      </c>
      <c r="GD22" t="inlineStr">
        <is>
          <t>NON</t>
        </is>
      </c>
      <c r="GE22" t="inlineStr">
        <is>
          <t>OUI</t>
        </is>
      </c>
      <c r="GF22" t="inlineStr">
        <is>
          <t>LED</t>
        </is>
      </c>
      <c r="GH22" t="inlineStr">
        <is>
          <t>OUI</t>
        </is>
      </c>
      <c r="GJ22" t="inlineStr">
        <is>
          <t>OUI</t>
        </is>
      </c>
      <c r="GK22" s="43" t="n">
        <v>43101</v>
      </c>
      <c r="GL22" t="inlineStr">
        <is>
          <t>OUI</t>
        </is>
      </c>
      <c r="GM22" t="inlineStr"/>
      <c r="GO22" t="inlineStr">
        <is>
          <t>NON</t>
        </is>
      </c>
      <c r="GT22" t="inlineStr">
        <is>
          <t>NON</t>
        </is>
      </c>
      <c r="GU22" t="inlineStr">
        <is>
          <t>NON</t>
        </is>
      </c>
      <c r="GV22" t="inlineStr">
        <is>
          <t>NON</t>
        </is>
      </c>
      <c r="GW22" t="inlineStr">
        <is>
          <t>NON</t>
        </is>
      </c>
      <c r="GX22" t="inlineStr">
        <is>
          <t>NON</t>
        </is>
      </c>
      <c r="GY22" t="inlineStr">
        <is>
          <t>NON</t>
        </is>
      </c>
      <c r="GZ22" t="inlineStr">
        <is>
          <t>NON</t>
        </is>
      </c>
      <c r="HA22" s="43" t="n">
        <v>44091</v>
      </c>
      <c r="HB22" s="43" t="n">
        <v>43201</v>
      </c>
      <c r="HH22" t="inlineStr">
        <is>
          <t>OUI</t>
        </is>
      </c>
      <c r="HJ22" t="inlineStr">
        <is>
          <t>5 Ambiances</t>
        </is>
      </c>
      <c r="HK22" s="43" t="n">
        <v>43101</v>
      </c>
      <c r="HM22" t="inlineStr">
        <is>
          <t>OUI</t>
        </is>
      </c>
      <c r="HN22" t="inlineStr">
        <is>
          <t>OUI</t>
        </is>
      </c>
      <c r="HU22" t="inlineStr">
        <is>
          <t>FR 94 451 647 903</t>
        </is>
      </c>
      <c r="HW22" t="n">
        <v>40638132</v>
      </c>
      <c r="HX22" t="n">
        <v>99102519932</v>
      </c>
      <c r="HY22" t="inlineStr">
        <is>
          <t>IP521969</t>
        </is>
      </c>
      <c r="IB22" t="inlineStr">
        <is>
          <t>FR7630004023230001169647178</t>
        </is>
      </c>
      <c r="IC22" t="n">
        <v>808925</v>
      </c>
      <c r="ID22" t="inlineStr">
        <is>
          <t>QBLh107</t>
        </is>
      </c>
      <c r="IE22" t="n">
        <v>0</v>
      </c>
      <c r="IF22" t="n">
        <v>0</v>
      </c>
      <c r="IG22" t="n">
        <v>0</v>
      </c>
      <c r="IH22" t="n">
        <v>3.96</v>
      </c>
      <c r="II22" t="n">
        <v>3.16</v>
      </c>
      <c r="IJ22" t="n">
        <v>1.56</v>
      </c>
      <c r="IK22" t="n">
        <v>1.56</v>
      </c>
    </row>
    <row r="23">
      <c r="A23" t="n">
        <v>1770</v>
      </c>
      <c r="B23" t="n">
        <v>2384</v>
      </c>
      <c r="C23" t="inlineStr">
        <is>
          <t>TOURS (St Cyr sur Loire)</t>
        </is>
      </c>
      <c r="D23" t="inlineStr">
        <is>
          <t>CENTRE-VAL DE LOIRE</t>
        </is>
      </c>
      <c r="E23" t="inlineStr">
        <is>
          <t>Ouvert</t>
        </is>
      </c>
      <c r="F23" t="inlineStr">
        <is>
          <t>Centre Atlantique</t>
        </is>
      </c>
      <c r="G23" t="inlineStr">
        <is>
          <t>Cyril ROBINET</t>
        </is>
      </c>
      <c r="H23" t="n">
        <v>610920310</v>
      </c>
      <c r="I23" t="inlineStr">
        <is>
          <t>ROMAIN BALLOY</t>
        </is>
      </c>
      <c r="J23" t="inlineStr">
        <is>
          <t>rballoy@bricodepot.com</t>
        </is>
      </c>
      <c r="K23" t="n">
        <v>619366301</v>
      </c>
      <c r="L23" t="n">
        <v>44564</v>
      </c>
      <c r="M23" t="inlineStr">
        <is>
          <t>VANESSA COQUARD</t>
        </is>
      </c>
      <c r="N23" t="inlineStr">
        <is>
          <t>vcoquard@bricodepot.com</t>
        </is>
      </c>
      <c r="O23" t="n">
        <v>247882908</v>
      </c>
      <c r="P23" t="inlineStr">
        <is>
          <t>Sécu</t>
        </is>
      </c>
      <c r="Q23" t="inlineStr">
        <is>
          <t>BASTIEN FORTE</t>
        </is>
      </c>
      <c r="R23" t="inlineStr">
        <is>
          <t>THOMAS VOISE</t>
        </is>
      </c>
      <c r="S23" t="inlineStr">
        <is>
          <t>STEPHANE BLANCHET</t>
        </is>
      </c>
      <c r="T23" t="inlineStr">
        <is>
          <t>sblanchet@bricodepot.com</t>
        </is>
      </c>
      <c r="U23" t="n">
        <v>247882904</v>
      </c>
      <c r="V23" t="inlineStr">
        <is>
          <t>Log</t>
        </is>
      </c>
      <c r="W23" t="inlineStr">
        <is>
          <t>DAVID CATRY</t>
        </is>
      </c>
      <c r="X23" t="inlineStr">
        <is>
          <t>DIDIER GAZEL</t>
        </is>
      </c>
      <c r="Y23" t="inlineStr">
        <is>
          <t>ARNAUD GIRARD</t>
        </is>
      </c>
      <c r="Z23" t="inlineStr">
        <is>
          <t>agirard@bricodepot.com</t>
        </is>
      </c>
      <c r="AA23" t="n">
        <v>647855781</v>
      </c>
      <c r="AB23" t="inlineStr">
        <is>
          <t>EMMANUEL ROQUES</t>
        </is>
      </c>
      <c r="AC23" t="inlineStr">
        <is>
          <t>ROMARIC GAUCHARD</t>
        </is>
      </c>
      <c r="AD23" t="inlineStr">
        <is>
          <t>CHRISTOPHE SCHNEIDER</t>
        </is>
      </c>
      <c r="AE23" t="inlineStr">
        <is>
          <t>cschneider@bricodepot.com</t>
        </is>
      </c>
      <c r="AF23" t="n">
        <v>247882901</v>
      </c>
      <c r="AG23" t="inlineStr">
        <is>
          <t>DAVID CATRY</t>
        </is>
      </c>
      <c r="AH23" t="inlineStr">
        <is>
          <t>BENJAMIN BERSON</t>
        </is>
      </c>
      <c r="AI23" t="inlineStr">
        <is>
          <t>NICOLAS DAVID</t>
        </is>
      </c>
      <c r="AJ23" t="inlineStr">
        <is>
          <t>ndavid@bridodepot.com</t>
        </is>
      </c>
      <c r="AK23" t="n">
        <v>247882929</v>
      </c>
      <c r="AL23" t="inlineStr">
        <is>
          <t>FRANCIS BLANCAFORT</t>
        </is>
      </c>
      <c r="AM23" t="inlineStr">
        <is>
          <t>RODOLPHE PRIN</t>
        </is>
      </c>
      <c r="AN23" t="inlineStr">
        <is>
          <t>JOSE BENTO</t>
        </is>
      </c>
      <c r="AO23" t="inlineStr">
        <is>
          <t>jbento@bricodepot.com</t>
        </is>
      </c>
      <c r="AP23" t="n">
        <v>247882929</v>
      </c>
      <c r="AQ23" t="inlineStr">
        <is>
          <t>FREDERIC THEVENIAUT</t>
        </is>
      </c>
      <c r="AR23" t="inlineStr">
        <is>
          <t>ADELINE TUAL</t>
        </is>
      </c>
      <c r="AS23" t="inlineStr">
        <is>
          <t>MAGALIE  VAUTRIN</t>
        </is>
      </c>
      <c r="AT23" t="inlineStr">
        <is>
          <t>mvautrin@bricodepot.com</t>
        </is>
      </c>
      <c r="AU23" t="n">
        <v>247882929</v>
      </c>
      <c r="AV23" t="inlineStr">
        <is>
          <t>DAVIS REBUFFE</t>
        </is>
      </c>
      <c r="AX23" t="inlineStr">
        <is>
          <t>ALIZEE CESTONA</t>
        </is>
      </c>
      <c r="AY23" t="n">
        <v>617425671</v>
      </c>
      <c r="AZ23" t="inlineStr">
        <is>
          <t>Aurélie GACHIGNARD / Aïcha JARRAYA</t>
        </is>
      </c>
      <c r="BA23" t="n">
        <v>678409252</v>
      </c>
      <c r="BB23" t="inlineStr">
        <is>
          <t>ZAC Equatop. Clos de la Lande</t>
        </is>
      </c>
      <c r="BC23" t="inlineStr">
        <is>
          <t>37540 St Cyr sur Loire</t>
        </is>
      </c>
      <c r="BD23" t="n">
        <v>37</v>
      </c>
      <c r="BE23" t="n">
        <v>247882929</v>
      </c>
      <c r="BF23" t="n">
        <v>47.4263916015625</v>
      </c>
      <c r="BG23" t="n">
        <v>0.661333084106445</v>
      </c>
      <c r="BH23" t="n">
        <v>451647903</v>
      </c>
      <c r="BI23" t="n">
        <v>652</v>
      </c>
      <c r="BJ23" s="43" t="n">
        <v>38378</v>
      </c>
      <c r="BK23" t="inlineStr">
        <is>
          <t>18 Ans 0 Mois</t>
        </is>
      </c>
      <c r="BL23" t="inlineStr">
        <is>
          <t>Lundi au Vendredi</t>
        </is>
      </c>
      <c r="BM23" t="inlineStr">
        <is>
          <t>07:00 à 19:29</t>
        </is>
      </c>
      <c r="BN23" t="inlineStr">
        <is>
          <t>Samedi</t>
        </is>
      </c>
      <c r="BO23" t="inlineStr">
        <is>
          <t>07:00 à 19:30</t>
        </is>
      </c>
      <c r="BP23" t="inlineStr">
        <is>
          <t>Dimanche</t>
        </is>
      </c>
      <c r="BQ23" t="inlineStr">
        <is>
          <t>8H à 13H</t>
        </is>
      </c>
      <c r="BR23" t="n">
        <v>80</v>
      </c>
      <c r="BS23" t="n">
        <v>29992043.47</v>
      </c>
      <c r="BT23" t="inlineStr">
        <is>
          <t>Groupe 3</t>
        </is>
      </c>
      <c r="BU23" t="inlineStr">
        <is>
          <t>25M &lt;...&lt; 30M</t>
        </is>
      </c>
      <c r="BV23" t="n">
        <v>445285</v>
      </c>
      <c r="BW23" t="n">
        <v>0.01021331112720591</v>
      </c>
      <c r="BX23" t="n">
        <v>69.6570185270653</v>
      </c>
      <c r="BY23" t="n">
        <v>2.952369178699369</v>
      </c>
      <c r="BZ23" t="n">
        <v>4.443015538120041</v>
      </c>
      <c r="CA23" t="n">
        <v>77.05240324388471</v>
      </c>
      <c r="CB23" t="inlineStr">
        <is>
          <t>Gnb</t>
        </is>
      </c>
      <c r="CC23" t="n">
        <v>1</v>
      </c>
      <c r="CD23" t="inlineStr">
        <is>
          <t>B</t>
        </is>
      </c>
      <c r="CE23" t="inlineStr">
        <is>
          <t>B1</t>
        </is>
      </c>
      <c r="CF23" t="n">
        <v>1101</v>
      </c>
      <c r="CG23" t="inlineStr">
        <is>
          <t>VD060</t>
        </is>
      </c>
      <c r="CH23" t="inlineStr">
        <is>
          <t>1114 PTF OUEST St-Sylvain</t>
        </is>
      </c>
      <c r="CI23" t="inlineStr">
        <is>
          <t>VD065</t>
        </is>
      </c>
      <c r="CJ23" t="inlineStr">
        <is>
          <t>1117 PTF IDF Lisses</t>
        </is>
      </c>
      <c r="CK23" t="inlineStr">
        <is>
          <t>VD067</t>
        </is>
      </c>
      <c r="CL23" t="inlineStr">
        <is>
          <t>1112 - PF du Grand Fougeray</t>
        </is>
      </c>
      <c r="CM23" t="n">
        <v>3601651112004</v>
      </c>
      <c r="CP23" t="inlineStr">
        <is>
          <t xml:space="preserve">CASTORAMA </t>
        </is>
      </c>
      <c r="CQ23" t="inlineStr">
        <is>
          <t>Zone industrielle</t>
        </is>
      </c>
      <c r="CR23" t="inlineStr">
        <is>
          <t>Propriétaire</t>
        </is>
      </c>
      <c r="CS23" t="n">
        <v>10493</v>
      </c>
      <c r="CT23" t="n">
        <v>8383</v>
      </c>
      <c r="CU23" t="inlineStr">
        <is>
          <t>GNB</t>
        </is>
      </c>
      <c r="CV23" t="inlineStr">
        <is>
          <t>sup. ou égal T3</t>
        </is>
      </c>
      <c r="CW23" t="inlineStr">
        <is>
          <t>En CDAC</t>
        </is>
      </c>
      <c r="CY23" t="n">
        <v>2110</v>
      </c>
      <c r="CZ23" t="inlineStr">
        <is>
          <t>&lt; 3000 M²</t>
        </is>
      </c>
      <c r="DA23" t="inlineStr">
        <is>
          <t>T1</t>
        </is>
      </c>
      <c r="DB23" t="n">
        <v>4700</v>
      </c>
      <c r="DC23" t="n">
        <v>2110</v>
      </c>
      <c r="DD23" t="n">
        <v>0</v>
      </c>
      <c r="DE23" t="n">
        <v>2500</v>
      </c>
      <c r="DF23" t="n">
        <v>1270</v>
      </c>
      <c r="DG23" t="n">
        <v>840</v>
      </c>
      <c r="DH23" t="n">
        <v>0</v>
      </c>
      <c r="DI23" t="n">
        <v>0</v>
      </c>
      <c r="DJ23" t="n">
        <v>0</v>
      </c>
      <c r="DK23" t="inlineStr">
        <is>
          <t>Extérieure</t>
        </is>
      </c>
      <c r="DL23" t="inlineStr">
        <is>
          <t>En showroom à l’intérieur de la menuiserie</t>
        </is>
      </c>
      <c r="DO23" t="n">
        <v>1250</v>
      </c>
      <c r="DP23" t="n">
        <v>0</v>
      </c>
      <c r="DQ23" t="n">
        <v>1250</v>
      </c>
      <c r="DR23" t="inlineStr">
        <is>
          <t>FULL</t>
        </is>
      </c>
      <c r="DS23" t="n">
        <v>695</v>
      </c>
      <c r="DT23" t="n">
        <v>186</v>
      </c>
      <c r="DU23" t="n">
        <v>518</v>
      </c>
      <c r="DV23" t="n">
        <v>459</v>
      </c>
      <c r="DW23" t="inlineStr">
        <is>
          <t>REDSTOCK</t>
        </is>
      </c>
      <c r="DX23" t="n">
        <v>17</v>
      </c>
      <c r="DY23" t="n">
        <v>2017</v>
      </c>
      <c r="DZ23" t="n">
        <v>2</v>
      </c>
      <c r="EA23" t="n">
        <v>2</v>
      </c>
      <c r="EB23" t="n">
        <v>10</v>
      </c>
      <c r="EC23" t="n">
        <v>2</v>
      </c>
      <c r="ED23" t="n">
        <v>2</v>
      </c>
      <c r="EE23" t="n">
        <v>0</v>
      </c>
      <c r="EF23" t="n">
        <v>16</v>
      </c>
      <c r="EG23" t="n">
        <v>2010</v>
      </c>
      <c r="EJ23" t="inlineStr">
        <is>
          <t>VX820</t>
        </is>
      </c>
      <c r="EK23" t="inlineStr">
        <is>
          <t>2018/2019</t>
        </is>
      </c>
      <c r="EL23" t="n">
        <v>34</v>
      </c>
      <c r="EM23" t="n">
        <v>30</v>
      </c>
      <c r="EN23" t="n">
        <v>23</v>
      </c>
      <c r="EO23" t="inlineStr">
        <is>
          <t>3 PDA MC 70</t>
        </is>
      </c>
      <c r="EP23" t="n">
        <v>28</v>
      </c>
      <c r="EQ23" t="n">
        <v>79.31440094101832</v>
      </c>
      <c r="ER23" t="inlineStr">
        <is>
          <t xml:space="preserve"> % de Démarque élevé</t>
        </is>
      </c>
      <c r="ES23" t="n">
        <v>4.537052596202319</v>
      </c>
      <c r="ET23" t="n">
        <v>0</v>
      </c>
      <c r="EV23" t="n">
        <v>116.282977650815</v>
      </c>
      <c r="EW23" t="n">
        <v>1</v>
      </c>
      <c r="EX23" t="inlineStr">
        <is>
          <t>1 Tentative</t>
        </is>
      </c>
      <c r="EY23" t="n">
        <v>1</v>
      </c>
      <c r="EZ23" t="inlineStr">
        <is>
          <t>Automate</t>
        </is>
      </c>
      <c r="FA23" s="43" t="n">
        <v>43341</v>
      </c>
      <c r="FB23" t="inlineStr">
        <is>
          <t>CASHINFINITYTM CI-100 + GOLD 20 ENDFX 240 Store</t>
        </is>
      </c>
      <c r="FC23" t="n">
        <v>1</v>
      </c>
      <c r="FD23" t="inlineStr">
        <is>
          <t>OUI</t>
        </is>
      </c>
      <c r="FE23" s="43" t="n"/>
      <c r="FG23" t="inlineStr">
        <is>
          <t>OUI</t>
        </is>
      </c>
      <c r="FH23" t="inlineStr">
        <is>
          <t>NON</t>
        </is>
      </c>
      <c r="FI23" t="inlineStr">
        <is>
          <t>NON</t>
        </is>
      </c>
      <c r="FJ23" t="inlineStr">
        <is>
          <t>NON</t>
        </is>
      </c>
      <c r="FK23" t="inlineStr">
        <is>
          <t>FRANCE  GARDIENNAGE</t>
        </is>
      </c>
      <c r="FL23" t="n">
        <v>18.59</v>
      </c>
      <c r="FM23" t="n">
        <v>4348.065930018417</v>
      </c>
      <c r="FN23" t="inlineStr">
        <is>
          <t>SECURITAS</t>
        </is>
      </c>
      <c r="FO23" t="inlineStr">
        <is>
          <t>OUI</t>
        </is>
      </c>
      <c r="FP23" t="inlineStr">
        <is>
          <t>SSI Brico Dépôt</t>
        </is>
      </c>
      <c r="FQ23" t="inlineStr">
        <is>
          <t>CD 15002</t>
        </is>
      </c>
      <c r="FR23" t="inlineStr">
        <is>
          <t>ABT</t>
        </is>
      </c>
      <c r="FS23" t="inlineStr">
        <is>
          <t>VDP Sécurité</t>
        </is>
      </c>
      <c r="FT23" t="inlineStr">
        <is>
          <t>TELESURE</t>
        </is>
      </c>
      <c r="FU23" t="n">
        <v>494198191</v>
      </c>
      <c r="FV23" t="inlineStr">
        <is>
          <t>NON</t>
        </is>
      </c>
      <c r="FW23" t="inlineStr">
        <is>
          <t>OUI</t>
        </is>
      </c>
      <c r="FX23" t="inlineStr">
        <is>
          <t>OUI</t>
        </is>
      </c>
      <c r="FY23" t="inlineStr">
        <is>
          <t>OUI</t>
        </is>
      </c>
      <c r="FZ23" t="inlineStr">
        <is>
          <t>OUI</t>
        </is>
      </c>
      <c r="GA23" t="inlineStr">
        <is>
          <t>OUI</t>
        </is>
      </c>
      <c r="GB23" t="inlineStr">
        <is>
          <t>NON</t>
        </is>
      </c>
      <c r="GC23" t="inlineStr">
        <is>
          <t>OUI</t>
        </is>
      </c>
      <c r="GD23" t="inlineStr">
        <is>
          <t>OUI</t>
        </is>
      </c>
      <c r="GE23" t="inlineStr">
        <is>
          <t>NON</t>
        </is>
      </c>
      <c r="GF23" t="inlineStr">
        <is>
          <t>LED T5</t>
        </is>
      </c>
      <c r="GH23" t="inlineStr">
        <is>
          <t>NON</t>
        </is>
      </c>
      <c r="GJ23" t="inlineStr">
        <is>
          <t>OUI</t>
        </is>
      </c>
      <c r="GK23" s="43" t="n">
        <v>42005</v>
      </c>
      <c r="GL23" t="inlineStr">
        <is>
          <t>OUI</t>
        </is>
      </c>
      <c r="GM23" t="inlineStr">
        <is>
          <t>OUI</t>
        </is>
      </c>
      <c r="GN23" t="n">
        <v>43010</v>
      </c>
      <c r="GO23" t="inlineStr">
        <is>
          <t>NON</t>
        </is>
      </c>
      <c r="GT23" t="inlineStr">
        <is>
          <t>OUI</t>
        </is>
      </c>
      <c r="GU23" t="inlineStr">
        <is>
          <t>ST GEORGES DE GRANULATS 126377</t>
        </is>
      </c>
      <c r="GV23" t="inlineStr">
        <is>
          <t>NOIN</t>
        </is>
      </c>
      <c r="GW23" t="inlineStr">
        <is>
          <t>NON</t>
        </is>
      </c>
      <c r="GX23" t="inlineStr">
        <is>
          <t>OUI</t>
        </is>
      </c>
      <c r="GY23" t="inlineStr">
        <is>
          <t>NON</t>
        </is>
      </c>
      <c r="GZ23" t="inlineStr">
        <is>
          <t>NON</t>
        </is>
      </c>
      <c r="HA23" s="43" t="n">
        <v>44078</v>
      </c>
      <c r="HB23" s="43" t="n">
        <v>42667</v>
      </c>
      <c r="HG23" t="inlineStr">
        <is>
          <t>OUI</t>
        </is>
      </c>
      <c r="HI23" t="inlineStr">
        <is>
          <t>OUI</t>
        </is>
      </c>
      <c r="HJ23" t="inlineStr">
        <is>
          <t>7 Ambiances + Cabines</t>
        </is>
      </c>
      <c r="HK23" s="43" t="n">
        <v>42736</v>
      </c>
      <c r="HM23" t="inlineStr">
        <is>
          <t>OUI</t>
        </is>
      </c>
      <c r="HN23" t="inlineStr">
        <is>
          <t>OUI</t>
        </is>
      </c>
      <c r="HO23" t="inlineStr">
        <is>
          <t>OUI</t>
        </is>
      </c>
      <c r="HU23" t="inlineStr">
        <is>
          <t>FR 94 451 647 903</t>
        </is>
      </c>
      <c r="HV23" t="n">
        <v>4622479014</v>
      </c>
      <c r="HW23" t="n">
        <v>40638149</v>
      </c>
      <c r="HX23" t="n">
        <v>99102519944</v>
      </c>
      <c r="HY23" t="inlineStr">
        <is>
          <t>IP521971</t>
        </is>
      </c>
      <c r="HZ23" t="n">
        <v>4304142</v>
      </c>
      <c r="IA23" t="n">
        <v>4321279</v>
      </c>
      <c r="IB23" t="inlineStr">
        <is>
          <t>FR7630004023230001050696078</t>
        </is>
      </c>
      <c r="IC23" t="n">
        <v>830241</v>
      </c>
      <c r="ID23" t="inlineStr">
        <is>
          <t>MEol865</t>
        </is>
      </c>
      <c r="IE23" t="n">
        <v>3.01</v>
      </c>
      <c r="IF23" t="n">
        <v>3.44</v>
      </c>
      <c r="IG23" t="n">
        <v>4.44</v>
      </c>
      <c r="IH23" t="n">
        <v>4.53</v>
      </c>
      <c r="II23" t="n">
        <v>4.72</v>
      </c>
      <c r="IJ23" t="n">
        <v>6.25</v>
      </c>
      <c r="IK23" t="n">
        <v>6.25</v>
      </c>
    </row>
    <row r="24">
      <c r="A24" t="n">
        <v>1789</v>
      </c>
      <c r="B24" t="n">
        <v>2403</v>
      </c>
      <c r="C24" t="inlineStr">
        <is>
          <t>AUXERRE (Perrigny)</t>
        </is>
      </c>
      <c r="D24" t="inlineStr">
        <is>
          <t>BOURGOGNE-FRANCHE-COMTE</t>
        </is>
      </c>
      <c r="E24" t="inlineStr">
        <is>
          <t>Ouvert</t>
        </is>
      </c>
      <c r="F24" t="inlineStr">
        <is>
          <t>Centre Est</t>
        </is>
      </c>
      <c r="G24" t="inlineStr">
        <is>
          <t>Pascal FREVOL</t>
        </is>
      </c>
      <c r="H24" t="n">
        <v>603611633</v>
      </c>
      <c r="I24" t="inlineStr">
        <is>
          <t>JEAN PIERRE HOAREAU</t>
        </is>
      </c>
      <c r="J24" t="inlineStr">
        <is>
          <t>jhoareau@bricodepot.com</t>
        </is>
      </c>
      <c r="K24" t="n">
        <v>619491382</v>
      </c>
      <c r="L24" t="n">
        <v>43815</v>
      </c>
      <c r="M24" t="inlineStr">
        <is>
          <t>DENIS LAISNE</t>
        </is>
      </c>
      <c r="N24" t="inlineStr">
        <is>
          <t>dlaisne@bricodepot.com</t>
        </is>
      </c>
      <c r="O24" t="n">
        <v>386180941</v>
      </c>
      <c r="P24" t="inlineStr">
        <is>
          <t>Sécu</t>
        </is>
      </c>
      <c r="Q24" t="inlineStr">
        <is>
          <t>JEAN PIERRE HOAREAU</t>
        </is>
      </c>
      <c r="R24" t="inlineStr">
        <is>
          <t>DENIS LAISNE</t>
        </is>
      </c>
      <c r="S24" t="inlineStr">
        <is>
          <t>MEHMET KOKEN</t>
        </is>
      </c>
      <c r="T24" t="inlineStr">
        <is>
          <t>mkoken@bricodepot.com</t>
        </is>
      </c>
      <c r="U24" t="n">
        <v>386180935</v>
      </c>
      <c r="V24" t="inlineStr">
        <is>
          <t>Log</t>
        </is>
      </c>
      <c r="W24" t="inlineStr">
        <is>
          <t>RACHID ANNAB</t>
        </is>
      </c>
      <c r="X24" t="inlineStr">
        <is>
          <t>PHILIPPE BACHELET</t>
        </is>
      </c>
      <c r="Y24" t="inlineStr">
        <is>
          <t>BENEDICTE GUERIN</t>
        </is>
      </c>
      <c r="Z24" t="inlineStr">
        <is>
          <t>bguerin@bricodepot.com</t>
        </is>
      </c>
      <c r="AA24" t="n">
        <v>386180929</v>
      </c>
      <c r="AB24" t="inlineStr">
        <is>
          <t>DAVID DE SOUSA</t>
        </is>
      </c>
      <c r="AC24" t="inlineStr">
        <is>
          <t>RACHID BARRIHANE</t>
        </is>
      </c>
      <c r="AD24" t="inlineStr">
        <is>
          <t>CHARLOTTE BORBOUSE</t>
        </is>
      </c>
      <c r="AE24" t="inlineStr">
        <is>
          <t>cborbouse@bricodepot.com</t>
        </is>
      </c>
      <c r="AF24" t="n">
        <v>386180934</v>
      </c>
      <c r="AG24" t="inlineStr">
        <is>
          <t>KARIM LOUAHAB</t>
        </is>
      </c>
      <c r="AH24" t="inlineStr">
        <is>
          <t>CHARLOTTE BORBOUSE</t>
        </is>
      </c>
      <c r="AI24" t="inlineStr">
        <is>
          <t>LOUISE  PIGUET</t>
        </is>
      </c>
      <c r="AJ24" t="inlineStr">
        <is>
          <t>lpiguet@bricodepot.com</t>
        </is>
      </c>
      <c r="AL24" t="inlineStr">
        <is>
          <t>BRUNO CAINAUD</t>
        </is>
      </c>
      <c r="AM24" t="inlineStr">
        <is>
          <t>EMILIEN BOUTVILLE</t>
        </is>
      </c>
      <c r="AN24" t="inlineStr">
        <is>
          <t>DOMINIQUE LAGRANGE</t>
        </is>
      </c>
      <c r="AO24" t="inlineStr">
        <is>
          <t>dlagrange@bricodepot.com</t>
        </is>
      </c>
      <c r="AP24" t="n">
        <v>386180931</v>
      </c>
      <c r="AQ24" t="inlineStr">
        <is>
          <t>OLIVIER DAVID</t>
        </is>
      </c>
      <c r="AR24" t="inlineStr">
        <is>
          <t>LUDIVINE GILLION</t>
        </is>
      </c>
      <c r="AS24" t="inlineStr">
        <is>
          <t>ELISE MATHIEU</t>
        </is>
      </c>
      <c r="AT24" t="inlineStr">
        <is>
          <t>emathieu@bricodepot.com</t>
        </is>
      </c>
      <c r="AU24" t="n">
        <v>386180929</v>
      </c>
      <c r="AV24" t="inlineStr">
        <is>
          <t>JEAN FRANCOIS ROITEL</t>
        </is>
      </c>
      <c r="AW24" t="inlineStr">
        <is>
          <t>SANDRA AVRIL</t>
        </is>
      </c>
      <c r="AX24" t="inlineStr">
        <is>
          <t>AUDREY ESTRADE / DAVID DARDAILLON</t>
        </is>
      </c>
      <c r="AY24" t="n">
        <v>770016945</v>
      </c>
      <c r="AZ24" t="inlineStr">
        <is>
          <t>Sandrine CORGNIARD</t>
        </is>
      </c>
      <c r="BA24" t="n">
        <v>629385381</v>
      </c>
      <c r="BB24" t="inlineStr">
        <is>
          <t>RN 66. Lieu-dit Les Chesnez</t>
        </is>
      </c>
      <c r="BC24" t="inlineStr">
        <is>
          <t>89000 Perrigny</t>
        </is>
      </c>
      <c r="BD24" t="n">
        <v>89</v>
      </c>
      <c r="BE24" t="n">
        <v>386180929</v>
      </c>
      <c r="BF24" t="n">
        <v>47.818115234375</v>
      </c>
      <c r="BG24" t="n">
        <v>3.55860137939453</v>
      </c>
      <c r="BH24" t="n">
        <v>451647903</v>
      </c>
      <c r="BI24" t="n">
        <v>678</v>
      </c>
      <c r="BJ24" s="43" t="n">
        <v>38546</v>
      </c>
      <c r="BK24" t="inlineStr">
        <is>
          <t>17 Ans 7 Mois</t>
        </is>
      </c>
      <c r="BL24" t="inlineStr">
        <is>
          <t>Lundi au Vendredi</t>
        </is>
      </c>
      <c r="BM24" t="inlineStr">
        <is>
          <t>07:00 à 19:30</t>
        </is>
      </c>
      <c r="BN24" t="inlineStr">
        <is>
          <t>Samedi</t>
        </is>
      </c>
      <c r="BO24" t="inlineStr">
        <is>
          <t>07:00 à 19:30</t>
        </is>
      </c>
      <c r="BP24" t="inlineStr">
        <is>
          <t>Dimanche</t>
        </is>
      </c>
      <c r="BQ24" t="inlineStr">
        <is>
          <t>8H à 13H</t>
        </is>
      </c>
      <c r="BR24" t="n">
        <v>80</v>
      </c>
      <c r="BS24" t="n">
        <v>29790693.46</v>
      </c>
      <c r="BT24" t="inlineStr">
        <is>
          <t>Groupe 3</t>
        </is>
      </c>
      <c r="BU24" t="inlineStr">
        <is>
          <t>25M &lt;...&lt; 30M</t>
        </is>
      </c>
      <c r="BV24" t="n">
        <v>461467</v>
      </c>
      <c r="BW24" t="n">
        <v>0.009986238119617361</v>
      </c>
      <c r="BX24" t="n">
        <v>58.2283246522055</v>
      </c>
      <c r="BY24" t="n">
        <v>12.03565306257006</v>
      </c>
      <c r="BZ24" t="n">
        <v>5.008742664996373</v>
      </c>
      <c r="CA24" t="n">
        <v>75.27272037977194</v>
      </c>
      <c r="CB24" t="inlineStr">
        <is>
          <t>Tube</t>
        </is>
      </c>
      <c r="CC24" t="n">
        <v>1</v>
      </c>
      <c r="CD24" t="inlineStr">
        <is>
          <t>A</t>
        </is>
      </c>
      <c r="CE24" t="inlineStr">
        <is>
          <t>C</t>
        </is>
      </c>
      <c r="CF24" t="n">
        <v>1101</v>
      </c>
      <c r="CG24" t="inlineStr">
        <is>
          <t>VD060</t>
        </is>
      </c>
      <c r="CH24" t="inlineStr">
        <is>
          <t>1117 PTF IDF Lisses</t>
        </is>
      </c>
      <c r="CI24" t="inlineStr">
        <is>
          <t>VD067</t>
        </is>
      </c>
      <c r="CJ24" t="inlineStr">
        <is>
          <t>1117 PTF IDF Lisses</t>
        </is>
      </c>
      <c r="CK24" t="inlineStr">
        <is>
          <t>VD067</t>
        </is>
      </c>
      <c r="CL24" t="inlineStr">
        <is>
          <t>1117- PF de St Germain lès A</t>
        </is>
      </c>
      <c r="CM24" t="n">
        <v>3601651117009</v>
      </c>
      <c r="CP24" t="inlineStr">
        <is>
          <t xml:space="preserve">REPRISE </t>
        </is>
      </c>
      <c r="CQ24" t="inlineStr">
        <is>
          <t>Isolé</t>
        </is>
      </c>
      <c r="CR24" t="inlineStr">
        <is>
          <t>Mixte</t>
        </is>
      </c>
      <c r="CS24" t="n">
        <v>5907</v>
      </c>
      <c r="CT24" t="n">
        <v>2985</v>
      </c>
      <c r="CU24" t="n">
        <v>3000</v>
      </c>
      <c r="CV24" t="inlineStr">
        <is>
          <t>T1</t>
        </is>
      </c>
      <c r="CW24" t="inlineStr">
        <is>
          <t>En CDAC</t>
        </is>
      </c>
      <c r="CY24" t="n">
        <v>2923</v>
      </c>
      <c r="CZ24" t="n">
        <v>3000</v>
      </c>
      <c r="DA24" t="inlineStr">
        <is>
          <t>T1</t>
        </is>
      </c>
      <c r="DB24" t="n">
        <v>2922</v>
      </c>
      <c r="DC24" t="n">
        <v>2922</v>
      </c>
      <c r="DD24" t="n">
        <v>0</v>
      </c>
      <c r="DE24" t="n">
        <v>0</v>
      </c>
      <c r="DF24" t="n">
        <v>770</v>
      </c>
      <c r="DG24" t="n">
        <v>2152</v>
      </c>
      <c r="DH24" t="n">
        <v>0</v>
      </c>
      <c r="DI24" t="n">
        <v>0</v>
      </c>
      <c r="DJ24" t="n">
        <v>0</v>
      </c>
      <c r="DK24" t="inlineStr">
        <is>
          <t>Extérieure</t>
        </is>
      </c>
      <c r="DL24" t="inlineStr">
        <is>
          <t>En mix extérieur + showroom à l’intérieur de la menuiserie</t>
        </is>
      </c>
      <c r="DO24" t="n">
        <v>1283</v>
      </c>
      <c r="DP24" t="n">
        <v>0</v>
      </c>
      <c r="DQ24" t="n">
        <v>1283</v>
      </c>
      <c r="DS24" t="n">
        <v>1051</v>
      </c>
      <c r="DT24" t="n">
        <v>110</v>
      </c>
      <c r="DU24" t="n">
        <v>335</v>
      </c>
      <c r="DV24" t="n">
        <v>527</v>
      </c>
      <c r="DW24" t="inlineStr">
        <is>
          <t>REDSTOCK</t>
        </is>
      </c>
      <c r="DX24" t="n">
        <v>23</v>
      </c>
      <c r="DY24" t="n">
        <v>2017</v>
      </c>
      <c r="DZ24" t="n">
        <v>2</v>
      </c>
      <c r="EA24" t="n">
        <v>2</v>
      </c>
      <c r="EB24" t="n">
        <v>10</v>
      </c>
      <c r="EC24" t="n">
        <v>2</v>
      </c>
      <c r="ED24" t="n">
        <v>0</v>
      </c>
      <c r="EE24" t="n">
        <v>0</v>
      </c>
      <c r="EF24" t="n">
        <v>14</v>
      </c>
      <c r="EG24" t="n">
        <v>2012</v>
      </c>
      <c r="EJ24" t="inlineStr">
        <is>
          <t>VX820</t>
        </is>
      </c>
      <c r="EK24" t="inlineStr">
        <is>
          <t>2018/2019</t>
        </is>
      </c>
      <c r="EL24" t="n">
        <v>32</v>
      </c>
      <c r="EM24" t="n">
        <v>32</v>
      </c>
      <c r="EN24" t="n">
        <v>12</v>
      </c>
      <c r="EO24" t="inlineStr">
        <is>
          <t>3 PDA MC 70</t>
        </is>
      </c>
      <c r="EP24" t="n">
        <v>24</v>
      </c>
      <c r="EQ24" t="n">
        <v>84.83430266487889</v>
      </c>
      <c r="ER24" t="inlineStr">
        <is>
          <t xml:space="preserve"> </t>
        </is>
      </c>
      <c r="ES24" t="n">
        <v>3.98550415204129</v>
      </c>
      <c r="ET24" t="n">
        <v>0</v>
      </c>
      <c r="EV24" t="n">
        <v>140.062003057451</v>
      </c>
      <c r="EW24" t="n">
        <v>2</v>
      </c>
      <c r="EX24" t="inlineStr">
        <is>
          <t>1  par le toit</t>
        </is>
      </c>
      <c r="EY24" t="n">
        <v>2</v>
      </c>
      <c r="EZ24" t="inlineStr">
        <is>
          <t>Automate</t>
        </is>
      </c>
      <c r="FA24" s="43" t="n">
        <v>44197</v>
      </c>
      <c r="FB24" t="inlineStr">
        <is>
          <t>CASHINFINITYTM CI-100</t>
        </is>
      </c>
      <c r="FC24" t="n">
        <v>1</v>
      </c>
      <c r="FE24" s="43" t="n"/>
      <c r="FG24" t="inlineStr">
        <is>
          <t>OUI</t>
        </is>
      </c>
      <c r="FH24" t="inlineStr">
        <is>
          <t>OUI</t>
        </is>
      </c>
      <c r="FI24" t="inlineStr">
        <is>
          <t>NON</t>
        </is>
      </c>
      <c r="FJ24" t="inlineStr">
        <is>
          <t>NON</t>
        </is>
      </c>
      <c r="FK24" t="inlineStr">
        <is>
          <t>LUXANT</t>
        </is>
      </c>
      <c r="FL24" t="n">
        <v>18.92</v>
      </c>
      <c r="FM24" t="n">
        <v>4719.546326456751</v>
      </c>
      <c r="FN24" t="inlineStr">
        <is>
          <t>SECURITAS</t>
        </is>
      </c>
      <c r="FO24" t="inlineStr">
        <is>
          <t>NON</t>
        </is>
      </c>
      <c r="FP24" t="inlineStr">
        <is>
          <t>SSI Brico Dépôt</t>
        </is>
      </c>
      <c r="FQ24" t="inlineStr">
        <is>
          <t>CD 15002</t>
        </is>
      </c>
      <c r="FR24" t="inlineStr">
        <is>
          <t>ABT</t>
        </is>
      </c>
      <c r="FT24" t="inlineStr">
        <is>
          <t>TELESURE</t>
        </is>
      </c>
      <c r="FU24" t="n">
        <v>494198191</v>
      </c>
      <c r="FV24" t="inlineStr">
        <is>
          <t>OUI</t>
        </is>
      </c>
      <c r="FW24" t="inlineStr">
        <is>
          <t>NON</t>
        </is>
      </c>
      <c r="FX24" t="inlineStr">
        <is>
          <t>OUI</t>
        </is>
      </c>
      <c r="FY24" t="inlineStr">
        <is>
          <t>OUI</t>
        </is>
      </c>
      <c r="FZ24" t="inlineStr">
        <is>
          <t>OUI</t>
        </is>
      </c>
      <c r="GA24" t="inlineStr">
        <is>
          <t>OUI</t>
        </is>
      </c>
      <c r="GB24" t="inlineStr">
        <is>
          <t>OUI</t>
        </is>
      </c>
      <c r="GC24" t="inlineStr">
        <is>
          <t>OUI</t>
        </is>
      </c>
      <c r="GD24" t="inlineStr">
        <is>
          <t>NON</t>
        </is>
      </c>
      <c r="GE24" t="inlineStr">
        <is>
          <t>NON</t>
        </is>
      </c>
      <c r="GF24" t="inlineStr">
        <is>
          <t>T5</t>
        </is>
      </c>
      <c r="GH24" t="inlineStr">
        <is>
          <t>NON</t>
        </is>
      </c>
      <c r="GI24" t="inlineStr">
        <is>
          <t>REMODLING R300 2014</t>
        </is>
      </c>
      <c r="GJ24" t="inlineStr">
        <is>
          <t>OUI</t>
        </is>
      </c>
      <c r="GK24" s="43" t="n">
        <v>41640</v>
      </c>
      <c r="GL24" t="inlineStr">
        <is>
          <t>OUI</t>
        </is>
      </c>
      <c r="GM24" t="inlineStr">
        <is>
          <t>OUI</t>
        </is>
      </c>
      <c r="GN24" t="n">
        <v>43052</v>
      </c>
      <c r="GO24" t="inlineStr">
        <is>
          <t>OUI</t>
        </is>
      </c>
      <c r="GP24" t="n">
        <v>42429</v>
      </c>
      <c r="GQ24" t="inlineStr">
        <is>
          <t xml:space="preserve">Poêles à bois, SdB, douche, menuiserie, aménagements de placard, </t>
        </is>
      </c>
      <c r="GR24" t="inlineStr">
        <is>
          <t>OUI</t>
        </is>
      </c>
      <c r="GS24" t="inlineStr">
        <is>
          <t>LEGACY</t>
        </is>
      </c>
      <c r="GT24" t="inlineStr">
        <is>
          <t>OUI</t>
        </is>
      </c>
      <c r="GU24" t="inlineStr">
        <is>
          <t>SAS MRF Agce DLB PONT S/ YONNE 120940</t>
        </is>
      </c>
      <c r="GV24" t="inlineStr">
        <is>
          <t>OUI</t>
        </is>
      </c>
      <c r="GW24" t="inlineStr">
        <is>
          <t>OUI</t>
        </is>
      </c>
      <c r="GX24" t="inlineStr">
        <is>
          <t>NON</t>
        </is>
      </c>
      <c r="GY24" t="inlineStr">
        <is>
          <t>NON</t>
        </is>
      </c>
      <c r="GZ24" t="inlineStr">
        <is>
          <t>NON</t>
        </is>
      </c>
      <c r="HA24" s="43" t="n">
        <v>44063</v>
      </c>
      <c r="HB24" s="43" t="n">
        <v>42653</v>
      </c>
      <c r="HI24" t="inlineStr">
        <is>
          <t>OUI</t>
        </is>
      </c>
      <c r="HJ24" t="inlineStr"/>
      <c r="HK24" s="43" t="n"/>
      <c r="HM24" t="inlineStr">
        <is>
          <t>OUI</t>
        </is>
      </c>
      <c r="HN24" t="inlineStr">
        <is>
          <t>OUI</t>
        </is>
      </c>
      <c r="HO24" t="inlineStr">
        <is>
          <t>OUI</t>
        </is>
      </c>
      <c r="HU24" t="inlineStr">
        <is>
          <t>FR 94 451 647 903</t>
        </is>
      </c>
      <c r="HV24" t="n">
        <v>4623069014</v>
      </c>
      <c r="HW24" t="n">
        <v>40638155</v>
      </c>
      <c r="HX24" t="n">
        <v>99102564286</v>
      </c>
      <c r="HY24" t="inlineStr">
        <is>
          <t>IP600401</t>
        </is>
      </c>
      <c r="HZ24" t="n">
        <v>4300814</v>
      </c>
      <c r="IA24" t="n">
        <v>4321318</v>
      </c>
      <c r="IB24" t="inlineStr">
        <is>
          <t>FR7630004023230001055361778</t>
        </is>
      </c>
      <c r="IC24" t="n">
        <v>830253</v>
      </c>
      <c r="ID24" t="inlineStr">
        <is>
          <t>Jglm291</t>
        </is>
      </c>
      <c r="IE24" t="n">
        <v>1.21</v>
      </c>
      <c r="IF24" t="n">
        <v>2.21</v>
      </c>
      <c r="IG24" t="n">
        <v>3.21</v>
      </c>
      <c r="IH24" t="n">
        <v>3.88</v>
      </c>
      <c r="II24" t="n">
        <v>3.09</v>
      </c>
      <c r="IJ24" t="n">
        <v>4.01</v>
      </c>
      <c r="IK24" t="n">
        <v>4.01</v>
      </c>
    </row>
    <row r="25">
      <c r="A25" t="n">
        <v>1716</v>
      </c>
      <c r="B25" t="n">
        <v>2341</v>
      </c>
      <c r="C25" t="inlineStr">
        <is>
          <t>BESANCON (Chalezeule)</t>
        </is>
      </c>
      <c r="D25" t="inlineStr">
        <is>
          <t>BOURGOGNE-FRANCHE-COMTE</t>
        </is>
      </c>
      <c r="E25" t="inlineStr">
        <is>
          <t>Ouvert</t>
        </is>
      </c>
      <c r="F25" t="inlineStr">
        <is>
          <t>Centre Est</t>
        </is>
      </c>
      <c r="G25" t="inlineStr">
        <is>
          <t>Pascal FREVOL</t>
        </is>
      </c>
      <c r="H25" t="n">
        <v>603611633</v>
      </c>
      <c r="I25" t="inlineStr">
        <is>
          <t>KARIM LOUAHAB</t>
        </is>
      </c>
      <c r="J25" t="inlineStr">
        <is>
          <t>klouahab@bricodepot.com</t>
        </is>
      </c>
      <c r="K25" t="n">
        <v>675758958</v>
      </c>
      <c r="L25" t="n">
        <v>44088</v>
      </c>
      <c r="M25" t="inlineStr">
        <is>
          <t>REYNALD ROY</t>
        </is>
      </c>
      <c r="N25" t="inlineStr">
        <is>
          <t>rroy@bricodepot.com</t>
        </is>
      </c>
      <c r="O25" t="n">
        <v>381474090</v>
      </c>
      <c r="Q25" t="inlineStr">
        <is>
          <t>JEAN PIERRE HOAREAU</t>
        </is>
      </c>
      <c r="R25" t="inlineStr">
        <is>
          <t>DENIS LAISNE</t>
        </is>
      </c>
      <c r="S25" t="inlineStr">
        <is>
          <t>JEAN BENOIT CLERC</t>
        </is>
      </c>
      <c r="T25" t="inlineStr">
        <is>
          <t>jclerc@bricodepot.com</t>
        </is>
      </c>
      <c r="U25" t="n">
        <v>381474090</v>
      </c>
      <c r="W25" t="inlineStr">
        <is>
          <t>RACHID ANNAB</t>
        </is>
      </c>
      <c r="X25" t="inlineStr">
        <is>
          <t>PHILIPPE BACHELET</t>
        </is>
      </c>
      <c r="Y25" t="inlineStr">
        <is>
          <t xml:space="preserve">Non affecté </t>
        </is>
      </c>
      <c r="AB25" t="inlineStr">
        <is>
          <t>DAVID DE SOUSA</t>
        </is>
      </c>
      <c r="AC25" t="inlineStr">
        <is>
          <t>RACHID BARRIHANE</t>
        </is>
      </c>
      <c r="AD25" t="inlineStr">
        <is>
          <t>PHILIPPE  NONNOTTE</t>
        </is>
      </c>
      <c r="AE25" t="inlineStr">
        <is>
          <t>pnonnotte@bricodepot.com</t>
        </is>
      </c>
      <c r="AF25" t="n">
        <v>619491355</v>
      </c>
      <c r="AG25" t="inlineStr">
        <is>
          <t>KARIM LOUAHAB</t>
        </is>
      </c>
      <c r="AH25" t="inlineStr">
        <is>
          <t>CHARLOTTE BORBOUSE</t>
        </is>
      </c>
      <c r="AI25" t="inlineStr">
        <is>
          <t>PHILIPPE BANSE / CELINE MARASTONI</t>
        </is>
      </c>
      <c r="AJ25" t="inlineStr">
        <is>
          <t>pbanse@bricodepot.com / cmarastoni@bricodepot.com</t>
        </is>
      </c>
      <c r="AK25" t="n">
        <v>381474094</v>
      </c>
      <c r="AL25" t="inlineStr">
        <is>
          <t>BRUNO CAINAUD</t>
        </is>
      </c>
      <c r="AM25" t="inlineStr">
        <is>
          <t>EMILIEN BOUTVILLE</t>
        </is>
      </c>
      <c r="AN25" t="inlineStr">
        <is>
          <t>VALERIE LAGOCKI</t>
        </is>
      </c>
      <c r="AO25" t="inlineStr">
        <is>
          <t>vlagocki@bricodepot.com</t>
        </is>
      </c>
      <c r="AP25" t="n">
        <v>381474092</v>
      </c>
      <c r="AQ25" t="inlineStr">
        <is>
          <t>OLIVIER DAVID</t>
        </is>
      </c>
      <c r="AR25" t="inlineStr">
        <is>
          <t>LUDIVINE GILLION</t>
        </is>
      </c>
      <c r="AS25" t="inlineStr">
        <is>
          <t>VIRGINIE GONCALVES</t>
        </is>
      </c>
      <c r="AT25" t="inlineStr">
        <is>
          <t>vgoncalves@bricodepot.com</t>
        </is>
      </c>
      <c r="AU25" t="n">
        <v>381475077</v>
      </c>
      <c r="AV25" t="inlineStr">
        <is>
          <t>JEAN FRANCOIS ROITEL</t>
        </is>
      </c>
      <c r="AW25" t="inlineStr">
        <is>
          <t>SANDRA AVRIL</t>
        </is>
      </c>
      <c r="AX25" t="inlineStr">
        <is>
          <t>AUDREY ESTRADE / DAVID DARDAILLON</t>
        </is>
      </c>
      <c r="AY25" t="n">
        <v>770016945</v>
      </c>
      <c r="AZ25" t="inlineStr">
        <is>
          <t>Sandrine CORGNIARD</t>
        </is>
      </c>
      <c r="BA25" t="n">
        <v>629385382</v>
      </c>
      <c r="BB25" t="inlineStr">
        <is>
          <t>ZI les Marnières Route de Warnecourt</t>
        </is>
      </c>
      <c r="BC25" t="inlineStr">
        <is>
          <t>25220 Chalezeule</t>
        </is>
      </c>
      <c r="BD25" t="n">
        <v>25</v>
      </c>
      <c r="BE25" t="n">
        <v>381474090</v>
      </c>
      <c r="BF25" t="n">
        <v>47.26220703125</v>
      </c>
      <c r="BG25" t="n">
        <v>6.05795288085937</v>
      </c>
      <c r="BH25" t="n">
        <v>451647903</v>
      </c>
      <c r="BI25" t="n">
        <v>157</v>
      </c>
      <c r="BJ25" s="43" t="n">
        <v>35543</v>
      </c>
      <c r="BK25" t="inlineStr">
        <is>
          <t>25 Ans 10 Mois</t>
        </is>
      </c>
      <c r="BL25" t="inlineStr">
        <is>
          <t>Lundi au Vendredi</t>
        </is>
      </c>
      <c r="BM25" t="inlineStr">
        <is>
          <t>07:00 à 19:30</t>
        </is>
      </c>
      <c r="BN25" t="inlineStr">
        <is>
          <t>Samedi</t>
        </is>
      </c>
      <c r="BO25" t="inlineStr">
        <is>
          <t>07:00 à 19:30</t>
        </is>
      </c>
      <c r="BP25" t="inlineStr">
        <is>
          <t>Dimanche</t>
        </is>
      </c>
      <c r="BQ25" t="inlineStr">
        <is>
          <t>8H à 13H</t>
        </is>
      </c>
      <c r="BR25" t="n">
        <v>80</v>
      </c>
      <c r="BS25" t="n">
        <v>19795851.2</v>
      </c>
      <c r="BT25" t="inlineStr">
        <is>
          <t>Groupe 3</t>
        </is>
      </c>
      <c r="BU25" t="inlineStr">
        <is>
          <t>15M &lt;...&lt; 20M</t>
        </is>
      </c>
      <c r="BV25" t="n">
        <v>320146</v>
      </c>
      <c r="BW25" t="n">
        <v>0.01086964447728874</v>
      </c>
      <c r="BX25" t="n">
        <v>57.4000131865234</v>
      </c>
      <c r="BY25" t="n">
        <v>2.511906331728975</v>
      </c>
      <c r="BZ25" t="n">
        <v>5.542466099646163</v>
      </c>
      <c r="CA25" t="n">
        <v>65.45438561789854</v>
      </c>
      <c r="CB25" t="inlineStr">
        <is>
          <t>Symétrique</t>
        </is>
      </c>
      <c r="CC25" t="n">
        <v>2</v>
      </c>
      <c r="CD25" t="inlineStr">
        <is>
          <t>A</t>
        </is>
      </c>
      <c r="CE25" t="inlineStr">
        <is>
          <t>B2</t>
        </is>
      </c>
      <c r="CF25" t="n">
        <v>1106</v>
      </c>
      <c r="CG25" t="inlineStr">
        <is>
          <t>VD063</t>
        </is>
      </c>
      <c r="CH25" t="inlineStr">
        <is>
          <t>1103 PTF EST Dijon</t>
        </is>
      </c>
      <c r="CI25" t="inlineStr">
        <is>
          <t>VD062</t>
        </is>
      </c>
      <c r="CJ25" t="inlineStr">
        <is>
          <t>1103 PTF EST Dijon</t>
        </is>
      </c>
      <c r="CK25" t="inlineStr">
        <is>
          <t>VD067</t>
        </is>
      </c>
      <c r="CL25" t="inlineStr">
        <is>
          <t>1103-Longvic</t>
        </is>
      </c>
      <c r="CM25" t="n">
        <v>3020409000020</v>
      </c>
      <c r="CP25" t="inlineStr">
        <is>
          <t>REPRISE MAG MEUBLES</t>
        </is>
      </c>
      <c r="CQ25" t="inlineStr">
        <is>
          <t>Zone Commerciale</t>
        </is>
      </c>
      <c r="CR25" t="inlineStr">
        <is>
          <t>Locataire</t>
        </is>
      </c>
      <c r="CS25" t="n">
        <v>5749</v>
      </c>
      <c r="CT25" t="n">
        <v>2902</v>
      </c>
      <c r="CU25" t="n">
        <v>3000</v>
      </c>
      <c r="CV25" t="inlineStr">
        <is>
          <t>T1</t>
        </is>
      </c>
      <c r="CW25" t="inlineStr">
        <is>
          <t>En CDAC</t>
        </is>
      </c>
      <c r="CX25" t="n">
        <v>500</v>
      </c>
      <c r="CY25" t="n">
        <v>2630</v>
      </c>
      <c r="CZ25" t="inlineStr">
        <is>
          <t>&lt; 3000 M²</t>
        </is>
      </c>
      <c r="DA25" t="inlineStr">
        <is>
          <t>T1</t>
        </is>
      </c>
      <c r="DB25" t="n">
        <v>2931</v>
      </c>
      <c r="DC25" t="n">
        <v>2847</v>
      </c>
      <c r="DD25" t="n">
        <v>84</v>
      </c>
      <c r="DE25" t="n">
        <v>0</v>
      </c>
      <c r="DF25" t="n">
        <v>1285</v>
      </c>
      <c r="DG25" t="n">
        <v>1562</v>
      </c>
      <c r="DH25" t="n">
        <v>0</v>
      </c>
      <c r="DI25" t="n">
        <v>0</v>
      </c>
      <c r="DJ25" t="n">
        <v>0</v>
      </c>
      <c r="DK25" t="inlineStr">
        <is>
          <t>Déportée</t>
        </is>
      </c>
      <c r="DL25" t="inlineStr">
        <is>
          <t>En extérieur</t>
        </is>
      </c>
      <c r="DM25" t="n">
        <v>500</v>
      </c>
      <c r="DO25" t="n">
        <v>676</v>
      </c>
      <c r="DP25" t="n">
        <v>0</v>
      </c>
      <c r="DQ25" t="n">
        <v>676</v>
      </c>
      <c r="DS25" t="n">
        <v>1386</v>
      </c>
      <c r="DT25" t="n">
        <v>60</v>
      </c>
      <c r="DU25" t="n">
        <v>391</v>
      </c>
      <c r="DV25" t="n">
        <v>76</v>
      </c>
      <c r="DW25" t="inlineStr">
        <is>
          <t>TORRI S100</t>
        </is>
      </c>
      <c r="DX25" t="n">
        <v>17</v>
      </c>
      <c r="DZ25" t="n">
        <v>3</v>
      </c>
      <c r="EA25" t="n">
        <v>2</v>
      </c>
      <c r="EB25" t="n">
        <v>8</v>
      </c>
      <c r="EC25" t="n">
        <v>2</v>
      </c>
      <c r="ED25" t="n">
        <v>0</v>
      </c>
      <c r="EE25" t="n">
        <v>0</v>
      </c>
      <c r="EF25" t="n">
        <v>12</v>
      </c>
      <c r="EG25" t="n">
        <v>2010</v>
      </c>
      <c r="EJ25" t="inlineStr">
        <is>
          <t>VX820</t>
        </is>
      </c>
      <c r="EK25" t="inlineStr">
        <is>
          <t>2018/2019</t>
        </is>
      </c>
      <c r="EL25" t="n">
        <v>26</v>
      </c>
      <c r="EM25" t="n">
        <v>23</v>
      </c>
      <c r="EN25" t="n">
        <v>11</v>
      </c>
      <c r="EO25" t="inlineStr">
        <is>
          <t>3 PDA MC 70</t>
        </is>
      </c>
      <c r="EP25" t="n">
        <v>21</v>
      </c>
      <c r="EQ25" t="n">
        <v>129.2308039585634</v>
      </c>
      <c r="ER25" t="inlineStr">
        <is>
          <t xml:space="preserve"> Indice de risque élevé</t>
        </is>
      </c>
      <c r="ES25" t="n">
        <v>8.464899822613322</v>
      </c>
      <c r="ET25" t="n">
        <v>0</v>
      </c>
      <c r="EV25" t="n">
        <v>167.4169076027968</v>
      </c>
      <c r="EW25" t="n">
        <v>0</v>
      </c>
      <c r="EX25" t="inlineStr">
        <is>
          <t xml:space="preserve"> </t>
        </is>
      </c>
      <c r="EY25" t="n">
        <v>0</v>
      </c>
      <c r="EZ25" t="inlineStr">
        <is>
          <t>Tirelire</t>
        </is>
      </c>
      <c r="FA25" s="43" t="n"/>
      <c r="FB25" t="inlineStr">
        <is>
          <t>GOLD 20 ENDFX 240 Store</t>
        </is>
      </c>
      <c r="FC25" t="n">
        <v>2</v>
      </c>
      <c r="FE25" s="43" t="n"/>
      <c r="FG25" t="inlineStr">
        <is>
          <t>OUI</t>
        </is>
      </c>
      <c r="FH25" t="inlineStr">
        <is>
          <t>OUI</t>
        </is>
      </c>
      <c r="FI25" t="inlineStr">
        <is>
          <t>OUI</t>
        </is>
      </c>
      <c r="FJ25" t="inlineStr">
        <is>
          <t>OUI</t>
        </is>
      </c>
      <c r="FK25" t="inlineStr">
        <is>
          <t>LUXANT</t>
        </is>
      </c>
      <c r="FL25" t="n">
        <v>18.92</v>
      </c>
      <c r="FM25" t="n">
        <v>5551.865906623235</v>
      </c>
      <c r="FN25" t="inlineStr">
        <is>
          <t>SECURITAS</t>
        </is>
      </c>
      <c r="FO25" t="inlineStr">
        <is>
          <t>NON</t>
        </is>
      </c>
      <c r="FP25" t="inlineStr">
        <is>
          <t>SSI Brico Dépôt</t>
        </is>
      </c>
      <c r="FQ25" t="inlineStr">
        <is>
          <t>CD 15002</t>
        </is>
      </c>
      <c r="FR25" t="inlineStr">
        <is>
          <t>ABT</t>
        </is>
      </c>
      <c r="FT25" t="inlineStr">
        <is>
          <t>TELESURE</t>
        </is>
      </c>
      <c r="FU25" t="n">
        <v>494198191</v>
      </c>
      <c r="FV25" t="inlineStr">
        <is>
          <t>OUI</t>
        </is>
      </c>
      <c r="FW25" t="inlineStr">
        <is>
          <t>OUI</t>
        </is>
      </c>
      <c r="FX25" t="inlineStr">
        <is>
          <t>OUI</t>
        </is>
      </c>
      <c r="FY25" t="inlineStr">
        <is>
          <t>OUI</t>
        </is>
      </c>
      <c r="FZ25" t="inlineStr">
        <is>
          <t>OUI</t>
        </is>
      </c>
      <c r="GA25" t="inlineStr">
        <is>
          <t>OUI</t>
        </is>
      </c>
      <c r="GB25" t="inlineStr">
        <is>
          <t>NON</t>
        </is>
      </c>
      <c r="GC25" t="inlineStr">
        <is>
          <t>NON</t>
        </is>
      </c>
      <c r="GD25" t="inlineStr">
        <is>
          <t>NON</t>
        </is>
      </c>
      <c r="GE25" t="inlineStr">
        <is>
          <t>NON</t>
        </is>
      </c>
      <c r="GF25" t="inlineStr">
        <is>
          <t>T5</t>
        </is>
      </c>
      <c r="GH25" t="inlineStr">
        <is>
          <t>NON</t>
        </is>
      </c>
      <c r="GJ25" t="inlineStr">
        <is>
          <t>OUI</t>
        </is>
      </c>
      <c r="GK25" s="43" t="n">
        <v>42370</v>
      </c>
      <c r="GL25" t="inlineStr">
        <is>
          <t>OUI</t>
        </is>
      </c>
      <c r="GM25" t="inlineStr">
        <is>
          <t>OUI</t>
        </is>
      </c>
      <c r="GN25" t="n">
        <v>43188</v>
      </c>
      <c r="GO25" t="inlineStr">
        <is>
          <t>NON</t>
        </is>
      </c>
      <c r="GT25" t="inlineStr">
        <is>
          <t>OUI</t>
        </is>
      </c>
      <c r="GU25" t="inlineStr">
        <is>
          <t>CARRIERE DE L'EST 114194</t>
        </is>
      </c>
      <c r="GV25" t="inlineStr">
        <is>
          <t>OUI</t>
        </is>
      </c>
      <c r="GW25" t="inlineStr">
        <is>
          <t>NON</t>
        </is>
      </c>
      <c r="GX25" t="inlineStr">
        <is>
          <t>OUI</t>
        </is>
      </c>
      <c r="GY25" t="inlineStr">
        <is>
          <t>NON</t>
        </is>
      </c>
      <c r="GZ25" t="inlineStr">
        <is>
          <t>NON</t>
        </is>
      </c>
      <c r="HA25" s="43" t="n">
        <v>44091</v>
      </c>
      <c r="HB25" s="43" t="n">
        <v>42625</v>
      </c>
      <c r="HI25" t="inlineStr">
        <is>
          <t>OUI</t>
        </is>
      </c>
      <c r="HJ25" t="inlineStr"/>
      <c r="HK25" s="43" t="n"/>
      <c r="HL25" t="inlineStr">
        <is>
          <t>OUI</t>
        </is>
      </c>
      <c r="HM25" t="inlineStr">
        <is>
          <t>OUI</t>
        </is>
      </c>
      <c r="HN25" t="inlineStr">
        <is>
          <t>OUI</t>
        </is>
      </c>
      <c r="HU25" t="inlineStr">
        <is>
          <t>FR 94 451 647 903</t>
        </is>
      </c>
      <c r="HV25" t="n">
        <v>4621969010</v>
      </c>
      <c r="HW25" t="n">
        <v>40638161</v>
      </c>
      <c r="HX25" t="n">
        <v>99102564303</v>
      </c>
      <c r="HY25" t="inlineStr">
        <is>
          <t>IP600402</t>
        </is>
      </c>
      <c r="HZ25" t="n">
        <v>4320716</v>
      </c>
      <c r="IA25" t="n">
        <v>4321029</v>
      </c>
      <c r="IB25" t="inlineStr">
        <is>
          <t>FR7630004023230001044585078</t>
        </is>
      </c>
      <c r="IC25" t="n">
        <v>830112</v>
      </c>
      <c r="ID25" t="inlineStr">
        <is>
          <t>XIVU587</t>
        </is>
      </c>
      <c r="IE25" t="n">
        <v>1.43</v>
      </c>
      <c r="IF25" t="n">
        <v>2.13</v>
      </c>
      <c r="IG25" t="n">
        <v>2.23</v>
      </c>
      <c r="IH25" t="n">
        <v>2.14</v>
      </c>
      <c r="II25" t="n">
        <v>3.12</v>
      </c>
      <c r="IJ25" t="n">
        <v>4.35</v>
      </c>
      <c r="IK25" t="n">
        <v>4.35</v>
      </c>
    </row>
    <row r="26">
      <c r="A26" t="n">
        <v>1705</v>
      </c>
      <c r="B26" t="n">
        <v>2333</v>
      </c>
      <c r="C26" t="inlineStr">
        <is>
          <t>BOURGES (St Germain du Puy)</t>
        </is>
      </c>
      <c r="D26" t="inlineStr">
        <is>
          <t>CENTRE-VAL DE LOIRE</t>
        </is>
      </c>
      <c r="E26" t="inlineStr">
        <is>
          <t>Ouvert</t>
        </is>
      </c>
      <c r="F26" t="inlineStr">
        <is>
          <t>Centre Est</t>
        </is>
      </c>
      <c r="G26" t="inlineStr">
        <is>
          <t>Pascal FREVOL</t>
        </is>
      </c>
      <c r="H26" t="n">
        <v>603611633</v>
      </c>
      <c r="I26" t="inlineStr">
        <is>
          <t>OLIVER DAVID</t>
        </is>
      </c>
      <c r="J26" t="inlineStr">
        <is>
          <t>odavid@bricodepot.com</t>
        </is>
      </c>
      <c r="K26" t="n">
        <v>248230101</v>
      </c>
      <c r="L26" t="n">
        <v>44348</v>
      </c>
      <c r="M26" t="inlineStr">
        <is>
          <t>CHRISTOPHE PETITPAS</t>
        </is>
      </c>
      <c r="N26" t="inlineStr">
        <is>
          <t>cpetitpas@bricodepot.com</t>
        </is>
      </c>
      <c r="O26" t="n">
        <v>248230108</v>
      </c>
      <c r="Q26" t="inlineStr">
        <is>
          <t>JEAN PIERRE HOAREAU</t>
        </is>
      </c>
      <c r="R26" t="inlineStr">
        <is>
          <t>DENIS LAISNE</t>
        </is>
      </c>
      <c r="S26" t="inlineStr">
        <is>
          <t>SEBASTIEN COUZY</t>
        </is>
      </c>
      <c r="T26" t="inlineStr">
        <is>
          <t>scouzy@bricodepot.com</t>
        </is>
      </c>
      <c r="U26" t="n">
        <v>248230101</v>
      </c>
      <c r="V26" t="inlineStr">
        <is>
          <t>Log</t>
        </is>
      </c>
      <c r="W26" t="inlineStr">
        <is>
          <t>RACHID ANNAB</t>
        </is>
      </c>
      <c r="X26" t="inlineStr">
        <is>
          <t>PHILIPPE BACHELET</t>
        </is>
      </c>
      <c r="Y26" t="inlineStr">
        <is>
          <t xml:space="preserve">Non affecté </t>
        </is>
      </c>
      <c r="AB26" t="inlineStr">
        <is>
          <t>DAVID DE SOUSA</t>
        </is>
      </c>
      <c r="AC26" t="inlineStr">
        <is>
          <t>RACHID BARRIHANE</t>
        </is>
      </c>
      <c r="AD26" t="inlineStr">
        <is>
          <t>SYLVAIN BEREAULT</t>
        </is>
      </c>
      <c r="AE26" t="inlineStr">
        <is>
          <t>sbereault@bricodepot.com</t>
        </is>
      </c>
      <c r="AG26" t="inlineStr">
        <is>
          <t>KARIM LOUAHAB</t>
        </is>
      </c>
      <c r="AH26" t="inlineStr">
        <is>
          <t>CHARLOTTE BORBOUSE</t>
        </is>
      </c>
      <c r="AI26" t="inlineStr">
        <is>
          <t>MARC GIRAULT</t>
        </is>
      </c>
      <c r="AJ26" t="inlineStr">
        <is>
          <t>mgirault@bricodepot.com</t>
        </is>
      </c>
      <c r="AK26" t="n">
        <v>248230101</v>
      </c>
      <c r="AL26" t="inlineStr">
        <is>
          <t>BRUNO CAINAUD</t>
        </is>
      </c>
      <c r="AM26" t="inlineStr">
        <is>
          <t>EMILIEN BOUTVILLE</t>
        </is>
      </c>
      <c r="AN26" t="inlineStr">
        <is>
          <t>SEBASTIEN MILLERIOUX</t>
        </is>
      </c>
      <c r="AO26" t="inlineStr">
        <is>
          <t>smillerioux@bricodepot.com</t>
        </is>
      </c>
      <c r="AP26" t="n">
        <v>248230103</v>
      </c>
      <c r="AQ26" t="inlineStr">
        <is>
          <t>OLIVIER DAVID</t>
        </is>
      </c>
      <c r="AR26" t="inlineStr">
        <is>
          <t>LUDIVINE GILLION</t>
        </is>
      </c>
      <c r="AS26" t="inlineStr">
        <is>
          <t>ELODIE BESSEGE</t>
        </is>
      </c>
      <c r="AT26" t="inlineStr">
        <is>
          <t>ebessege@bricodepot.com</t>
        </is>
      </c>
      <c r="AU26" t="n">
        <v>248280101</v>
      </c>
      <c r="AV26" t="inlineStr">
        <is>
          <t>JEAN FRANCOIS ROITEL</t>
        </is>
      </c>
      <c r="AW26" t="inlineStr">
        <is>
          <t>SANDRA AVRIL</t>
        </is>
      </c>
      <c r="AX26" t="inlineStr">
        <is>
          <t>AUDREY ESTRADE / DAVID DARDAILLON</t>
        </is>
      </c>
      <c r="AY26" t="n">
        <v>770016945</v>
      </c>
      <c r="AZ26" t="inlineStr">
        <is>
          <t>Sandrine CORGNIARD</t>
        </is>
      </c>
      <c r="BA26" t="n">
        <v>629385383</v>
      </c>
      <c r="BB26" t="inlineStr">
        <is>
          <t>RN 151. Route de la Charité</t>
        </is>
      </c>
      <c r="BC26" t="inlineStr">
        <is>
          <t>18390 St Germain du Puy</t>
        </is>
      </c>
      <c r="BD26" t="n">
        <v>18</v>
      </c>
      <c r="BE26" t="n">
        <v>248230101</v>
      </c>
      <c r="BF26" t="n">
        <v>47.0975341796875</v>
      </c>
      <c r="BG26" t="n">
        <v>2.45372009277343</v>
      </c>
      <c r="BH26" t="n">
        <v>451647903</v>
      </c>
      <c r="BI26" t="n">
        <v>603</v>
      </c>
      <c r="BJ26" s="43" t="n">
        <v>35235</v>
      </c>
      <c r="BK26" t="inlineStr">
        <is>
          <t>26 Ans 8 Mois</t>
        </is>
      </c>
      <c r="BL26" t="inlineStr">
        <is>
          <t>Lundi au Vendredi</t>
        </is>
      </c>
      <c r="BM26" t="inlineStr">
        <is>
          <t>07:00 à 19:30</t>
        </is>
      </c>
      <c r="BN26" t="inlineStr">
        <is>
          <t>Samedi</t>
        </is>
      </c>
      <c r="BO26" t="inlineStr">
        <is>
          <t>07:00 à 19:30</t>
        </is>
      </c>
      <c r="BP26" t="inlineStr">
        <is>
          <t>Dimanche</t>
        </is>
      </c>
      <c r="BQ26" t="inlineStr">
        <is>
          <t>8H à 13H</t>
        </is>
      </c>
      <c r="BR26" t="n">
        <v>80</v>
      </c>
      <c r="BS26" t="n">
        <v>23858798.91</v>
      </c>
      <c r="BT26" t="inlineStr">
        <is>
          <t>Groupe 3</t>
        </is>
      </c>
      <c r="BU26" t="inlineStr">
        <is>
          <t>20M &lt;...&lt; 25M</t>
        </is>
      </c>
      <c r="BV26" t="n">
        <v>381958</v>
      </c>
      <c r="BW26" t="n">
        <v>0.01379224145433531</v>
      </c>
      <c r="BX26" t="n">
        <v>56.5427573020373</v>
      </c>
      <c r="BY26" t="n">
        <v>3.636727764224962</v>
      </c>
      <c r="BZ26" t="n">
        <v>3.543914419463309</v>
      </c>
      <c r="CA26" t="n">
        <v>63.72339948572557</v>
      </c>
      <c r="CB26" t="inlineStr">
        <is>
          <t>Tube</t>
        </is>
      </c>
      <c r="CC26" t="n">
        <v>2</v>
      </c>
      <c r="CD26" t="inlineStr">
        <is>
          <t>B</t>
        </is>
      </c>
      <c r="CE26" t="inlineStr">
        <is>
          <t>B2</t>
        </is>
      </c>
      <c r="CF26" t="n">
        <v>1101</v>
      </c>
      <c r="CG26" t="inlineStr">
        <is>
          <t>VD060</t>
        </is>
      </c>
      <c r="CH26" t="inlineStr">
        <is>
          <t>1117 PTF IDF Lisses</t>
        </is>
      </c>
      <c r="CI26" t="inlineStr">
        <is>
          <t>VD067</t>
        </is>
      </c>
      <c r="CJ26" t="inlineStr">
        <is>
          <t>1117 PTF IDF Lisses</t>
        </is>
      </c>
      <c r="CK26" t="inlineStr">
        <is>
          <t>VD067</t>
        </is>
      </c>
      <c r="CL26" t="inlineStr">
        <is>
          <t>1117- PF de St Germain lès A</t>
        </is>
      </c>
      <c r="CM26" t="n">
        <v>3601651117009</v>
      </c>
      <c r="CP26" t="inlineStr">
        <is>
          <t xml:space="preserve">CASTORAMA </t>
        </is>
      </c>
      <c r="CQ26" t="inlineStr">
        <is>
          <t>Zone Commerciale</t>
        </is>
      </c>
      <c r="CR26" t="inlineStr">
        <is>
          <t>Mixte</t>
        </is>
      </c>
      <c r="CS26" t="n">
        <v>6576</v>
      </c>
      <c r="CT26" t="n">
        <v>2950</v>
      </c>
      <c r="CU26" t="n">
        <v>3000</v>
      </c>
      <c r="CV26" t="inlineStr">
        <is>
          <t>T1</t>
        </is>
      </c>
      <c r="CW26" t="inlineStr">
        <is>
          <t>En CDAC</t>
        </is>
      </c>
      <c r="CX26" t="n">
        <v>100</v>
      </c>
      <c r="CY26" t="n">
        <v>3626</v>
      </c>
      <c r="CZ26" t="n">
        <v>3500</v>
      </c>
      <c r="DA26" t="inlineStr">
        <is>
          <t>T2</t>
        </is>
      </c>
      <c r="DB26" t="n">
        <v>3626</v>
      </c>
      <c r="DC26" t="n">
        <v>3626</v>
      </c>
      <c r="DD26" t="n">
        <v>0</v>
      </c>
      <c r="DE26" t="n">
        <v>0</v>
      </c>
      <c r="DF26" t="n">
        <v>0</v>
      </c>
      <c r="DG26" t="n">
        <v>3626</v>
      </c>
      <c r="DH26" t="n">
        <v>0</v>
      </c>
      <c r="DI26" t="n">
        <v>0</v>
      </c>
      <c r="DJ26" t="n">
        <v>0</v>
      </c>
      <c r="DK26" t="inlineStr">
        <is>
          <t>Déportée</t>
        </is>
      </c>
      <c r="DM26" t="n">
        <v>100</v>
      </c>
      <c r="DO26" t="n">
        <v>1060</v>
      </c>
      <c r="DP26" t="n">
        <v>440</v>
      </c>
      <c r="DQ26" t="n">
        <v>620</v>
      </c>
      <c r="DS26" t="n">
        <v>1500</v>
      </c>
      <c r="DT26" t="n">
        <v>90</v>
      </c>
      <c r="DU26" t="n">
        <v>208</v>
      </c>
      <c r="DV26" t="n">
        <v>347</v>
      </c>
      <c r="DW26" t="inlineStr">
        <is>
          <t>REDSTOCK</t>
        </is>
      </c>
      <c r="DX26" t="n">
        <v>19</v>
      </c>
      <c r="DZ26" t="n">
        <v>2</v>
      </c>
      <c r="EA26" t="n">
        <v>3</v>
      </c>
      <c r="EB26" t="n">
        <v>8</v>
      </c>
      <c r="EC26" t="n">
        <v>2</v>
      </c>
      <c r="ED26" t="n">
        <v>0</v>
      </c>
      <c r="EE26" t="n">
        <v>0</v>
      </c>
      <c r="EF26" t="n">
        <v>13</v>
      </c>
      <c r="EG26" t="n">
        <v>2010</v>
      </c>
      <c r="EJ26" t="inlineStr">
        <is>
          <t>VX820</t>
        </is>
      </c>
      <c r="EK26" t="inlineStr">
        <is>
          <t>2018/2019</t>
        </is>
      </c>
      <c r="EL26" t="n">
        <v>29</v>
      </c>
      <c r="EM26" t="n">
        <v>26</v>
      </c>
      <c r="EN26" t="n">
        <v>12</v>
      </c>
      <c r="EO26" t="inlineStr">
        <is>
          <t>3 PDA MC 70</t>
        </is>
      </c>
      <c r="EP26" t="n">
        <v>17</v>
      </c>
      <c r="EQ26" t="n">
        <v>78.1880159095615</v>
      </c>
      <c r="ER26" t="inlineStr">
        <is>
          <t xml:space="preserve"> % de Démarque élevé</t>
        </is>
      </c>
      <c r="ES26" t="n">
        <v>5.253740199456701</v>
      </c>
      <c r="ET26" t="n">
        <v>0</v>
      </c>
      <c r="EV26" t="n">
        <v>110.3285441885907</v>
      </c>
      <c r="EW26" t="n">
        <v>0</v>
      </c>
      <c r="EX26" t="inlineStr">
        <is>
          <t xml:space="preserve"> </t>
        </is>
      </c>
      <c r="EY26" t="n">
        <v>0</v>
      </c>
      <c r="EZ26" t="inlineStr">
        <is>
          <t>Tirelire</t>
        </is>
      </c>
      <c r="FA26" s="43" t="n"/>
      <c r="FB26" t="inlineStr">
        <is>
          <t>GOLD 20 ENDFX 240 Store</t>
        </is>
      </c>
      <c r="FC26" t="n">
        <v>1</v>
      </c>
      <c r="FE26" s="43" t="n"/>
      <c r="FG26" t="inlineStr">
        <is>
          <t>OUI</t>
        </is>
      </c>
      <c r="FH26" t="inlineStr">
        <is>
          <t>OUI</t>
        </is>
      </c>
      <c r="FI26" t="inlineStr">
        <is>
          <t>NON</t>
        </is>
      </c>
      <c r="FJ26" t="inlineStr">
        <is>
          <t>OUI</t>
        </is>
      </c>
      <c r="FK26" t="inlineStr">
        <is>
          <t>LUXANT</t>
        </is>
      </c>
      <c r="FL26" t="n">
        <v>18.92</v>
      </c>
      <c r="FM26" t="n">
        <v>4286.984437205936</v>
      </c>
      <c r="FN26" t="inlineStr">
        <is>
          <t>SECURITAS</t>
        </is>
      </c>
      <c r="FO26" t="inlineStr">
        <is>
          <t>NON</t>
        </is>
      </c>
      <c r="FP26" t="inlineStr">
        <is>
          <t>SSI Brico Dépôt</t>
        </is>
      </c>
      <c r="FQ26" t="inlineStr">
        <is>
          <t>ATS Master 4602</t>
        </is>
      </c>
      <c r="FR26" t="inlineStr">
        <is>
          <t>ABT</t>
        </is>
      </c>
      <c r="FT26" t="inlineStr">
        <is>
          <t>TELESURE</t>
        </is>
      </c>
      <c r="FU26" t="n">
        <v>494198191</v>
      </c>
      <c r="FV26" t="inlineStr">
        <is>
          <t>NON</t>
        </is>
      </c>
      <c r="FW26" t="inlineStr">
        <is>
          <t>OUI</t>
        </is>
      </c>
      <c r="FX26" t="inlineStr">
        <is>
          <t>OUI</t>
        </is>
      </c>
      <c r="FY26" t="inlineStr">
        <is>
          <t>OUI</t>
        </is>
      </c>
      <c r="FZ26" t="inlineStr">
        <is>
          <t>OUI</t>
        </is>
      </c>
      <c r="GA26" t="inlineStr">
        <is>
          <t>OUI</t>
        </is>
      </c>
      <c r="GB26" t="inlineStr">
        <is>
          <t>OUI</t>
        </is>
      </c>
      <c r="GC26" t="inlineStr">
        <is>
          <t>OUI</t>
        </is>
      </c>
      <c r="GD26" t="inlineStr">
        <is>
          <t>OUI</t>
        </is>
      </c>
      <c r="GE26" t="inlineStr">
        <is>
          <t>OUI</t>
        </is>
      </c>
      <c r="GF26" t="inlineStr">
        <is>
          <t>LED T5</t>
        </is>
      </c>
      <c r="GH26" t="inlineStr">
        <is>
          <t>OUI</t>
        </is>
      </c>
      <c r="GI26" t="inlineStr">
        <is>
          <t>REMODLING 2011</t>
        </is>
      </c>
      <c r="GJ26" t="inlineStr">
        <is>
          <t>OUI</t>
        </is>
      </c>
      <c r="GK26" s="43" t="n">
        <v>42005</v>
      </c>
      <c r="GL26" t="inlineStr">
        <is>
          <t>OUI</t>
        </is>
      </c>
      <c r="GM26" t="inlineStr">
        <is>
          <t>OUI</t>
        </is>
      </c>
      <c r="GN26" t="n">
        <v>42989</v>
      </c>
      <c r="GO26" t="inlineStr">
        <is>
          <t>NON</t>
        </is>
      </c>
      <c r="GQ26" t="inlineStr">
        <is>
          <t>Nous allons refaire une ZRM: Cuisine, SdB, douche, amenagement de placard, poêle à bois.</t>
        </is>
      </c>
      <c r="GR26" t="inlineStr">
        <is>
          <t>NON</t>
        </is>
      </c>
      <c r="GT26" t="inlineStr">
        <is>
          <t>OUI</t>
        </is>
      </c>
      <c r="GU26" t="inlineStr">
        <is>
          <t>GSM 191154</t>
        </is>
      </c>
      <c r="GV26" t="inlineStr">
        <is>
          <t>NON</t>
        </is>
      </c>
      <c r="GW26" t="inlineStr">
        <is>
          <t>OUI</t>
        </is>
      </c>
      <c r="GX26" t="inlineStr">
        <is>
          <t>NON</t>
        </is>
      </c>
      <c r="GY26" t="inlineStr">
        <is>
          <t>NON</t>
        </is>
      </c>
      <c r="GZ26" t="inlineStr">
        <is>
          <t>NON</t>
        </is>
      </c>
      <c r="HA26" s="43" t="n">
        <v>44063</v>
      </c>
      <c r="HB26" s="43" t="n">
        <v>42625</v>
      </c>
      <c r="HI26" t="inlineStr">
        <is>
          <t>OUI</t>
        </is>
      </c>
      <c r="HJ26" t="inlineStr"/>
      <c r="HK26" s="43" t="n"/>
      <c r="HM26" t="inlineStr">
        <is>
          <t>OUI</t>
        </is>
      </c>
      <c r="HN26" t="inlineStr">
        <is>
          <t>OUI</t>
        </is>
      </c>
      <c r="HO26" t="inlineStr">
        <is>
          <t>OUI</t>
        </is>
      </c>
      <c r="HU26" t="inlineStr">
        <is>
          <t>FR 94 451 647 903</t>
        </is>
      </c>
      <c r="HV26" t="n">
        <v>4621957011</v>
      </c>
      <c r="HW26" t="n">
        <v>40638066</v>
      </c>
      <c r="HX26" t="n">
        <v>99102519499</v>
      </c>
      <c r="HY26" t="inlineStr">
        <is>
          <t>IP521966</t>
        </is>
      </c>
      <c r="HZ26" t="n">
        <v>4306389</v>
      </c>
      <c r="IA26" t="n">
        <v>4321903</v>
      </c>
      <c r="IB26" t="inlineStr">
        <is>
          <t>FR7630004023230001044497778</t>
        </is>
      </c>
      <c r="IC26" t="n">
        <v>830232</v>
      </c>
      <c r="ID26" t="inlineStr">
        <is>
          <t>MCLx558</t>
        </is>
      </c>
      <c r="IE26" t="n">
        <v>7.09</v>
      </c>
      <c r="IF26" t="n">
        <v>5.67</v>
      </c>
      <c r="IG26" t="n">
        <v>3.76</v>
      </c>
      <c r="IH26" t="n">
        <v>4.58</v>
      </c>
      <c r="II26" t="n">
        <v>4.29</v>
      </c>
      <c r="IJ26" t="n">
        <v>4.47</v>
      </c>
      <c r="IK26" t="n">
        <v>4.47</v>
      </c>
    </row>
    <row r="27">
      <c r="A27" t="n">
        <v>1714</v>
      </c>
      <c r="B27" t="n">
        <v>2340</v>
      </c>
      <c r="C27" t="inlineStr">
        <is>
          <t>DIJON (Chenove)</t>
        </is>
      </c>
      <c r="D27" t="inlineStr">
        <is>
          <t>BOURGOGNE-FRANCHE-COMTE</t>
        </is>
      </c>
      <c r="E27" t="inlineStr">
        <is>
          <t>Ouvert</t>
        </is>
      </c>
      <c r="F27" t="inlineStr">
        <is>
          <t>Centre Est</t>
        </is>
      </c>
      <c r="G27" t="inlineStr">
        <is>
          <t>Pascal FREVOL</t>
        </is>
      </c>
      <c r="H27" t="n">
        <v>603611633</v>
      </c>
      <c r="I27" t="inlineStr">
        <is>
          <t>BRUNO CAINAUD</t>
        </is>
      </c>
      <c r="J27" t="inlineStr">
        <is>
          <t>bcainaud@bricodepot.com</t>
        </is>
      </c>
      <c r="K27" t="n">
        <v>614542030</v>
      </c>
      <c r="L27" t="n">
        <v>44088</v>
      </c>
      <c r="M27" t="inlineStr">
        <is>
          <t>FERNANDO MATEUS</t>
        </is>
      </c>
      <c r="N27" t="inlineStr">
        <is>
          <t>fmateus@bricodepot.com</t>
        </is>
      </c>
      <c r="O27" t="n">
        <v>380517676</v>
      </c>
      <c r="P27" t="inlineStr">
        <is>
          <t>Sécu</t>
        </is>
      </c>
      <c r="Q27" t="inlineStr">
        <is>
          <t>JEAN PIERRE HOAREAU</t>
        </is>
      </c>
      <c r="R27" t="inlineStr">
        <is>
          <t>DENIS LAISNE</t>
        </is>
      </c>
      <c r="S27" t="inlineStr">
        <is>
          <t>PHILIPPE BACHELET</t>
        </is>
      </c>
      <c r="T27" t="inlineStr">
        <is>
          <t>pbachelet@bricodepot.com</t>
        </is>
      </c>
      <c r="U27" t="n">
        <v>638396825</v>
      </c>
      <c r="V27" t="inlineStr">
        <is>
          <t>Log</t>
        </is>
      </c>
      <c r="W27" t="inlineStr">
        <is>
          <t>RACHID ANNAB</t>
        </is>
      </c>
      <c r="X27" t="inlineStr">
        <is>
          <t>PHILIPPE BACHELET</t>
        </is>
      </c>
      <c r="Y27" t="inlineStr">
        <is>
          <t>CELINE MASSON</t>
        </is>
      </c>
      <c r="Z27" t="inlineStr">
        <is>
          <t>cmasson@bricodepot.com</t>
        </is>
      </c>
      <c r="AA27" t="n">
        <v>380517679</v>
      </c>
      <c r="AB27" t="inlineStr">
        <is>
          <t>DAVID DE SOUSA</t>
        </is>
      </c>
      <c r="AC27" t="inlineStr">
        <is>
          <t>RACHID BARRIHANE</t>
        </is>
      </c>
      <c r="AD27" t="inlineStr">
        <is>
          <t>PIERRE ROBERT</t>
        </is>
      </c>
      <c r="AE27" t="inlineStr">
        <is>
          <t>probert@bricodepot.com</t>
        </is>
      </c>
      <c r="AF27" t="n">
        <v>380517676</v>
      </c>
      <c r="AG27" t="inlineStr">
        <is>
          <t>KARIM LOUAHAB</t>
        </is>
      </c>
      <c r="AH27" t="inlineStr">
        <is>
          <t>CHARLOTTE BORBOUSE</t>
        </is>
      </c>
      <c r="AI27" t="inlineStr">
        <is>
          <t>JOVANA ANDJELKOVIC</t>
        </is>
      </c>
      <c r="AJ27" t="inlineStr">
        <is>
          <t>jandjelkovic@bricodepot.com</t>
        </is>
      </c>
      <c r="AK27" t="n">
        <v>380517676</v>
      </c>
      <c r="AL27" t="inlineStr">
        <is>
          <t>BRUNO CAINAUD</t>
        </is>
      </c>
      <c r="AM27" t="inlineStr">
        <is>
          <t>EMILIEN BOUTVILLE</t>
        </is>
      </c>
      <c r="AN27" t="inlineStr">
        <is>
          <t>ISABELLE GIRARD</t>
        </is>
      </c>
      <c r="AO27" t="inlineStr">
        <is>
          <t>igirard@bricodepot.com</t>
        </is>
      </c>
      <c r="AP27" t="n">
        <v>380517677</v>
      </c>
      <c r="AQ27" t="inlineStr">
        <is>
          <t>OLIVIER DAVID</t>
        </is>
      </c>
      <c r="AR27" t="inlineStr">
        <is>
          <t>LUDIVINE GILLION</t>
        </is>
      </c>
      <c r="AS27" t="inlineStr">
        <is>
          <t>CHRISTELLE DUPIN</t>
        </is>
      </c>
      <c r="AT27" t="inlineStr">
        <is>
          <t>cdupin@bricodepot.com</t>
        </is>
      </c>
      <c r="AU27" t="n">
        <v>380517676</v>
      </c>
      <c r="AV27" t="inlineStr">
        <is>
          <t>JEAN FRANCOIS ROITEL</t>
        </is>
      </c>
      <c r="AW27" t="inlineStr">
        <is>
          <t>SANDRA AVRIL</t>
        </is>
      </c>
      <c r="AX27" t="inlineStr">
        <is>
          <t>AUDREY ESTRADE / DAVID DARDAILLON</t>
        </is>
      </c>
      <c r="AY27" t="n">
        <v>770016945</v>
      </c>
      <c r="AZ27" t="inlineStr">
        <is>
          <t>Sandrine CORGNIARD</t>
        </is>
      </c>
      <c r="BA27" t="n">
        <v>629385384</v>
      </c>
      <c r="BB27" t="inlineStr">
        <is>
          <t>CC Grands Crus 124 avenue Roland Carraz</t>
        </is>
      </c>
      <c r="BC27" t="inlineStr">
        <is>
          <t>21300 Chenove</t>
        </is>
      </c>
      <c r="BD27" t="n">
        <v>21</v>
      </c>
      <c r="BE27" t="n">
        <v>380517676</v>
      </c>
      <c r="BF27" t="n">
        <v>47.2862548828125</v>
      </c>
      <c r="BG27" t="n">
        <v>5.01063537597656</v>
      </c>
      <c r="BH27" t="n">
        <v>451647903</v>
      </c>
      <c r="BI27" t="n">
        <v>298</v>
      </c>
      <c r="BJ27" s="43" t="n">
        <v>35536</v>
      </c>
      <c r="BK27" t="inlineStr">
        <is>
          <t>25 Ans 10 Mois</t>
        </is>
      </c>
      <c r="BL27" t="inlineStr">
        <is>
          <t>Lundi au Vendredi</t>
        </is>
      </c>
      <c r="BM27" t="inlineStr">
        <is>
          <t>07:00 à 19:30</t>
        </is>
      </c>
      <c r="BN27" t="inlineStr">
        <is>
          <t>Samedi</t>
        </is>
      </c>
      <c r="BO27" t="inlineStr">
        <is>
          <t>07:00 à 19:30</t>
        </is>
      </c>
      <c r="BP27" t="inlineStr">
        <is>
          <t>Dimanche</t>
        </is>
      </c>
      <c r="BQ27" t="inlineStr">
        <is>
          <t>8H à 13H</t>
        </is>
      </c>
      <c r="BR27" t="n">
        <v>80</v>
      </c>
      <c r="BS27" t="n">
        <v>18438908.41</v>
      </c>
      <c r="BT27" t="inlineStr">
        <is>
          <t>Groupe 3</t>
        </is>
      </c>
      <c r="BU27" t="inlineStr">
        <is>
          <t>15M &lt;...&lt; 20M</t>
        </is>
      </c>
      <c r="BV27" t="n">
        <v>312677</v>
      </c>
      <c r="BW27" t="n">
        <v>0.01276205477667401</v>
      </c>
      <c r="BX27" t="n">
        <v>48.1714248038505</v>
      </c>
      <c r="BY27" t="n">
        <v>4.790488121140194</v>
      </c>
      <c r="BZ27" t="n">
        <v>7.744706709742643</v>
      </c>
      <c r="CA27" t="n">
        <v>60.70661963473334</v>
      </c>
      <c r="CB27" t="inlineStr">
        <is>
          <t>Atypique</t>
        </is>
      </c>
      <c r="CC27" t="n">
        <v>2</v>
      </c>
      <c r="CD27" t="inlineStr">
        <is>
          <t>A</t>
        </is>
      </c>
      <c r="CE27" t="inlineStr">
        <is>
          <t>B1</t>
        </is>
      </c>
      <c r="CF27" t="n">
        <v>1106</v>
      </c>
      <c r="CG27" t="inlineStr">
        <is>
          <t>VD063</t>
        </is>
      </c>
      <c r="CH27" t="inlineStr">
        <is>
          <t>1103 PTF EST Dijon</t>
        </is>
      </c>
      <c r="CI27" t="inlineStr">
        <is>
          <t>VD062</t>
        </is>
      </c>
      <c r="CJ27" t="inlineStr">
        <is>
          <t>1103 PTF EST Dijon</t>
        </is>
      </c>
      <c r="CK27" t="inlineStr">
        <is>
          <t>VD067</t>
        </is>
      </c>
      <c r="CL27" t="inlineStr">
        <is>
          <t>1103-Longvic</t>
        </is>
      </c>
      <c r="CM27" t="n">
        <v>3020409000020</v>
      </c>
      <c r="CP27" t="inlineStr">
        <is>
          <t>REPRISE CMJ</t>
        </is>
      </c>
      <c r="CQ27" t="inlineStr">
        <is>
          <t>Centre Commercial</t>
        </is>
      </c>
      <c r="CR27" t="inlineStr">
        <is>
          <t>Mixte</t>
        </is>
      </c>
      <c r="CS27" t="n">
        <v>4562</v>
      </c>
      <c r="CT27" t="n">
        <v>3064</v>
      </c>
      <c r="CU27" t="n">
        <v>3000</v>
      </c>
      <c r="CV27" t="inlineStr">
        <is>
          <t>T1</t>
        </is>
      </c>
      <c r="CW27" t="inlineStr">
        <is>
          <t>En CDAC</t>
        </is>
      </c>
      <c r="CX27" t="n">
        <v>3000</v>
      </c>
      <c r="CY27" t="n">
        <v>2592</v>
      </c>
      <c r="CZ27" t="inlineStr">
        <is>
          <t>&lt; 3000 M²</t>
        </is>
      </c>
      <c r="DA27" t="inlineStr">
        <is>
          <t>T1</t>
        </is>
      </c>
      <c r="DB27" t="n">
        <v>1582</v>
      </c>
      <c r="DC27" t="n">
        <v>1498</v>
      </c>
      <c r="DD27" t="n">
        <v>84</v>
      </c>
      <c r="DE27" t="n">
        <v>0</v>
      </c>
      <c r="DF27" t="n">
        <v>745</v>
      </c>
      <c r="DG27" t="n">
        <v>753</v>
      </c>
      <c r="DH27" t="n">
        <v>0</v>
      </c>
      <c r="DI27" t="n">
        <v>0</v>
      </c>
      <c r="DJ27" t="n">
        <v>0</v>
      </c>
      <c r="DK27" t="inlineStr">
        <is>
          <t>Déportée</t>
        </is>
      </c>
      <c r="DL27" t="inlineStr">
        <is>
          <t>en extérieur + show-room dans l'algeco</t>
        </is>
      </c>
      <c r="DM27" t="n">
        <v>3000</v>
      </c>
      <c r="DO27" t="n">
        <v>1030</v>
      </c>
      <c r="DP27" t="n">
        <v>0</v>
      </c>
      <c r="DQ27" t="n">
        <v>1030</v>
      </c>
      <c r="DS27" t="n">
        <v>954</v>
      </c>
      <c r="DT27" t="n">
        <v>0</v>
      </c>
      <c r="DU27" t="n">
        <v>142</v>
      </c>
      <c r="DV27" t="inlineStr">
        <is>
          <t>Centre Commercial</t>
        </is>
      </c>
      <c r="DW27" t="inlineStr">
        <is>
          <t>TORRI S100</t>
        </is>
      </c>
      <c r="DX27" t="n">
        <v>18</v>
      </c>
      <c r="DZ27" t="n">
        <v>3</v>
      </c>
      <c r="EA27" t="n">
        <v>2</v>
      </c>
      <c r="EB27" t="n">
        <v>7</v>
      </c>
      <c r="EC27" t="n">
        <v>3</v>
      </c>
      <c r="ED27" t="n">
        <v>0</v>
      </c>
      <c r="EE27" t="n">
        <v>0</v>
      </c>
      <c r="EF27" t="n">
        <v>12</v>
      </c>
      <c r="EG27" t="n">
        <v>2010</v>
      </c>
      <c r="EJ27" t="inlineStr">
        <is>
          <t>VX820</t>
        </is>
      </c>
      <c r="EK27" t="inlineStr">
        <is>
          <t>2018/2019</t>
        </is>
      </c>
      <c r="EL27" t="n">
        <v>30</v>
      </c>
      <c r="EM27" t="n">
        <v>21</v>
      </c>
      <c r="EN27" t="n">
        <v>15</v>
      </c>
      <c r="EO27" t="inlineStr">
        <is>
          <t>3 PDA MC 70</t>
        </is>
      </c>
      <c r="EP27" t="n">
        <v>18</v>
      </c>
      <c r="EQ27" t="n">
        <v>103.1605143718786</v>
      </c>
      <c r="ER27" t="inlineStr">
        <is>
          <t xml:space="preserve"> % de Démarque élevé</t>
        </is>
      </c>
      <c r="ES27" t="n">
        <v>4.517978731615121</v>
      </c>
      <c r="ET27" t="n">
        <v>0</v>
      </c>
      <c r="EV27" t="n">
        <v>95.25405159155213</v>
      </c>
      <c r="EW27" t="n">
        <v>0</v>
      </c>
      <c r="EX27" t="inlineStr">
        <is>
          <t xml:space="preserve"> </t>
        </is>
      </c>
      <c r="EY27" t="n">
        <v>0</v>
      </c>
      <c r="EZ27" t="inlineStr">
        <is>
          <t>Tirelire</t>
        </is>
      </c>
      <c r="FA27" s="43" t="n"/>
      <c r="FB27" t="inlineStr">
        <is>
          <t>GOLD 20 ENDFX 240 Store</t>
        </is>
      </c>
      <c r="FC27" t="n">
        <v>2</v>
      </c>
      <c r="FE27" s="43" t="n"/>
      <c r="FF27" t="inlineStr">
        <is>
          <t>ABT 2017</t>
        </is>
      </c>
      <c r="FG27" t="inlineStr">
        <is>
          <t>NON</t>
        </is>
      </c>
      <c r="FH27" t="inlineStr">
        <is>
          <t>NON</t>
        </is>
      </c>
      <c r="FI27" t="inlineStr">
        <is>
          <t>NON</t>
        </is>
      </c>
      <c r="FJ27" t="inlineStr">
        <is>
          <t>NON</t>
        </is>
      </c>
      <c r="FK27" t="inlineStr">
        <is>
          <t>LUXANT</t>
        </is>
      </c>
      <c r="FL27" t="n">
        <v>18.92</v>
      </c>
      <c r="FM27" t="n">
        <v>5555.035287730727</v>
      </c>
      <c r="FN27" t="inlineStr">
        <is>
          <t>SECURITAS</t>
        </is>
      </c>
      <c r="FO27" t="inlineStr">
        <is>
          <t>OUI</t>
        </is>
      </c>
      <c r="FP27" t="inlineStr">
        <is>
          <t>SSI SUPER U</t>
        </is>
      </c>
      <c r="FQ27" t="inlineStr">
        <is>
          <t>CD 15002 + CD 150</t>
        </is>
      </c>
      <c r="FR27" t="inlineStr">
        <is>
          <t>ABT</t>
        </is>
      </c>
      <c r="FT27" t="inlineStr">
        <is>
          <t>TELESURE</t>
        </is>
      </c>
      <c r="FU27" t="n">
        <v>494198191</v>
      </c>
      <c r="FV27" t="inlineStr">
        <is>
          <t>NON</t>
        </is>
      </c>
      <c r="FW27" t="inlineStr">
        <is>
          <t>NON</t>
        </is>
      </c>
      <c r="FX27" t="inlineStr">
        <is>
          <t>OUI</t>
        </is>
      </c>
      <c r="FY27" t="inlineStr">
        <is>
          <t>OUI</t>
        </is>
      </c>
      <c r="FZ27" t="inlineStr">
        <is>
          <t>OUI</t>
        </is>
      </c>
      <c r="GA27" t="inlineStr">
        <is>
          <t>OUI</t>
        </is>
      </c>
      <c r="GE27" t="inlineStr">
        <is>
          <t>NON</t>
        </is>
      </c>
      <c r="GF27" t="inlineStr">
        <is>
          <t>T5</t>
        </is>
      </c>
      <c r="GH27" t="inlineStr">
        <is>
          <t>OUI</t>
        </is>
      </c>
      <c r="GI27" t="inlineStr">
        <is>
          <t>RELOOKING LIGHT 2021</t>
        </is>
      </c>
      <c r="GJ27" t="inlineStr">
        <is>
          <t>OUI</t>
        </is>
      </c>
      <c r="GK27" s="43" t="n">
        <v>42370</v>
      </c>
      <c r="GL27" t="inlineStr">
        <is>
          <t>OUI</t>
        </is>
      </c>
      <c r="GM27" t="inlineStr">
        <is>
          <t>OUI</t>
        </is>
      </c>
      <c r="GN27" t="n">
        <v>43059</v>
      </c>
      <c r="GO27" t="inlineStr">
        <is>
          <t>NON</t>
        </is>
      </c>
      <c r="GT27" t="inlineStr">
        <is>
          <t>NON</t>
        </is>
      </c>
      <c r="GU27" t="inlineStr">
        <is>
          <t>NON</t>
        </is>
      </c>
      <c r="GV27" t="inlineStr">
        <is>
          <t>NON</t>
        </is>
      </c>
      <c r="GW27" t="inlineStr">
        <is>
          <t>NON</t>
        </is>
      </c>
      <c r="GX27" t="inlineStr">
        <is>
          <t>NON</t>
        </is>
      </c>
      <c r="GY27" t="inlineStr">
        <is>
          <t>NON</t>
        </is>
      </c>
      <c r="GZ27" t="inlineStr">
        <is>
          <t>NON</t>
        </is>
      </c>
      <c r="HA27" s="43" t="n">
        <v>44076</v>
      </c>
      <c r="HB27" s="43" t="n">
        <v>42653</v>
      </c>
      <c r="HI27" t="inlineStr">
        <is>
          <t>NON</t>
        </is>
      </c>
      <c r="HJ27" t="inlineStr"/>
      <c r="HK27" s="43" t="n"/>
      <c r="HM27" t="inlineStr">
        <is>
          <t>OUI</t>
        </is>
      </c>
      <c r="HN27" t="inlineStr">
        <is>
          <t>OUI</t>
        </is>
      </c>
      <c r="HU27" t="inlineStr">
        <is>
          <t>FR 94 451 647 903</t>
        </is>
      </c>
      <c r="HV27" t="n">
        <v>4621968013</v>
      </c>
      <c r="HW27" t="n">
        <v>40638184</v>
      </c>
      <c r="HX27" t="n">
        <v>99102565515</v>
      </c>
      <c r="HY27" t="inlineStr">
        <is>
          <t>IP600418</t>
        </is>
      </c>
      <c r="HZ27" t="n">
        <v>4318803</v>
      </c>
      <c r="IA27" t="n">
        <v>4321529</v>
      </c>
      <c r="IB27" t="inlineStr">
        <is>
          <t>FR7630004023230001044575378</t>
        </is>
      </c>
      <c r="IC27" t="n">
        <v>830106</v>
      </c>
      <c r="ID27" t="inlineStr">
        <is>
          <t>FZGx366</t>
        </is>
      </c>
      <c r="IE27" t="n">
        <v>3.09</v>
      </c>
      <c r="IF27" t="n">
        <v>3.01</v>
      </c>
      <c r="IG27" t="n">
        <v>4.01</v>
      </c>
      <c r="IH27" t="n">
        <v>3.2</v>
      </c>
      <c r="II27" t="n">
        <v>2.85</v>
      </c>
      <c r="IJ27" t="n">
        <v>4.27</v>
      </c>
      <c r="IK27" t="n">
        <v>4.27</v>
      </c>
    </row>
    <row r="28">
      <c r="A28" t="n">
        <v>1932</v>
      </c>
      <c r="B28" t="n">
        <v>2433</v>
      </c>
      <c r="C28" t="inlineStr">
        <is>
          <t>MONTARGIS (Villemandeur)</t>
        </is>
      </c>
      <c r="D28" t="inlineStr">
        <is>
          <t>CENTRE-VAL DE LOIRE</t>
        </is>
      </c>
      <c r="E28" t="inlineStr">
        <is>
          <t>Ouvert</t>
        </is>
      </c>
      <c r="F28" t="inlineStr">
        <is>
          <t>Centre Est</t>
        </is>
      </c>
      <c r="G28" t="inlineStr">
        <is>
          <t>Pascal FREVOL</t>
        </is>
      </c>
      <c r="H28" t="n">
        <v>603611633</v>
      </c>
      <c r="I28" t="inlineStr">
        <is>
          <t>JOACHIM GUIHENEUF</t>
        </is>
      </c>
      <c r="J28" t="inlineStr">
        <is>
          <t>jguiheneuf@bricodepot.com</t>
        </is>
      </c>
      <c r="K28" t="n">
        <v>629482720</v>
      </c>
      <c r="L28" t="n">
        <v>43630</v>
      </c>
      <c r="M28" t="inlineStr">
        <is>
          <t>LUDIVINE BROUARD</t>
        </is>
      </c>
      <c r="N28" t="inlineStr">
        <is>
          <t>lbrouardbricodepot.com</t>
        </is>
      </c>
      <c r="O28" t="n">
        <v>238898660</v>
      </c>
      <c r="Q28" t="inlineStr">
        <is>
          <t>JEAN PIERRE HOAREAU</t>
        </is>
      </c>
      <c r="R28" t="inlineStr">
        <is>
          <t>DENIS LAISNE</t>
        </is>
      </c>
      <c r="S28" t="inlineStr">
        <is>
          <t>JAN MATZKY</t>
        </is>
      </c>
      <c r="T28" t="inlineStr">
        <is>
          <t>jmatzky@bricodepot.com</t>
        </is>
      </c>
      <c r="U28" t="n">
        <v>238898668</v>
      </c>
      <c r="V28" t="inlineStr">
        <is>
          <t>Log</t>
        </is>
      </c>
      <c r="W28" t="inlineStr">
        <is>
          <t>RACHID ANNAB</t>
        </is>
      </c>
      <c r="X28" t="inlineStr">
        <is>
          <t>PHILIPPE BACHELET</t>
        </is>
      </c>
      <c r="Y28" t="inlineStr">
        <is>
          <t>NATHALIE LEGRAND</t>
        </is>
      </c>
      <c r="Z28" t="inlineStr">
        <is>
          <t>nlegrand@bricodepot.com</t>
        </is>
      </c>
      <c r="AA28" t="n">
        <v>238898660</v>
      </c>
      <c r="AB28" t="inlineStr">
        <is>
          <t>DAVID DE SOUSA</t>
        </is>
      </c>
      <c r="AC28" t="inlineStr">
        <is>
          <t>RACHID BARRIHANE</t>
        </is>
      </c>
      <c r="AD28" t="inlineStr">
        <is>
          <t>FABIEN CZERWINSKI</t>
        </is>
      </c>
      <c r="AE28" t="inlineStr">
        <is>
          <t>fczerwinski@bricodepot.com</t>
        </is>
      </c>
      <c r="AG28" t="inlineStr">
        <is>
          <t>KARIM LOUAHAB</t>
        </is>
      </c>
      <c r="AH28" t="inlineStr">
        <is>
          <t>CHARLOTTE BORBOUSE</t>
        </is>
      </c>
      <c r="AI28" t="inlineStr">
        <is>
          <t>BENOIT DESPIEGALAERE</t>
        </is>
      </c>
      <c r="AJ28" t="inlineStr">
        <is>
          <t>bdespiegalaere@bricodepot.com</t>
        </is>
      </c>
      <c r="AK28" t="n">
        <v>238898665</v>
      </c>
      <c r="AL28" t="inlineStr">
        <is>
          <t>BRUNO CAINAUD</t>
        </is>
      </c>
      <c r="AM28" t="inlineStr">
        <is>
          <t>EMILIEN BOUTVILLE</t>
        </is>
      </c>
      <c r="AN28" t="inlineStr">
        <is>
          <t>SANDRINE LEJAULT</t>
        </is>
      </c>
      <c r="AO28" t="inlineStr">
        <is>
          <t>slejault@bricodepot.com</t>
        </is>
      </c>
      <c r="AP28" t="n">
        <v>238898662</v>
      </c>
      <c r="AQ28" t="inlineStr">
        <is>
          <t>OLIVIER DAVID</t>
        </is>
      </c>
      <c r="AR28" t="inlineStr">
        <is>
          <t>LUDIVINE GILLION</t>
        </is>
      </c>
      <c r="AS28" t="inlineStr">
        <is>
          <t>SANDRINE LEJAULT</t>
        </is>
      </c>
      <c r="AT28" t="inlineStr">
        <is>
          <t>slejault@bricodepot.com</t>
        </is>
      </c>
      <c r="AU28" t="n">
        <v>238898662</v>
      </c>
      <c r="AV28" t="inlineStr">
        <is>
          <t>JEAN FRANCOIS ROITEL</t>
        </is>
      </c>
      <c r="AW28" t="inlineStr">
        <is>
          <t>SANDRA AVRIL</t>
        </is>
      </c>
      <c r="AX28" t="inlineStr">
        <is>
          <t>AUDREY ESTRADE / DAVID DARDAILLON</t>
        </is>
      </c>
      <c r="AY28" t="n">
        <v>770016945</v>
      </c>
      <c r="AZ28" t="inlineStr">
        <is>
          <t>Sandrine CORGNIARD</t>
        </is>
      </c>
      <c r="BA28" t="n">
        <v>629385385</v>
      </c>
      <c r="BB28" t="inlineStr">
        <is>
          <t>22 Rue des Frères Lumière</t>
        </is>
      </c>
      <c r="BC28" t="inlineStr">
        <is>
          <t>45700 Villemandeur</t>
        </is>
      </c>
      <c r="BD28" t="n">
        <v>45</v>
      </c>
      <c r="BE28" t="n">
        <v>238898660</v>
      </c>
      <c r="BF28" t="n">
        <v>47.97395</v>
      </c>
      <c r="BG28" t="n">
        <v>2.715744</v>
      </c>
      <c r="BH28" t="n">
        <v>451647903</v>
      </c>
      <c r="BI28" t="n">
        <v>1247</v>
      </c>
      <c r="BJ28" s="43" t="n">
        <v>41446</v>
      </c>
      <c r="BK28" t="inlineStr">
        <is>
          <t>9 Ans 8 Mois</t>
        </is>
      </c>
      <c r="BL28" t="inlineStr">
        <is>
          <t>Lundi au Vendredi</t>
        </is>
      </c>
      <c r="BM28" t="inlineStr">
        <is>
          <t>07:00 à 19:30</t>
        </is>
      </c>
      <c r="BN28" t="inlineStr">
        <is>
          <t>Samedi</t>
        </is>
      </c>
      <c r="BO28" t="inlineStr">
        <is>
          <t>07:00 à 19:30</t>
        </is>
      </c>
      <c r="BP28" t="inlineStr">
        <is>
          <t>Dimanche</t>
        </is>
      </c>
      <c r="BQ28" t="inlineStr">
        <is>
          <t>8H à 13H</t>
        </is>
      </c>
      <c r="BR28" t="n">
        <v>72.5</v>
      </c>
      <c r="BS28" t="n">
        <v>24182600.99</v>
      </c>
      <c r="BT28" t="inlineStr">
        <is>
          <t>Groupe 3</t>
        </is>
      </c>
      <c r="BU28" t="inlineStr">
        <is>
          <t>15M &lt;...&lt; 20M</t>
        </is>
      </c>
      <c r="BV28" t="n">
        <v>336524</v>
      </c>
      <c r="BW28" t="n">
        <v>0.01932612487669912</v>
      </c>
      <c r="BX28" t="n">
        <v>59.3427177424672</v>
      </c>
      <c r="BY28" t="n">
        <v>11.57379508142679</v>
      </c>
      <c r="BZ28" t="n">
        <v>2.994642974879673</v>
      </c>
      <c r="CA28" t="n">
        <v>73.91115579877366</v>
      </c>
      <c r="CB28" t="inlineStr">
        <is>
          <t>Tube</t>
        </is>
      </c>
      <c r="CC28" t="n">
        <v>1</v>
      </c>
      <c r="CD28" t="inlineStr">
        <is>
          <t>B</t>
        </is>
      </c>
      <c r="CE28" t="inlineStr">
        <is>
          <t>B2</t>
        </is>
      </c>
      <c r="CF28" t="n">
        <v>1101</v>
      </c>
      <c r="CG28" t="inlineStr">
        <is>
          <t>VD060</t>
        </is>
      </c>
      <c r="CH28" t="inlineStr">
        <is>
          <t>1117 PTF IDF Lisses</t>
        </is>
      </c>
      <c r="CI28" t="inlineStr">
        <is>
          <t>VD067</t>
        </is>
      </c>
      <c r="CJ28" t="inlineStr">
        <is>
          <t>1117 PTF IDF Lisses</t>
        </is>
      </c>
      <c r="CK28" t="inlineStr">
        <is>
          <t>VD067</t>
        </is>
      </c>
      <c r="CL28" t="inlineStr">
        <is>
          <t>1117- PF de St Germain lès A</t>
        </is>
      </c>
      <c r="CM28" t="n">
        <v>3601651117009</v>
      </c>
      <c r="CP28" t="inlineStr">
        <is>
          <t>REPRISE JARDINERIE</t>
        </is>
      </c>
      <c r="CQ28" t="inlineStr">
        <is>
          <t>Zone Commerciale</t>
        </is>
      </c>
      <c r="CR28" t="inlineStr">
        <is>
          <t>Propriétaire</t>
        </is>
      </c>
      <c r="CS28" t="n">
        <v>5885</v>
      </c>
      <c r="CT28" t="n">
        <v>2945</v>
      </c>
      <c r="CU28" t="n">
        <v>3000</v>
      </c>
      <c r="CV28" t="inlineStr">
        <is>
          <t>T1</t>
        </is>
      </c>
      <c r="CW28" t="inlineStr">
        <is>
          <t>En CDAC</t>
        </is>
      </c>
      <c r="CY28" t="n">
        <v>2960</v>
      </c>
      <c r="CZ28" t="n">
        <v>3000</v>
      </c>
      <c r="DA28" t="inlineStr">
        <is>
          <t>T1</t>
        </is>
      </c>
      <c r="DB28" t="n">
        <v>2940</v>
      </c>
      <c r="DC28" t="n">
        <v>2940</v>
      </c>
      <c r="DD28" t="n">
        <v>0</v>
      </c>
      <c r="DE28" t="n">
        <v>0</v>
      </c>
      <c r="DF28" t="n">
        <v>1200</v>
      </c>
      <c r="DG28" t="n">
        <v>1740</v>
      </c>
      <c r="DH28" t="n">
        <v>0</v>
      </c>
      <c r="DI28" t="n">
        <v>0</v>
      </c>
      <c r="DJ28" t="n">
        <v>0</v>
      </c>
      <c r="DK28" t="inlineStr">
        <is>
          <t>Intérieure</t>
        </is>
      </c>
      <c r="DL28" t="inlineStr">
        <is>
          <t>En mix extérieur + showroom à l’intérieur de la menuiserie</t>
        </is>
      </c>
      <c r="DO28" t="n">
        <v>800</v>
      </c>
      <c r="DP28" t="n">
        <v>0</v>
      </c>
      <c r="DQ28" t="n">
        <v>800</v>
      </c>
      <c r="DS28" t="n">
        <v>400</v>
      </c>
      <c r="DT28" t="n">
        <v>90</v>
      </c>
      <c r="DU28" t="n">
        <v>315</v>
      </c>
      <c r="DV28" t="n">
        <v>243</v>
      </c>
      <c r="DW28" t="inlineStr">
        <is>
          <t>REDSTOCK</t>
        </is>
      </c>
      <c r="DX28" t="n">
        <v>17</v>
      </c>
      <c r="DY28" t="n">
        <v>2018</v>
      </c>
      <c r="DZ28" t="n">
        <v>2</v>
      </c>
      <c r="EA28" t="n">
        <v>2</v>
      </c>
      <c r="EB28" t="n">
        <v>8</v>
      </c>
      <c r="EC28" t="n">
        <v>2</v>
      </c>
      <c r="ED28" t="n">
        <v>0</v>
      </c>
      <c r="EE28" t="n">
        <v>1</v>
      </c>
      <c r="EF28" t="n">
        <v>13</v>
      </c>
      <c r="EG28" t="n">
        <v>2013</v>
      </c>
      <c r="EJ28" t="inlineStr">
        <is>
          <t>VX820</t>
        </is>
      </c>
      <c r="EK28" t="inlineStr">
        <is>
          <t>2018/2019</t>
        </is>
      </c>
      <c r="EL28" t="n">
        <v>28</v>
      </c>
      <c r="EM28" t="n">
        <v>20</v>
      </c>
      <c r="EN28" t="n">
        <v>12</v>
      </c>
      <c r="EO28" t="inlineStr">
        <is>
          <t>3 PDA MC 70</t>
        </is>
      </c>
      <c r="EP28" t="n">
        <v>20</v>
      </c>
      <c r="EQ28" t="n">
        <v>67.3985516096493</v>
      </c>
      <c r="ER28" t="inlineStr">
        <is>
          <t xml:space="preserve"> % de Démarque élevé</t>
        </is>
      </c>
      <c r="ES28" t="n">
        <v>5.880410543123765</v>
      </c>
      <c r="ET28" t="n">
        <v>0</v>
      </c>
      <c r="EV28" t="n">
        <v>96.19748529520415</v>
      </c>
      <c r="EW28" t="n">
        <v>1</v>
      </c>
      <c r="EX28" t="inlineStr">
        <is>
          <t xml:space="preserve"> </t>
        </is>
      </c>
      <c r="EY28" t="n">
        <v>1</v>
      </c>
      <c r="EZ28" t="inlineStr">
        <is>
          <t>Tirelire</t>
        </is>
      </c>
      <c r="FA28" s="43" t="n"/>
      <c r="FB28" t="inlineStr">
        <is>
          <t>GOLD 20 ENDFX 240 Store</t>
        </is>
      </c>
      <c r="FC28" t="n">
        <v>1</v>
      </c>
      <c r="FE28" s="43" t="n"/>
      <c r="FG28" t="inlineStr">
        <is>
          <t>OUI</t>
        </is>
      </c>
      <c r="FH28" t="inlineStr">
        <is>
          <t>NON</t>
        </is>
      </c>
      <c r="FI28" t="inlineStr">
        <is>
          <t>NON</t>
        </is>
      </c>
      <c r="FJ28" t="inlineStr">
        <is>
          <t>NON</t>
        </is>
      </c>
      <c r="FK28" t="inlineStr">
        <is>
          <t>LUXANT</t>
        </is>
      </c>
      <c r="FL28" t="n">
        <v>18.92</v>
      </c>
      <c r="FM28" t="n">
        <v>3992.151103872601</v>
      </c>
      <c r="FN28" t="inlineStr">
        <is>
          <t>SECURITAS</t>
        </is>
      </c>
      <c r="FO28" t="inlineStr">
        <is>
          <t>NON</t>
        </is>
      </c>
      <c r="FP28" t="inlineStr">
        <is>
          <t>SSI Brico Dépôt</t>
        </is>
      </c>
      <c r="FQ28" t="inlineStr">
        <is>
          <t>ATS Master 4602</t>
        </is>
      </c>
      <c r="FR28" t="inlineStr">
        <is>
          <t>ABT</t>
        </is>
      </c>
      <c r="FS28" t="inlineStr">
        <is>
          <t>VDP Sécurité</t>
        </is>
      </c>
      <c r="FT28" t="inlineStr">
        <is>
          <t>PERIN TELESURVEILLANCE</t>
        </is>
      </c>
      <c r="FV28" t="inlineStr">
        <is>
          <t>NON</t>
        </is>
      </c>
      <c r="FW28" t="inlineStr">
        <is>
          <t>OUI</t>
        </is>
      </c>
      <c r="FX28" t="inlineStr">
        <is>
          <t>OUI</t>
        </is>
      </c>
      <c r="FZ28" t="inlineStr">
        <is>
          <t>NON</t>
        </is>
      </c>
      <c r="GA28" t="inlineStr">
        <is>
          <t>OUI</t>
        </is>
      </c>
      <c r="GB28" t="inlineStr">
        <is>
          <t>OUI</t>
        </is>
      </c>
      <c r="GD28" t="inlineStr">
        <is>
          <t>OUI</t>
        </is>
      </c>
      <c r="GE28" t="inlineStr">
        <is>
          <t>OUI</t>
        </is>
      </c>
      <c r="GF28" t="inlineStr">
        <is>
          <t>T5</t>
        </is>
      </c>
      <c r="GH28" t="inlineStr">
        <is>
          <t>OUI</t>
        </is>
      </c>
      <c r="GJ28" t="inlineStr">
        <is>
          <t>OUI</t>
        </is>
      </c>
      <c r="GK28" s="43" t="n">
        <v>42005</v>
      </c>
      <c r="GL28" t="inlineStr">
        <is>
          <t>OUI</t>
        </is>
      </c>
      <c r="GM28" t="inlineStr">
        <is>
          <t>OUI</t>
        </is>
      </c>
      <c r="GN28" t="n">
        <v>42989</v>
      </c>
      <c r="GO28" t="inlineStr">
        <is>
          <t>NON</t>
        </is>
      </c>
      <c r="GT28" t="inlineStr">
        <is>
          <t>OUI</t>
        </is>
      </c>
      <c r="GU28" t="inlineStr">
        <is>
          <t xml:space="preserve"> SOSEMAT  126910</t>
        </is>
      </c>
      <c r="GV28" t="inlineStr">
        <is>
          <t>OUI</t>
        </is>
      </c>
      <c r="GW28" t="inlineStr">
        <is>
          <t>OUI</t>
        </is>
      </c>
      <c r="GX28" t="inlineStr">
        <is>
          <t>NON</t>
        </is>
      </c>
      <c r="GY28" t="inlineStr">
        <is>
          <t>NON</t>
        </is>
      </c>
      <c r="GZ28" t="inlineStr">
        <is>
          <t>NON</t>
        </is>
      </c>
      <c r="HA28" s="43" t="n">
        <v>44063</v>
      </c>
      <c r="HB28" s="43" t="n">
        <v>42653</v>
      </c>
      <c r="HI28" t="inlineStr">
        <is>
          <t>OUI</t>
        </is>
      </c>
      <c r="HJ28" t="inlineStr"/>
      <c r="HK28" s="43" t="n"/>
      <c r="HM28" t="inlineStr">
        <is>
          <t>OUI</t>
        </is>
      </c>
      <c r="HN28" t="inlineStr">
        <is>
          <t>OUI</t>
        </is>
      </c>
      <c r="HO28" t="inlineStr">
        <is>
          <t>OUI</t>
        </is>
      </c>
      <c r="HU28" t="inlineStr">
        <is>
          <t>FR 94 451 647 903</t>
        </is>
      </c>
      <c r="HV28" t="n">
        <v>4635417016</v>
      </c>
      <c r="HW28" t="n">
        <v>40638190</v>
      </c>
      <c r="HX28" t="n">
        <v>99102565527</v>
      </c>
      <c r="HY28" t="inlineStr">
        <is>
          <t>IP600419</t>
        </is>
      </c>
      <c r="HZ28" t="n">
        <v>4320883</v>
      </c>
      <c r="IA28" t="n">
        <v>4321543</v>
      </c>
      <c r="IB28" t="inlineStr">
        <is>
          <t>FR7630004023230001135891178</t>
        </is>
      </c>
      <c r="IC28" t="n">
        <v>830243</v>
      </c>
      <c r="ID28" t="inlineStr">
        <is>
          <t>mWPd947</t>
        </is>
      </c>
      <c r="IE28" t="n">
        <v>3.1</v>
      </c>
      <c r="IF28" t="n">
        <v>4.1</v>
      </c>
      <c r="IG28" t="n">
        <v>3.34</v>
      </c>
      <c r="IH28" t="n">
        <v>3.28</v>
      </c>
      <c r="II28" t="n">
        <v>4.23</v>
      </c>
      <c r="IJ28" t="n">
        <v>6.66072463768116</v>
      </c>
      <c r="IK28" t="n">
        <v>6.68</v>
      </c>
    </row>
    <row r="29">
      <c r="A29" t="n">
        <v>1791</v>
      </c>
      <c r="B29" t="n">
        <v>2405</v>
      </c>
      <c r="C29" t="inlineStr">
        <is>
          <t>MONTBELIARD</t>
        </is>
      </c>
      <c r="D29" t="inlineStr">
        <is>
          <t>BOURGOGNE-FRANCHE-COMTE</t>
        </is>
      </c>
      <c r="E29" t="inlineStr">
        <is>
          <t>Ouvert</t>
        </is>
      </c>
      <c r="F29" t="inlineStr">
        <is>
          <t>Centre Est</t>
        </is>
      </c>
      <c r="G29" t="inlineStr">
        <is>
          <t>Pascal FREVOL</t>
        </is>
      </c>
      <c r="H29" t="n">
        <v>603611633</v>
      </c>
      <c r="I29" t="inlineStr">
        <is>
          <t>NICOLAS BALLOIR</t>
        </is>
      </c>
      <c r="J29" t="inlineStr">
        <is>
          <t>nballoir@bricodepot.com</t>
        </is>
      </c>
      <c r="K29" t="n">
        <v>785969265</v>
      </c>
      <c r="L29" t="n">
        <v>44592</v>
      </c>
      <c r="M29" t="inlineStr">
        <is>
          <t>THIERRY BATTAGLIA</t>
        </is>
      </c>
      <c r="N29" t="inlineStr">
        <is>
          <t>tbattaglia@bricodepot.com</t>
        </is>
      </c>
      <c r="O29" t="n">
        <v>381717140</v>
      </c>
      <c r="P29" t="inlineStr">
        <is>
          <t>Sécu</t>
        </is>
      </c>
      <c r="Q29" t="inlineStr">
        <is>
          <t>JEAN PIERRE HOAREAU</t>
        </is>
      </c>
      <c r="R29" t="inlineStr">
        <is>
          <t>DENIS LAISNE</t>
        </is>
      </c>
      <c r="S29" t="inlineStr">
        <is>
          <t>REGINE VITTORI</t>
        </is>
      </c>
      <c r="T29" t="inlineStr">
        <is>
          <t>rvittori@bricodepot.com</t>
        </is>
      </c>
      <c r="U29" t="n">
        <v>381717140</v>
      </c>
      <c r="V29" t="inlineStr">
        <is>
          <t>Log</t>
        </is>
      </c>
      <c r="W29" t="inlineStr">
        <is>
          <t>RACHID ANNAB</t>
        </is>
      </c>
      <c r="X29" t="inlineStr">
        <is>
          <t>PHILIPPE BACHELET</t>
        </is>
      </c>
      <c r="Y29" t="inlineStr">
        <is>
          <t>RACHID BARRIHANE</t>
        </is>
      </c>
      <c r="Z29" t="inlineStr">
        <is>
          <t>rbarrihane@bricodepot.com</t>
        </is>
      </c>
      <c r="AA29" t="n">
        <v>381717144</v>
      </c>
      <c r="AB29" t="inlineStr">
        <is>
          <t>DAVID DE SOUSA</t>
        </is>
      </c>
      <c r="AC29" t="inlineStr">
        <is>
          <t>RACHID BARRIHANE</t>
        </is>
      </c>
      <c r="AD29" t="inlineStr">
        <is>
          <t xml:space="preserve">Non affecté </t>
        </is>
      </c>
      <c r="AG29" t="inlineStr">
        <is>
          <t>KARIM LOUAHAB</t>
        </is>
      </c>
      <c r="AH29" t="inlineStr">
        <is>
          <t>CHARLOTTE BORBOUSE</t>
        </is>
      </c>
      <c r="AI29" t="inlineStr">
        <is>
          <t>CEDRIC FLAGEOLET</t>
        </is>
      </c>
      <c r="AJ29" t="inlineStr">
        <is>
          <t>cflageolet@bricodepot.com</t>
        </is>
      </c>
      <c r="AK29" t="n">
        <v>381717146</v>
      </c>
      <c r="AL29" t="inlineStr">
        <is>
          <t>BRUNO CAINAUD</t>
        </is>
      </c>
      <c r="AM29" t="inlineStr">
        <is>
          <t>EMILIEN BOUTVILLE</t>
        </is>
      </c>
      <c r="AN29" t="inlineStr">
        <is>
          <t>ROXANE BREUILLOT</t>
        </is>
      </c>
      <c r="AO29" t="inlineStr">
        <is>
          <t>rbreuillot@bricodepot.com</t>
        </is>
      </c>
      <c r="AP29" t="n">
        <v>381717142</v>
      </c>
      <c r="AQ29" t="inlineStr">
        <is>
          <t>OLIVIER DAVID</t>
        </is>
      </c>
      <c r="AR29" t="inlineStr">
        <is>
          <t>LUDIVINE GILLION</t>
        </is>
      </c>
      <c r="AS29" t="inlineStr">
        <is>
          <t>JOELLE MANGEAT</t>
        </is>
      </c>
      <c r="AT29" t="inlineStr">
        <is>
          <t>jmangeat@bricodepot.com</t>
        </is>
      </c>
      <c r="AU29" t="n">
        <v>381717147</v>
      </c>
      <c r="AV29" t="inlineStr">
        <is>
          <t>JEAN FRANCOIS ROITEL</t>
        </is>
      </c>
      <c r="AW29" t="inlineStr">
        <is>
          <t>SANDRA AVRIL</t>
        </is>
      </c>
      <c r="AX29" t="inlineStr">
        <is>
          <t>AUDREY ESTRADE / DAVID DARDAILLON</t>
        </is>
      </c>
      <c r="AY29" t="n">
        <v>770016945</v>
      </c>
      <c r="AZ29" t="inlineStr">
        <is>
          <t>Sandrine CORGNIARD</t>
        </is>
      </c>
      <c r="BA29" t="n">
        <v>629385386</v>
      </c>
      <c r="BB29" t="inlineStr">
        <is>
          <t>ZAC du Pied des Gouttes Rue Briot</t>
        </is>
      </c>
      <c r="BC29" t="inlineStr">
        <is>
          <t>25200 Montbeliard</t>
        </is>
      </c>
      <c r="BD29" t="n">
        <v>25</v>
      </c>
      <c r="BE29" t="n">
        <v>381717140</v>
      </c>
      <c r="BF29" t="n">
        <v>47.5013427734375</v>
      </c>
      <c r="BG29" t="n">
        <v>6.81559753417968</v>
      </c>
      <c r="BH29" t="n">
        <v>451647903</v>
      </c>
      <c r="BI29" t="n">
        <v>926</v>
      </c>
      <c r="BJ29" s="43" t="n">
        <v>39239</v>
      </c>
      <c r="BK29" t="inlineStr">
        <is>
          <t>15 Ans 8 Mois</t>
        </is>
      </c>
      <c r="BL29" t="inlineStr">
        <is>
          <t>Lundi au Vendredi</t>
        </is>
      </c>
      <c r="BM29" t="inlineStr">
        <is>
          <t>07:00 à 19:30</t>
        </is>
      </c>
      <c r="BN29" t="inlineStr">
        <is>
          <t>Samedi</t>
        </is>
      </c>
      <c r="BO29" t="inlineStr">
        <is>
          <t>07:00 à 19:30</t>
        </is>
      </c>
      <c r="BP29" t="inlineStr">
        <is>
          <t>Dimanche</t>
        </is>
      </c>
      <c r="BQ29" t="inlineStr">
        <is>
          <t>8H à 13H</t>
        </is>
      </c>
      <c r="BR29" t="n">
        <v>80</v>
      </c>
      <c r="BS29" t="n">
        <v>25180625.65</v>
      </c>
      <c r="BT29" t="inlineStr">
        <is>
          <t>Groupe 3</t>
        </is>
      </c>
      <c r="BU29" t="inlineStr">
        <is>
          <t>20M &lt;...&lt; 25M</t>
        </is>
      </c>
      <c r="BV29" t="n">
        <v>430905</v>
      </c>
      <c r="BW29" t="n">
        <v>0.01250076906042038</v>
      </c>
      <c r="BX29" t="n">
        <v>53.2571372057757</v>
      </c>
      <c r="BY29" t="n">
        <v>3.754780114722754</v>
      </c>
      <c r="BZ29" t="n">
        <v>6.656153161468978</v>
      </c>
      <c r="CA29" t="n">
        <v>63.66807048196743</v>
      </c>
      <c r="CB29" t="inlineStr">
        <is>
          <t>Symétrique</t>
        </is>
      </c>
      <c r="CC29" t="n">
        <v>1</v>
      </c>
      <c r="CD29" t="inlineStr">
        <is>
          <t>A</t>
        </is>
      </c>
      <c r="CE29" t="inlineStr">
        <is>
          <t>B2</t>
        </is>
      </c>
      <c r="CF29" t="n">
        <v>1106</v>
      </c>
      <c r="CG29" t="inlineStr">
        <is>
          <t>VD063</t>
        </is>
      </c>
      <c r="CH29" t="inlineStr">
        <is>
          <t>1103 PTF EST Dijon</t>
        </is>
      </c>
      <c r="CI29" t="inlineStr">
        <is>
          <t>VD062</t>
        </is>
      </c>
      <c r="CJ29" t="inlineStr">
        <is>
          <t>1103 PTF EST Dijon</t>
        </is>
      </c>
      <c r="CK29" t="inlineStr">
        <is>
          <t>VD067</t>
        </is>
      </c>
      <c r="CL29" t="inlineStr">
        <is>
          <t>1103-Longvic</t>
        </is>
      </c>
      <c r="CM29" t="n">
        <v>3020409000020</v>
      </c>
      <c r="CP29" t="inlineStr">
        <is>
          <t xml:space="preserve">CASTORAMA </t>
        </is>
      </c>
      <c r="CQ29" t="inlineStr">
        <is>
          <t>Zone Commerciale</t>
        </is>
      </c>
      <c r="CR29" t="inlineStr">
        <is>
          <t>Propriétaire</t>
        </is>
      </c>
      <c r="CS29" t="n">
        <v>8427</v>
      </c>
      <c r="CT29" t="n">
        <v>4127</v>
      </c>
      <c r="CU29" t="inlineStr">
        <is>
          <t>sup. à 4000</t>
        </is>
      </c>
      <c r="CV29" t="inlineStr">
        <is>
          <t>sup. ou égal T3</t>
        </is>
      </c>
      <c r="CW29" t="inlineStr">
        <is>
          <t>En CDAC</t>
        </is>
      </c>
      <c r="CY29" t="n">
        <v>4300</v>
      </c>
      <c r="CZ29" t="inlineStr">
        <is>
          <t>4000 M² et +</t>
        </is>
      </c>
      <c r="DA29" t="inlineStr">
        <is>
          <t>T3</t>
        </is>
      </c>
      <c r="DB29" t="n">
        <v>4300</v>
      </c>
      <c r="DC29" t="n">
        <v>4300</v>
      </c>
      <c r="DD29" t="n">
        <v>0</v>
      </c>
      <c r="DE29" t="n">
        <v>0</v>
      </c>
      <c r="DF29" t="n">
        <v>0</v>
      </c>
      <c r="DG29" t="n">
        <v>4300</v>
      </c>
      <c r="DH29" t="n">
        <v>0</v>
      </c>
      <c r="DI29" t="n">
        <v>0</v>
      </c>
      <c r="DJ29" t="n">
        <v>0</v>
      </c>
      <c r="DK29" t="inlineStr">
        <is>
          <t>Extérieure</t>
        </is>
      </c>
      <c r="DL29" t="inlineStr">
        <is>
          <t>En mix extérieur + surface de vente intérieure</t>
        </is>
      </c>
      <c r="DO29" t="n">
        <v>1050</v>
      </c>
      <c r="DP29" t="n">
        <v>0</v>
      </c>
      <c r="DQ29" t="n">
        <v>1050</v>
      </c>
      <c r="DS29" t="n">
        <v>1422</v>
      </c>
      <c r="DT29" t="n">
        <v>120</v>
      </c>
      <c r="DU29" t="n">
        <v>259</v>
      </c>
      <c r="DV29" t="n">
        <v>200</v>
      </c>
      <c r="DW29" t="inlineStr">
        <is>
          <t>REDSTOCK</t>
        </is>
      </c>
      <c r="DX29" t="n">
        <v>20</v>
      </c>
      <c r="DZ29" t="n">
        <v>2</v>
      </c>
      <c r="EA29" t="n">
        <v>2</v>
      </c>
      <c r="EB29" t="n">
        <v>10</v>
      </c>
      <c r="EC29" t="n">
        <v>2</v>
      </c>
      <c r="ED29" t="n">
        <v>0</v>
      </c>
      <c r="EE29" t="n">
        <v>1</v>
      </c>
      <c r="EF29" t="n">
        <v>15</v>
      </c>
      <c r="EG29" t="n">
        <v>2014</v>
      </c>
      <c r="EJ29" t="inlineStr">
        <is>
          <t>VX820</t>
        </is>
      </c>
      <c r="EK29" t="inlineStr">
        <is>
          <t>2018/2019</t>
        </is>
      </c>
      <c r="EL29" t="n">
        <v>28</v>
      </c>
      <c r="EM29" t="n">
        <v>27</v>
      </c>
      <c r="EN29" t="n">
        <v>12</v>
      </c>
      <c r="EO29" t="inlineStr">
        <is>
          <t>3 PDA MC 70</t>
        </is>
      </c>
      <c r="EP29" t="n">
        <v>23</v>
      </c>
      <c r="EQ29" t="n">
        <v>129.2308039585634</v>
      </c>
      <c r="ER29" t="inlineStr">
        <is>
          <t xml:space="preserve"> % de Démarque élevé</t>
        </is>
      </c>
      <c r="ES29" t="n">
        <v>8.464899822613322</v>
      </c>
      <c r="ET29" t="n">
        <v>0</v>
      </c>
      <c r="EV29" t="n">
        <v>167.4169076027968</v>
      </c>
      <c r="EW29" t="n">
        <v>0</v>
      </c>
      <c r="EX29" t="inlineStr">
        <is>
          <t xml:space="preserve"> </t>
        </is>
      </c>
      <c r="EY29" t="n">
        <v>0</v>
      </c>
      <c r="EZ29" t="inlineStr">
        <is>
          <t>Tirelire</t>
        </is>
      </c>
      <c r="FA29" s="43" t="n"/>
      <c r="FB29" t="inlineStr">
        <is>
          <t>GOLD 20 ENDFX 240 Store</t>
        </is>
      </c>
      <c r="FC29" t="n">
        <v>1</v>
      </c>
      <c r="FE29" s="43" t="n"/>
      <c r="FG29" t="inlineStr">
        <is>
          <t>NON</t>
        </is>
      </c>
      <c r="FH29" t="inlineStr">
        <is>
          <t>NON</t>
        </is>
      </c>
      <c r="FI29" t="inlineStr">
        <is>
          <t>NON</t>
        </is>
      </c>
      <c r="FJ29" t="inlineStr">
        <is>
          <t>NON</t>
        </is>
      </c>
      <c r="FK29" t="inlineStr">
        <is>
          <t>LUXANT</t>
        </is>
      </c>
      <c r="FL29" t="n">
        <v>18.92</v>
      </c>
      <c r="FM29" t="n">
        <v>4333.162685486789</v>
      </c>
      <c r="FN29" t="inlineStr">
        <is>
          <t>SECURITAS</t>
        </is>
      </c>
      <c r="FO29" t="inlineStr">
        <is>
          <t>OUI</t>
        </is>
      </c>
      <c r="FP29" t="inlineStr">
        <is>
          <t>SSI Brico Dépôt</t>
        </is>
      </c>
      <c r="FQ29" t="inlineStr">
        <is>
          <t>ATS Master 4602</t>
        </is>
      </c>
      <c r="FR29" t="inlineStr">
        <is>
          <t>ABT</t>
        </is>
      </c>
      <c r="FT29" t="inlineStr">
        <is>
          <t>COS STATIQUE DE NANTES</t>
        </is>
      </c>
      <c r="FV29" t="inlineStr">
        <is>
          <t>NON</t>
        </is>
      </c>
      <c r="FW29" t="inlineStr">
        <is>
          <t>OUI</t>
        </is>
      </c>
      <c r="FX29" t="inlineStr">
        <is>
          <t>OUI</t>
        </is>
      </c>
      <c r="FY29" t="inlineStr">
        <is>
          <t>OUI</t>
        </is>
      </c>
      <c r="FZ29" t="inlineStr">
        <is>
          <t>OUI</t>
        </is>
      </c>
      <c r="GA29" t="inlineStr">
        <is>
          <t>NON</t>
        </is>
      </c>
      <c r="GB29" t="inlineStr">
        <is>
          <t>NON</t>
        </is>
      </c>
      <c r="GC29" t="inlineStr">
        <is>
          <t>OUI</t>
        </is>
      </c>
      <c r="GD29" t="inlineStr">
        <is>
          <t>OUI</t>
        </is>
      </c>
      <c r="GE29" t="inlineStr">
        <is>
          <t>NON</t>
        </is>
      </c>
      <c r="GF29" t="inlineStr">
        <is>
          <t>T5</t>
        </is>
      </c>
      <c r="GH29" t="inlineStr">
        <is>
          <t>NON</t>
        </is>
      </c>
      <c r="GI29" t="inlineStr">
        <is>
          <t>REMODLING R300 2015</t>
        </is>
      </c>
      <c r="GJ29" t="inlineStr">
        <is>
          <t>OUI</t>
        </is>
      </c>
      <c r="GK29" s="43" t="n">
        <v>42005</v>
      </c>
      <c r="GL29" t="inlineStr">
        <is>
          <t>OUI</t>
        </is>
      </c>
      <c r="GM29" t="inlineStr">
        <is>
          <t>OUI</t>
        </is>
      </c>
      <c r="GN29" t="n">
        <v>43073</v>
      </c>
      <c r="GO29" t="inlineStr">
        <is>
          <t>NON</t>
        </is>
      </c>
      <c r="GT29" t="inlineStr">
        <is>
          <t>OUI</t>
        </is>
      </c>
      <c r="GU29" t="inlineStr">
        <is>
          <t>GRAVIERE DE NIEDERHERGHEIM 116714</t>
        </is>
      </c>
      <c r="GV29" t="inlineStr">
        <is>
          <t>OUI</t>
        </is>
      </c>
      <c r="GW29" t="inlineStr">
        <is>
          <t>OUI</t>
        </is>
      </c>
      <c r="GX29" t="inlineStr">
        <is>
          <t>NON</t>
        </is>
      </c>
      <c r="GY29" t="inlineStr">
        <is>
          <t>NON</t>
        </is>
      </c>
      <c r="GZ29" t="inlineStr">
        <is>
          <t>NON</t>
        </is>
      </c>
      <c r="HA29" s="43" t="n">
        <v>44063</v>
      </c>
      <c r="HB29" s="43" t="n">
        <v>42653</v>
      </c>
      <c r="HI29" t="inlineStr">
        <is>
          <t>OUI</t>
        </is>
      </c>
      <c r="HJ29" t="inlineStr"/>
      <c r="HK29" s="43" t="n"/>
      <c r="HM29" t="inlineStr">
        <is>
          <t>OUI</t>
        </is>
      </c>
      <c r="HN29" t="inlineStr">
        <is>
          <t>OUI</t>
        </is>
      </c>
      <c r="HU29" t="inlineStr">
        <is>
          <t>FR 94 451 647 903</t>
        </is>
      </c>
      <c r="HV29" t="n">
        <v>4625377010</v>
      </c>
      <c r="HW29" t="n">
        <v>40638209</v>
      </c>
      <c r="HX29" t="n">
        <v>99102565541</v>
      </c>
      <c r="HY29" t="inlineStr">
        <is>
          <t>IP600420</t>
        </is>
      </c>
      <c r="HZ29" t="n">
        <v>4319349</v>
      </c>
      <c r="IA29" t="n">
        <v>4321791</v>
      </c>
      <c r="IB29" t="inlineStr">
        <is>
          <t>FR7630004023230001070590778</t>
        </is>
      </c>
      <c r="IC29" t="n">
        <v>830107</v>
      </c>
      <c r="ID29" t="inlineStr">
        <is>
          <t>yrgV275</t>
        </is>
      </c>
      <c r="IE29" t="n">
        <v>5.93</v>
      </c>
      <c r="IF29" t="n">
        <v>6.3</v>
      </c>
      <c r="IG29" t="n">
        <v>5.82</v>
      </c>
      <c r="IH29" t="n">
        <v>4.65</v>
      </c>
      <c r="II29" t="n">
        <v>5.39</v>
      </c>
      <c r="IJ29" t="n">
        <v>4.04</v>
      </c>
      <c r="IK29" t="n">
        <v>4.04</v>
      </c>
    </row>
    <row r="30">
      <c r="A30" t="n">
        <v>1788</v>
      </c>
      <c r="B30" t="n">
        <v>2402</v>
      </c>
      <c r="C30" t="inlineStr">
        <is>
          <t>MONTEREAU (Cannes écluse)</t>
        </is>
      </c>
      <c r="D30" t="inlineStr">
        <is>
          <t>ILE-DE-FRANCE</t>
        </is>
      </c>
      <c r="E30" t="inlineStr">
        <is>
          <t>Ouvert</t>
        </is>
      </c>
      <c r="F30" t="inlineStr">
        <is>
          <t>Centre Est</t>
        </is>
      </c>
      <c r="G30" t="inlineStr">
        <is>
          <t>Pascal FREVOL</t>
        </is>
      </c>
      <c r="H30" t="n">
        <v>603611633</v>
      </c>
      <c r="I30" t="inlineStr">
        <is>
          <t>CHRISTOPHE FERDINANDE</t>
        </is>
      </c>
      <c r="J30" t="inlineStr">
        <is>
          <t>cferdinande@bricodepot.com</t>
        </is>
      </c>
      <c r="K30" t="n">
        <v>610924838</v>
      </c>
      <c r="L30" t="n">
        <v>42646</v>
      </c>
      <c r="M30" t="inlineStr">
        <is>
          <t>DIDIER SALOMON</t>
        </is>
      </c>
      <c r="N30" t="inlineStr">
        <is>
          <t>dsalomon@bricodepot.com</t>
        </is>
      </c>
      <c r="O30" t="n">
        <v>160575908</v>
      </c>
      <c r="P30" t="inlineStr">
        <is>
          <t>Sécu</t>
        </is>
      </c>
      <c r="Q30" t="inlineStr">
        <is>
          <t>JEAN PIERRE HOAREAU</t>
        </is>
      </c>
      <c r="R30" t="inlineStr">
        <is>
          <t>DENIS LAISNE</t>
        </is>
      </c>
      <c r="S30" t="inlineStr">
        <is>
          <t>YOANN BANTEGNIE</t>
        </is>
      </c>
      <c r="T30" t="inlineStr">
        <is>
          <t>ybantegnie@bricodepot.com</t>
        </is>
      </c>
      <c r="U30" t="n">
        <v>160575909</v>
      </c>
      <c r="V30" t="inlineStr">
        <is>
          <t>Log-Sécu</t>
        </is>
      </c>
      <c r="W30" t="inlineStr">
        <is>
          <t>RACHID ANNAB</t>
        </is>
      </c>
      <c r="X30" t="inlineStr">
        <is>
          <t>PHILIPPE BACHELET</t>
        </is>
      </c>
      <c r="Y30" t="inlineStr">
        <is>
          <t>KEVIN FEUILLET</t>
        </is>
      </c>
      <c r="Z30" t="inlineStr">
        <is>
          <t>kfeuillet@bricodepot.com</t>
        </is>
      </c>
      <c r="AA30" t="n">
        <v>785394062</v>
      </c>
      <c r="AB30" t="inlineStr">
        <is>
          <t>DAVID DE SOUSA</t>
        </is>
      </c>
      <c r="AC30" t="inlineStr">
        <is>
          <t>RACHID BARRIHANE</t>
        </is>
      </c>
      <c r="AD30" t="inlineStr">
        <is>
          <t>ARTHUR LAURENT</t>
        </is>
      </c>
      <c r="AE30" t="inlineStr">
        <is>
          <t>alaurent@bricodepot.com</t>
        </is>
      </c>
      <c r="AF30" t="n">
        <v>160575900</v>
      </c>
      <c r="AG30" t="inlineStr">
        <is>
          <t>KARIM LOUAHAB</t>
        </is>
      </c>
      <c r="AH30" t="inlineStr">
        <is>
          <t>CHARLOTTE BORBOUSE</t>
        </is>
      </c>
      <c r="AI30" t="inlineStr">
        <is>
          <t>YVONNE  NOGUEIRA</t>
        </is>
      </c>
      <c r="AJ30" t="inlineStr">
        <is>
          <t>ynogueira@bricodepot.com</t>
        </is>
      </c>
      <c r="AK30" t="n">
        <v>160575906</v>
      </c>
      <c r="AL30" t="inlineStr">
        <is>
          <t>BRUNO CAINAUD</t>
        </is>
      </c>
      <c r="AM30" t="inlineStr">
        <is>
          <t>EMILIEN BOUTVILLE</t>
        </is>
      </c>
      <c r="AN30" t="inlineStr">
        <is>
          <t>LUDIVINE GILLION</t>
        </is>
      </c>
      <c r="AO30" t="inlineStr">
        <is>
          <t>lgillion@bricodepot.com</t>
        </is>
      </c>
      <c r="AP30" t="n">
        <v>160575902</v>
      </c>
      <c r="AQ30" t="inlineStr">
        <is>
          <t>OLIVIER DAVID</t>
        </is>
      </c>
      <c r="AR30" t="inlineStr">
        <is>
          <t>LUDIVINE GILLION</t>
        </is>
      </c>
      <c r="AS30" t="inlineStr">
        <is>
          <t>ISABELLE VILLEFROY</t>
        </is>
      </c>
      <c r="AT30" t="inlineStr">
        <is>
          <t>ivillefroy@bricodepot.com</t>
        </is>
      </c>
      <c r="AU30" t="n">
        <v>160575907</v>
      </c>
      <c r="AV30" t="inlineStr">
        <is>
          <t>JEAN FRANCOIS ROITEL</t>
        </is>
      </c>
      <c r="AW30" t="inlineStr">
        <is>
          <t>SANDRA AVRIL</t>
        </is>
      </c>
      <c r="AX30" t="inlineStr">
        <is>
          <t>AUDREY ESTRADE / DAVID DARDAILLON</t>
        </is>
      </c>
      <c r="AY30" t="n">
        <v>770016945</v>
      </c>
      <c r="AZ30" t="inlineStr">
        <is>
          <t>Sandrine CORGNIARD</t>
        </is>
      </c>
      <c r="BA30" t="n">
        <v>629385387</v>
      </c>
      <c r="BB30" t="inlineStr">
        <is>
          <t>D 606</t>
        </is>
      </c>
      <c r="BC30" t="inlineStr">
        <is>
          <t>77130 Cannes Ecluse</t>
        </is>
      </c>
      <c r="BD30" t="n">
        <v>77</v>
      </c>
      <c r="BE30" t="n">
        <v>160575900</v>
      </c>
      <c r="BF30" t="n">
        <v>48.359130859375</v>
      </c>
      <c r="BG30" t="n">
        <v>2.98192596435546</v>
      </c>
      <c r="BH30" t="n">
        <v>451647903</v>
      </c>
      <c r="BI30" t="n">
        <v>835</v>
      </c>
      <c r="BJ30" s="43" t="n">
        <v>38959</v>
      </c>
      <c r="BK30" t="inlineStr">
        <is>
          <t>16 Ans 5 Mois</t>
        </is>
      </c>
      <c r="BL30" t="inlineStr">
        <is>
          <t>Lundi au Vendredi</t>
        </is>
      </c>
      <c r="BM30" t="inlineStr">
        <is>
          <t>07:00 à 19:30</t>
        </is>
      </c>
      <c r="BN30" t="inlineStr">
        <is>
          <t>Samedi</t>
        </is>
      </c>
      <c r="BO30" t="inlineStr">
        <is>
          <t>07:00 à 19:30</t>
        </is>
      </c>
      <c r="BP30" t="inlineStr">
        <is>
          <t>Dimanche</t>
        </is>
      </c>
      <c r="BQ30" t="inlineStr">
        <is>
          <t>9H à 19H</t>
        </is>
      </c>
      <c r="BR30" t="n">
        <v>85</v>
      </c>
      <c r="BS30" t="n">
        <v>27779823.48</v>
      </c>
      <c r="BT30" t="inlineStr">
        <is>
          <t>Groupe 3</t>
        </is>
      </c>
      <c r="BU30" t="inlineStr">
        <is>
          <t>20M &lt;...&lt; 25M</t>
        </is>
      </c>
      <c r="BV30" t="n">
        <v>443815</v>
      </c>
      <c r="BW30" t="n">
        <v>0.01538149803419564</v>
      </c>
      <c r="BX30" t="n">
        <v>59.9144194633085</v>
      </c>
      <c r="BY30" t="n">
        <v>4.723775301641724</v>
      </c>
      <c r="BZ30" t="n">
        <v>5.585159117382035</v>
      </c>
      <c r="CA30" t="n">
        <v>70.22335388233226</v>
      </c>
      <c r="CB30" t="inlineStr">
        <is>
          <t>Tube</t>
        </is>
      </c>
      <c r="CC30" t="n">
        <v>1</v>
      </c>
      <c r="CD30" t="inlineStr">
        <is>
          <t>C</t>
        </is>
      </c>
      <c r="CE30" t="inlineStr">
        <is>
          <t>B1</t>
        </is>
      </c>
      <c r="CF30" t="n">
        <v>1101</v>
      </c>
      <c r="CG30" t="inlineStr">
        <is>
          <t>VD060</t>
        </is>
      </c>
      <c r="CH30" t="inlineStr">
        <is>
          <t>1117 PTF IDF Lisses</t>
        </is>
      </c>
      <c r="CI30" t="inlineStr">
        <is>
          <t>VD067</t>
        </is>
      </c>
      <c r="CJ30" t="inlineStr">
        <is>
          <t>1117 PTF IDF Lisses</t>
        </is>
      </c>
      <c r="CK30" t="inlineStr">
        <is>
          <t>VD067</t>
        </is>
      </c>
      <c r="CL30" t="inlineStr">
        <is>
          <t>1117- PF de St Germain lès A</t>
        </is>
      </c>
      <c r="CM30" t="n">
        <v>3601651117009</v>
      </c>
      <c r="CP30" t="inlineStr">
        <is>
          <t xml:space="preserve">CREATION </t>
        </is>
      </c>
      <c r="CQ30" t="inlineStr">
        <is>
          <t>Isolé</t>
        </is>
      </c>
      <c r="CR30" t="inlineStr">
        <is>
          <t>Propriétaire</t>
        </is>
      </c>
      <c r="CS30" t="n">
        <v>5990</v>
      </c>
      <c r="CT30" t="n">
        <v>2902</v>
      </c>
      <c r="CU30" t="n">
        <v>3000</v>
      </c>
      <c r="CV30" t="inlineStr">
        <is>
          <t>T1</t>
        </is>
      </c>
      <c r="CW30" t="inlineStr">
        <is>
          <t>En CDAC</t>
        </is>
      </c>
      <c r="CY30" t="n">
        <v>3088</v>
      </c>
      <c r="CZ30" t="n">
        <v>3000</v>
      </c>
      <c r="DA30" t="inlineStr">
        <is>
          <t>T1</t>
        </is>
      </c>
      <c r="DB30" t="n">
        <v>3088</v>
      </c>
      <c r="DC30" t="n">
        <v>3088</v>
      </c>
      <c r="DD30" t="n">
        <v>0</v>
      </c>
      <c r="DE30" t="n">
        <v>0</v>
      </c>
      <c r="DF30" t="n">
        <v>1385</v>
      </c>
      <c r="DG30" t="n">
        <v>1703</v>
      </c>
      <c r="DH30" t="n">
        <v>0</v>
      </c>
      <c r="DI30" t="n">
        <v>0</v>
      </c>
      <c r="DJ30" t="n">
        <v>0</v>
      </c>
      <c r="DK30" t="inlineStr">
        <is>
          <t>Intérieure</t>
        </is>
      </c>
      <c r="DL30" t="inlineStr">
        <is>
          <t>showroom intérieur,non accessible client sans présence vendeur</t>
        </is>
      </c>
      <c r="DN30" t="inlineStr">
        <is>
          <t>A l'intérieur de la réserve</t>
        </is>
      </c>
      <c r="DO30" t="n">
        <v>879</v>
      </c>
      <c r="DP30" t="n">
        <v>0</v>
      </c>
      <c r="DQ30" t="n">
        <v>879</v>
      </c>
      <c r="DS30" t="n">
        <v>685</v>
      </c>
      <c r="DT30" t="n">
        <v>115</v>
      </c>
      <c r="DU30" t="n">
        <v>309</v>
      </c>
      <c r="DV30" t="n">
        <v>310</v>
      </c>
      <c r="DW30" t="inlineStr">
        <is>
          <t>REDSTOCK</t>
        </is>
      </c>
      <c r="DX30" t="n">
        <v>19</v>
      </c>
      <c r="DZ30" t="n">
        <v>2</v>
      </c>
      <c r="EA30" t="n">
        <v>2</v>
      </c>
      <c r="EB30" t="n">
        <v>8</v>
      </c>
      <c r="EC30" t="n">
        <v>3</v>
      </c>
      <c r="ED30" t="n">
        <v>0</v>
      </c>
      <c r="EE30" t="n">
        <v>0</v>
      </c>
      <c r="EF30" t="n">
        <v>13</v>
      </c>
      <c r="EG30" t="n">
        <v>2012</v>
      </c>
      <c r="EJ30" t="inlineStr">
        <is>
          <t>VX820</t>
        </is>
      </c>
      <c r="EK30" t="inlineStr">
        <is>
          <t>2018/2019</t>
        </is>
      </c>
      <c r="EL30" t="n">
        <v>21</v>
      </c>
      <c r="EM30" t="n">
        <v>17</v>
      </c>
      <c r="EN30" t="n">
        <v>12</v>
      </c>
      <c r="EO30" t="inlineStr">
        <is>
          <t>3 PDA MC 70</t>
        </is>
      </c>
      <c r="EP30" t="n">
        <v>8</v>
      </c>
      <c r="EQ30" t="n">
        <v>142.2655283364819</v>
      </c>
      <c r="ER30" t="inlineStr">
        <is>
          <t xml:space="preserve"> Indice de risque élevé</t>
        </is>
      </c>
      <c r="ES30" t="n">
        <v>11.43067220075968</v>
      </c>
      <c r="ET30" t="n">
        <v>0</v>
      </c>
      <c r="EV30" t="n">
        <v>83.41301335689494</v>
      </c>
      <c r="EW30" t="n">
        <v>2</v>
      </c>
      <c r="EX30" t="inlineStr">
        <is>
          <t>1 Tentative</t>
        </is>
      </c>
      <c r="EY30" t="n">
        <v>2</v>
      </c>
      <c r="EZ30" t="inlineStr">
        <is>
          <t>Automate</t>
        </is>
      </c>
      <c r="FA30" s="43" t="n">
        <v>44197</v>
      </c>
      <c r="FB30" t="inlineStr">
        <is>
          <t>CASHINFINITYTM CI-100  (projet NMO)</t>
        </is>
      </c>
      <c r="FC30" t="n">
        <v>1</v>
      </c>
      <c r="FE30" s="43" t="n"/>
      <c r="FG30" t="inlineStr">
        <is>
          <t>OUI</t>
        </is>
      </c>
      <c r="FH30" t="inlineStr">
        <is>
          <t>OUI</t>
        </is>
      </c>
      <c r="FI30" t="inlineStr">
        <is>
          <t>OUI</t>
        </is>
      </c>
      <c r="FJ30" t="inlineStr">
        <is>
          <t>OUI</t>
        </is>
      </c>
      <c r="FK30" t="inlineStr">
        <is>
          <t>TRIOMPHE</t>
        </is>
      </c>
      <c r="FL30" t="n">
        <v>19.27</v>
      </c>
      <c r="FM30" t="n">
        <v>4782.711764705882</v>
      </c>
      <c r="FN30" t="inlineStr">
        <is>
          <t>SECURITAS</t>
        </is>
      </c>
      <c r="FO30" t="inlineStr">
        <is>
          <t>NON</t>
        </is>
      </c>
      <c r="FP30" t="inlineStr">
        <is>
          <t>SSI Brico Dépôt</t>
        </is>
      </c>
      <c r="FQ30" t="inlineStr">
        <is>
          <t>CD 15002</t>
        </is>
      </c>
      <c r="FR30" t="inlineStr">
        <is>
          <t>ABT</t>
        </is>
      </c>
      <c r="FT30" t="inlineStr">
        <is>
          <t>TELESURE</t>
        </is>
      </c>
      <c r="FU30" t="n">
        <v>494198191</v>
      </c>
      <c r="FV30" t="inlineStr">
        <is>
          <t>OUI</t>
        </is>
      </c>
      <c r="FW30" t="inlineStr">
        <is>
          <t>OUI</t>
        </is>
      </c>
      <c r="FX30" t="inlineStr">
        <is>
          <t>OUI</t>
        </is>
      </c>
      <c r="FY30" t="inlineStr">
        <is>
          <t>OUI</t>
        </is>
      </c>
      <c r="FZ30" t="inlineStr">
        <is>
          <t>OUI</t>
        </is>
      </c>
      <c r="GA30" t="inlineStr">
        <is>
          <t>OUI</t>
        </is>
      </c>
      <c r="GB30" t="inlineStr">
        <is>
          <t>OUI</t>
        </is>
      </c>
      <c r="GC30" t="inlineStr">
        <is>
          <t>OUI</t>
        </is>
      </c>
      <c r="GD30" t="inlineStr">
        <is>
          <t>OUI</t>
        </is>
      </c>
      <c r="GE30" t="inlineStr">
        <is>
          <t>OUI</t>
        </is>
      </c>
      <c r="GF30" t="inlineStr">
        <is>
          <t>T5</t>
        </is>
      </c>
      <c r="GH30" t="inlineStr">
        <is>
          <t>NON</t>
        </is>
      </c>
      <c r="GJ30" t="inlineStr">
        <is>
          <t>OUI</t>
        </is>
      </c>
      <c r="GK30" s="43" t="n">
        <v>42005</v>
      </c>
      <c r="GL30" t="inlineStr">
        <is>
          <t>OUI</t>
        </is>
      </c>
      <c r="GM30" t="inlineStr">
        <is>
          <t>OUI</t>
        </is>
      </c>
      <c r="GN30" t="n">
        <v>43133</v>
      </c>
      <c r="GO30" t="inlineStr">
        <is>
          <t>OUI</t>
        </is>
      </c>
      <c r="GP30" t="n">
        <v>43892</v>
      </c>
      <c r="GQ30" t="inlineStr">
        <is>
          <t>Cuisine, SDB, douche</t>
        </is>
      </c>
      <c r="GR30" t="inlineStr">
        <is>
          <t>NON</t>
        </is>
      </c>
      <c r="GS30" t="inlineStr">
        <is>
          <t>LEGACY</t>
        </is>
      </c>
      <c r="GT30" t="inlineStr">
        <is>
          <t>OUI</t>
        </is>
      </c>
      <c r="GU30" t="inlineStr">
        <is>
          <t>DLB PONT SUR YONNE 120940</t>
        </is>
      </c>
      <c r="GV30" t="inlineStr">
        <is>
          <t>OUI</t>
        </is>
      </c>
      <c r="GW30" t="inlineStr">
        <is>
          <t>OUI</t>
        </is>
      </c>
      <c r="GX30" t="inlineStr">
        <is>
          <t>NON</t>
        </is>
      </c>
      <c r="GY30" t="inlineStr">
        <is>
          <t>NON</t>
        </is>
      </c>
      <c r="GZ30" t="inlineStr">
        <is>
          <t>OUI</t>
        </is>
      </c>
      <c r="HA30" s="43" t="n">
        <v>44063</v>
      </c>
      <c r="HB30" s="43" t="n">
        <v>42625</v>
      </c>
      <c r="HI30" t="inlineStr">
        <is>
          <t>NON</t>
        </is>
      </c>
      <c r="HJ30" t="inlineStr"/>
      <c r="HK30" s="43" t="n"/>
      <c r="HM30" t="inlineStr">
        <is>
          <t>OUI</t>
        </is>
      </c>
      <c r="HN30" t="inlineStr">
        <is>
          <t>OUI</t>
        </is>
      </c>
      <c r="HO30" t="inlineStr">
        <is>
          <t>OUI</t>
        </is>
      </c>
      <c r="HU30" t="inlineStr">
        <is>
          <t>FR 94 451 647 903</t>
        </is>
      </c>
      <c r="HV30" t="n">
        <v>4624436012</v>
      </c>
      <c r="HW30" t="n">
        <v>40638505</v>
      </c>
      <c r="HX30" t="n">
        <v>99102567836</v>
      </c>
      <c r="HY30" t="inlineStr">
        <is>
          <t>IP600556</t>
        </is>
      </c>
      <c r="HZ30" t="n">
        <v>4320878</v>
      </c>
      <c r="IA30" t="n">
        <v>4321522</v>
      </c>
      <c r="IB30" t="inlineStr">
        <is>
          <t>FR7630004023230001064877478</t>
        </is>
      </c>
      <c r="IC30" t="n">
        <v>830013</v>
      </c>
      <c r="ID30" t="inlineStr">
        <is>
          <t xml:space="preserve"> juSt264</t>
        </is>
      </c>
      <c r="IE30" t="n">
        <v>4.74</v>
      </c>
      <c r="IF30" t="n">
        <v>4.63</v>
      </c>
      <c r="IG30" t="n">
        <v>4.34</v>
      </c>
      <c r="IH30" t="n">
        <v>4.23</v>
      </c>
      <c r="II30" t="n">
        <v>5.26</v>
      </c>
      <c r="IJ30" t="n">
        <v>5.45</v>
      </c>
      <c r="IK30" t="n">
        <v>4.03</v>
      </c>
    </row>
    <row r="31">
      <c r="A31" t="n">
        <v>1753</v>
      </c>
      <c r="B31" t="n">
        <v>2368</v>
      </c>
      <c r="C31" t="inlineStr">
        <is>
          <t>MONTLUCON (Domerat)</t>
        </is>
      </c>
      <c r="D31" t="inlineStr">
        <is>
          <t>AUVERGNE-RHONE-ALPES</t>
        </is>
      </c>
      <c r="E31" t="inlineStr">
        <is>
          <t>Ouvert</t>
        </is>
      </c>
      <c r="F31" t="inlineStr">
        <is>
          <t>Centre Est</t>
        </is>
      </c>
      <c r="G31" t="inlineStr">
        <is>
          <t>Pascal FREVOL</t>
        </is>
      </c>
      <c r="H31" t="n">
        <v>603611633</v>
      </c>
      <c r="I31" t="inlineStr">
        <is>
          <t>DAVID DE SOUSA</t>
        </is>
      </c>
      <c r="J31" t="inlineStr">
        <is>
          <t>ddesousa@bricodepot.com</t>
        </is>
      </c>
      <c r="K31" t="n">
        <v>685095681</v>
      </c>
      <c r="L31" t="n">
        <v>43864</v>
      </c>
      <c r="M31" t="inlineStr">
        <is>
          <t>MICHAEL COPLOT</t>
        </is>
      </c>
      <c r="N31" t="inlineStr">
        <is>
          <t>mcoplot@bricodepot.com</t>
        </is>
      </c>
      <c r="O31" t="n">
        <v>470084829</v>
      </c>
      <c r="P31" t="inlineStr">
        <is>
          <t>Sécu</t>
        </is>
      </c>
      <c r="Q31" t="inlineStr">
        <is>
          <t>JEAN PIERRE HOAREAU</t>
        </is>
      </c>
      <c r="R31" t="inlineStr">
        <is>
          <t>DENIS LAISNE</t>
        </is>
      </c>
      <c r="S31" t="inlineStr">
        <is>
          <t>MARCEL MARTINS</t>
        </is>
      </c>
      <c r="T31" t="inlineStr">
        <is>
          <t>mmartins@bricodepot.com</t>
        </is>
      </c>
      <c r="U31" t="n">
        <v>470084827</v>
      </c>
      <c r="V31" t="inlineStr">
        <is>
          <t>Log</t>
        </is>
      </c>
      <c r="W31" t="inlineStr">
        <is>
          <t>RACHID ANNAB</t>
        </is>
      </c>
      <c r="X31" t="inlineStr">
        <is>
          <t>PHILIPPE BACHELET</t>
        </is>
      </c>
      <c r="Y31" t="inlineStr">
        <is>
          <t>PIERRE GIRON</t>
        </is>
      </c>
      <c r="Z31" t="inlineStr">
        <is>
          <t>pgiron@bricodepot.com</t>
        </is>
      </c>
      <c r="AA31" t="n">
        <v>386180932</v>
      </c>
      <c r="AB31" t="inlineStr">
        <is>
          <t>DAVID DE SOUSA</t>
        </is>
      </c>
      <c r="AC31" t="inlineStr">
        <is>
          <t>RACHID BARRIHANE</t>
        </is>
      </c>
      <c r="AD31" t="inlineStr">
        <is>
          <t xml:space="preserve">Non affecté </t>
        </is>
      </c>
      <c r="AG31" t="inlineStr">
        <is>
          <t>KARIM LOUAHAB</t>
        </is>
      </c>
      <c r="AH31" t="inlineStr">
        <is>
          <t>CHARLOTTE BORBOUSE</t>
        </is>
      </c>
      <c r="AI31" t="inlineStr">
        <is>
          <t>JOHN AUBERT</t>
        </is>
      </c>
      <c r="AJ31" t="inlineStr">
        <is>
          <t>jaubert@bricodepot.com</t>
        </is>
      </c>
      <c r="AK31" t="n">
        <v>470084820</v>
      </c>
      <c r="AL31" t="inlineStr">
        <is>
          <t>BRUNO CAINAUD</t>
        </is>
      </c>
      <c r="AM31" t="inlineStr">
        <is>
          <t>EMILIEN BOUTVILLE</t>
        </is>
      </c>
      <c r="AN31" t="inlineStr">
        <is>
          <t>BARBARA FOURNET</t>
        </is>
      </c>
      <c r="AO31" t="inlineStr">
        <is>
          <t>bfournet@bricodepot.com</t>
        </is>
      </c>
      <c r="AP31" t="n">
        <v>470084822</v>
      </c>
      <c r="AQ31" t="inlineStr">
        <is>
          <t>OLIVIER DAVID</t>
        </is>
      </c>
      <c r="AR31" t="inlineStr">
        <is>
          <t>LUDIVINE GILLION</t>
        </is>
      </c>
      <c r="AS31" t="inlineStr">
        <is>
          <t>SANDRA MEUNIER</t>
        </is>
      </c>
      <c r="AT31" t="inlineStr">
        <is>
          <t>smeunier@bricodepot.com</t>
        </is>
      </c>
      <c r="AU31" t="n">
        <v>470084823</v>
      </c>
      <c r="AV31" t="inlineStr">
        <is>
          <t>JEAN FRANCOIS ROITEL</t>
        </is>
      </c>
      <c r="AW31" t="inlineStr">
        <is>
          <t>SANDRA AVRIL</t>
        </is>
      </c>
      <c r="AX31" t="inlineStr">
        <is>
          <t>AUDREY ESTRADE / DAVID DARDAILLON</t>
        </is>
      </c>
      <c r="AY31" t="n">
        <v>770016945</v>
      </c>
      <c r="AZ31" t="inlineStr">
        <is>
          <t>Sandrine CORGNIARD</t>
        </is>
      </c>
      <c r="BA31" t="n">
        <v>629385388</v>
      </c>
      <c r="BB31" t="inlineStr">
        <is>
          <t>ZA de Chateaugay</t>
        </is>
      </c>
      <c r="BC31" t="inlineStr">
        <is>
          <t>03410 Domerat</t>
        </is>
      </c>
      <c r="BD31" t="n">
        <v>3</v>
      </c>
      <c r="BE31" t="n">
        <v>470084820</v>
      </c>
      <c r="BF31" t="n">
        <v>46.369384765625</v>
      </c>
      <c r="BG31" t="n">
        <v>2.56929779052734</v>
      </c>
      <c r="BH31" t="n">
        <v>451647903</v>
      </c>
      <c r="BI31" t="n">
        <v>173</v>
      </c>
      <c r="BJ31" s="43" t="n">
        <v>37630</v>
      </c>
      <c r="BK31" t="inlineStr">
        <is>
          <t>20 Ans 1 Mois</t>
        </is>
      </c>
      <c r="BL31" t="inlineStr">
        <is>
          <t>Lundi au Vendredi</t>
        </is>
      </c>
      <c r="BM31" t="inlineStr">
        <is>
          <t>07:00 à 19:30</t>
        </is>
      </c>
      <c r="BN31" t="inlineStr">
        <is>
          <t>Samedi</t>
        </is>
      </c>
      <c r="BO31" t="inlineStr">
        <is>
          <t>07:00 à 19:30</t>
        </is>
      </c>
      <c r="BP31" t="inlineStr">
        <is>
          <t>Dimanche</t>
        </is>
      </c>
      <c r="BQ31" t="inlineStr">
        <is>
          <t>8H à 13H</t>
        </is>
      </c>
      <c r="BR31" t="n">
        <v>80</v>
      </c>
      <c r="BS31" t="n">
        <v>33050314.62</v>
      </c>
      <c r="BT31" t="inlineStr">
        <is>
          <t>Groupe 3</t>
        </is>
      </c>
      <c r="BU31" t="inlineStr">
        <is>
          <t>25M &lt;...&lt; 30M</t>
        </is>
      </c>
      <c r="BV31" t="n">
        <v>479444</v>
      </c>
      <c r="BW31" t="n">
        <v>0.009983114263909205</v>
      </c>
      <c r="BX31" t="n">
        <v>68.0855805366915</v>
      </c>
      <c r="BY31" t="n">
        <v>13.22864882090504</v>
      </c>
      <c r="BZ31" t="n">
        <v>0.8853201028548824</v>
      </c>
      <c r="CA31" t="n">
        <v>82.19954946045141</v>
      </c>
      <c r="CB31" t="inlineStr">
        <is>
          <t>Gnb</t>
        </is>
      </c>
      <c r="CC31" t="n">
        <v>1</v>
      </c>
      <c r="CD31" t="inlineStr">
        <is>
          <t>A</t>
        </is>
      </c>
      <c r="CE31" t="inlineStr">
        <is>
          <t>B2</t>
        </is>
      </c>
      <c r="CF31" t="n">
        <v>1106</v>
      </c>
      <c r="CG31" t="inlineStr">
        <is>
          <t>VD063</t>
        </is>
      </c>
      <c r="CH31" t="inlineStr">
        <is>
          <t>1103 PTF EST Dijon</t>
        </is>
      </c>
      <c r="CI31" t="inlineStr">
        <is>
          <t>VD062</t>
        </is>
      </c>
      <c r="CJ31" t="inlineStr">
        <is>
          <t>1103 PTF EST Dijon</t>
        </is>
      </c>
      <c r="CK31" t="inlineStr">
        <is>
          <t>VD067</t>
        </is>
      </c>
      <c r="CL31" t="inlineStr">
        <is>
          <t>1103-Longvic</t>
        </is>
      </c>
      <c r="CM31" t="n">
        <v>3020409000020</v>
      </c>
      <c r="CP31" t="inlineStr">
        <is>
          <t xml:space="preserve">CREATION </t>
        </is>
      </c>
      <c r="CQ31" t="inlineStr">
        <is>
          <t>Zone Commerciale</t>
        </is>
      </c>
      <c r="CR31" t="inlineStr">
        <is>
          <t>Propriétaire</t>
        </is>
      </c>
      <c r="CS31" t="n">
        <v>8460</v>
      </c>
      <c r="CT31" t="n">
        <v>5550</v>
      </c>
      <c r="CU31" t="inlineStr">
        <is>
          <t>GNB</t>
        </is>
      </c>
      <c r="CV31" t="inlineStr">
        <is>
          <t>sup. ou égal T3</t>
        </is>
      </c>
      <c r="CW31" t="inlineStr">
        <is>
          <t>En CDAC</t>
        </is>
      </c>
      <c r="CY31" t="n">
        <v>1485</v>
      </c>
      <c r="CZ31" t="inlineStr">
        <is>
          <t>&lt; 3000 M²</t>
        </is>
      </c>
      <c r="DA31" t="inlineStr">
        <is>
          <t>T1</t>
        </is>
      </c>
      <c r="DB31" t="n">
        <v>2910</v>
      </c>
      <c r="DC31" t="n">
        <v>2910</v>
      </c>
      <c r="DD31" t="n">
        <v>50</v>
      </c>
      <c r="DE31" t="n">
        <v>1475</v>
      </c>
      <c r="DF31" t="n">
        <v>0</v>
      </c>
      <c r="DG31" t="n">
        <v>2910</v>
      </c>
      <c r="DH31" t="n">
        <v>0</v>
      </c>
      <c r="DI31" t="n">
        <v>0</v>
      </c>
      <c r="DJ31" t="n">
        <v>0</v>
      </c>
      <c r="DK31" t="inlineStr">
        <is>
          <t>Intérieure</t>
        </is>
      </c>
      <c r="DL31" t="inlineStr">
        <is>
          <t>En mix extérieur + surface de vente intérieure</t>
        </is>
      </c>
      <c r="DO31" t="n">
        <v>765</v>
      </c>
      <c r="DP31" t="n">
        <v>0</v>
      </c>
      <c r="DQ31" t="n">
        <v>765</v>
      </c>
      <c r="DS31" t="n">
        <v>506</v>
      </c>
      <c r="DT31" t="n">
        <v>117</v>
      </c>
      <c r="DU31" t="n">
        <v>240</v>
      </c>
      <c r="DV31" t="n">
        <v>257</v>
      </c>
      <c r="DW31" t="inlineStr">
        <is>
          <t>REDSTOCK</t>
        </is>
      </c>
      <c r="DX31" t="n">
        <v>20</v>
      </c>
      <c r="DZ31" t="n">
        <v>2</v>
      </c>
      <c r="EA31" t="n">
        <v>2</v>
      </c>
      <c r="EB31" t="n">
        <v>8</v>
      </c>
      <c r="EC31" t="n">
        <v>2</v>
      </c>
      <c r="ED31" t="n">
        <v>1</v>
      </c>
      <c r="EE31" t="n">
        <v>0</v>
      </c>
      <c r="EF31" t="n">
        <v>13</v>
      </c>
      <c r="EG31" t="n">
        <v>2010</v>
      </c>
      <c r="EJ31" t="inlineStr">
        <is>
          <t>VX820</t>
        </is>
      </c>
      <c r="EK31" t="inlineStr">
        <is>
          <t>2018/2019</t>
        </is>
      </c>
      <c r="EL31" t="n">
        <v>34</v>
      </c>
      <c r="EM31" t="n">
        <v>32</v>
      </c>
      <c r="EN31" t="n">
        <v>12</v>
      </c>
      <c r="EO31" t="inlineStr">
        <is>
          <t>3 PDA MC 70</t>
        </is>
      </c>
      <c r="EP31" t="n">
        <v>37</v>
      </c>
      <c r="EQ31" t="n">
        <v>92.03034178262207</v>
      </c>
      <c r="ER31" t="inlineStr">
        <is>
          <t xml:space="preserve"> </t>
        </is>
      </c>
      <c r="ES31" t="n">
        <v>1.693809971459302</v>
      </c>
      <c r="ET31" t="n">
        <v>0</v>
      </c>
      <c r="EV31" t="n">
        <v>82.43208527768603</v>
      </c>
      <c r="EW31" t="n">
        <v>0</v>
      </c>
      <c r="EX31" t="inlineStr">
        <is>
          <t xml:space="preserve"> </t>
        </is>
      </c>
      <c r="EY31" t="n">
        <v>0</v>
      </c>
      <c r="EZ31" t="inlineStr">
        <is>
          <t>Automate</t>
        </is>
      </c>
      <c r="FA31" s="43" t="n">
        <v>44197</v>
      </c>
      <c r="FB31" t="inlineStr">
        <is>
          <t>CASHINFINITYTM CI-100  (projet NMO)</t>
        </is>
      </c>
      <c r="FC31" t="n">
        <v>1</v>
      </c>
      <c r="FE31" s="43" t="n"/>
      <c r="FG31" t="inlineStr">
        <is>
          <t>OUI</t>
        </is>
      </c>
      <c r="FH31" t="inlineStr">
        <is>
          <t>OUI</t>
        </is>
      </c>
      <c r="FI31" t="inlineStr">
        <is>
          <t>OUI</t>
        </is>
      </c>
      <c r="FJ31" t="inlineStr">
        <is>
          <t>NON</t>
        </is>
      </c>
      <c r="FK31" t="inlineStr">
        <is>
          <t>FRANCE  GARDIENNAGE</t>
        </is>
      </c>
      <c r="FL31" t="n">
        <v>18.59</v>
      </c>
      <c r="FM31" t="n">
        <v>4344.364272559852</v>
      </c>
      <c r="FN31" t="inlineStr">
        <is>
          <t>SECURITAS</t>
        </is>
      </c>
      <c r="FO31" t="inlineStr">
        <is>
          <t>OUI</t>
        </is>
      </c>
      <c r="FP31" t="inlineStr">
        <is>
          <t>SSI Brico Dépôt</t>
        </is>
      </c>
      <c r="FQ31" t="inlineStr">
        <is>
          <t>CD 15002</t>
        </is>
      </c>
      <c r="FR31" t="inlineStr">
        <is>
          <t>ABT</t>
        </is>
      </c>
      <c r="FS31" t="inlineStr">
        <is>
          <t>SCUTUM</t>
        </is>
      </c>
      <c r="FT31" t="inlineStr">
        <is>
          <t>TELESURE</t>
        </is>
      </c>
      <c r="FU31" t="n">
        <v>494198191</v>
      </c>
      <c r="FV31" t="inlineStr">
        <is>
          <t>OUI</t>
        </is>
      </c>
      <c r="FW31" t="inlineStr">
        <is>
          <t>OUI</t>
        </is>
      </c>
      <c r="FX31" t="inlineStr">
        <is>
          <t>OUI</t>
        </is>
      </c>
      <c r="FY31" t="inlineStr">
        <is>
          <t>NON SCUTUM</t>
        </is>
      </c>
      <c r="FZ31" t="inlineStr">
        <is>
          <t>OUI</t>
        </is>
      </c>
      <c r="GA31" t="inlineStr">
        <is>
          <t>OUI</t>
        </is>
      </c>
      <c r="GB31" t="inlineStr">
        <is>
          <t>OUI</t>
        </is>
      </c>
      <c r="GC31" t="inlineStr">
        <is>
          <t>OUI</t>
        </is>
      </c>
      <c r="GD31" t="inlineStr">
        <is>
          <t>OUI</t>
        </is>
      </c>
      <c r="GE31" t="inlineStr">
        <is>
          <t>NON</t>
        </is>
      </c>
      <c r="GF31" t="inlineStr">
        <is>
          <t>T5</t>
        </is>
      </c>
      <c r="GH31" t="inlineStr">
        <is>
          <t>NON</t>
        </is>
      </c>
      <c r="GI31" t="inlineStr">
        <is>
          <t>REMODLING R300 2016</t>
        </is>
      </c>
      <c r="GJ31" t="inlineStr">
        <is>
          <t>OUI</t>
        </is>
      </c>
      <c r="GK31" s="43" t="n">
        <v>42005</v>
      </c>
      <c r="GL31" t="inlineStr">
        <is>
          <t>OUI</t>
        </is>
      </c>
      <c r="GM31" t="inlineStr">
        <is>
          <t>OUI</t>
        </is>
      </c>
      <c r="GN31" t="n">
        <v>42989</v>
      </c>
      <c r="GO31" t="inlineStr">
        <is>
          <t>NON</t>
        </is>
      </c>
      <c r="GT31" t="inlineStr">
        <is>
          <t>OUI</t>
        </is>
      </c>
      <c r="GU31" t="inlineStr">
        <is>
          <t>GSM 191154</t>
        </is>
      </c>
      <c r="GV31" t="inlineStr">
        <is>
          <t>OUI</t>
        </is>
      </c>
      <c r="GW31" t="inlineStr">
        <is>
          <t>OUI</t>
        </is>
      </c>
      <c r="GX31" t="inlineStr">
        <is>
          <t>NON</t>
        </is>
      </c>
      <c r="GY31" t="inlineStr">
        <is>
          <t>NON</t>
        </is>
      </c>
      <c r="GZ31" t="inlineStr">
        <is>
          <t>NON</t>
        </is>
      </c>
      <c r="HA31" s="43" t="n">
        <v>44063</v>
      </c>
      <c r="HB31" s="43" t="n">
        <v>42653</v>
      </c>
      <c r="HI31" t="inlineStr">
        <is>
          <t>OUI</t>
        </is>
      </c>
      <c r="HJ31" t="inlineStr">
        <is>
          <t>7 Ambiances</t>
        </is>
      </c>
      <c r="HK31" s="43" t="n">
        <v>43101</v>
      </c>
      <c r="HM31" t="inlineStr">
        <is>
          <t>OUI</t>
        </is>
      </c>
      <c r="HN31" t="inlineStr">
        <is>
          <t>OUI</t>
        </is>
      </c>
      <c r="HU31" t="inlineStr">
        <is>
          <t>FR 94 451 647 903</t>
        </is>
      </c>
      <c r="HV31" t="n">
        <v>4622022014</v>
      </c>
      <c r="HW31" t="n">
        <v>40638089</v>
      </c>
      <c r="HX31" t="n">
        <v>99102518524</v>
      </c>
      <c r="HY31" t="inlineStr">
        <is>
          <t>IP521964</t>
        </is>
      </c>
      <c r="HZ31" t="n">
        <v>4304137</v>
      </c>
      <c r="IA31" t="n">
        <v>4321263</v>
      </c>
      <c r="IB31" t="inlineStr">
        <is>
          <t>FR7630004023230001044885778</t>
        </is>
      </c>
      <c r="IC31" t="n">
        <v>830224</v>
      </c>
      <c r="ID31" t="inlineStr">
        <is>
          <t>hFNv656</t>
        </is>
      </c>
      <c r="IE31" t="n">
        <v>6.62</v>
      </c>
      <c r="IF31" t="n">
        <v>5.29</v>
      </c>
      <c r="IG31" t="n">
        <v>4.26</v>
      </c>
      <c r="IH31" t="n">
        <v>4.11</v>
      </c>
      <c r="II31" t="n">
        <v>4.67</v>
      </c>
      <c r="IJ31" t="n">
        <v>3.6</v>
      </c>
      <c r="IK31" t="n">
        <v>3.6</v>
      </c>
    </row>
    <row r="32">
      <c r="A32" t="n">
        <v>1704</v>
      </c>
      <c r="B32" t="n">
        <v>2332</v>
      </c>
      <c r="C32" t="inlineStr">
        <is>
          <t>PERPIGNAN (Claira)</t>
        </is>
      </c>
      <c r="D32" t="inlineStr">
        <is>
          <t>OCCITANIE</t>
        </is>
      </c>
      <c r="E32" t="inlineStr">
        <is>
          <t>Ouvert</t>
        </is>
      </c>
      <c r="F32" t="inlineStr">
        <is>
          <t>Sud Ouest</t>
        </is>
      </c>
      <c r="G32" t="inlineStr">
        <is>
          <t>Thierry GIANELLA</t>
        </is>
      </c>
      <c r="H32" t="n">
        <v>617425644</v>
      </c>
      <c r="I32" t="inlineStr">
        <is>
          <t>ANTONY OBIOLS</t>
        </is>
      </c>
      <c r="J32" t="inlineStr">
        <is>
          <t>aobiols@bricodepot.com</t>
        </is>
      </c>
      <c r="L32" t="n">
        <v>43787</v>
      </c>
      <c r="M32" t="inlineStr">
        <is>
          <t>GREGORY BRESSON</t>
        </is>
      </c>
      <c r="N32" t="inlineStr">
        <is>
          <t>gbresson@bricodepot.com</t>
        </is>
      </c>
      <c r="Q32" t="inlineStr">
        <is>
          <t>ANTONY OBIOLS</t>
        </is>
      </c>
      <c r="R32" t="inlineStr">
        <is>
          <t>COMPLAN TOBOSSI</t>
        </is>
      </c>
      <c r="S32" t="inlineStr">
        <is>
          <t>CHRISTOPHE CASSU</t>
        </is>
      </c>
      <c r="T32" t="inlineStr">
        <is>
          <t>ccassu@bricodepot.com</t>
        </is>
      </c>
      <c r="U32" t="n">
        <v>468648482</v>
      </c>
      <c r="V32" t="inlineStr">
        <is>
          <t>Log</t>
        </is>
      </c>
      <c r="W32" t="inlineStr">
        <is>
          <t>CHRISTOPHE ORTU</t>
        </is>
      </c>
      <c r="X32" t="inlineStr">
        <is>
          <t>LIONEL DAIM</t>
        </is>
      </c>
      <c r="Y32" t="inlineStr">
        <is>
          <t>FLORENT CERRI</t>
        </is>
      </c>
      <c r="Z32" t="inlineStr">
        <is>
          <t>fcerri@bricodepot.com</t>
        </is>
      </c>
      <c r="AA32" t="n">
        <v>663047453</v>
      </c>
      <c r="AB32" t="inlineStr">
        <is>
          <t>PATRICK HERRERO</t>
        </is>
      </c>
      <c r="AC32" t="inlineStr">
        <is>
          <t>FLORENT CERRI</t>
        </is>
      </c>
      <c r="AD32" t="inlineStr">
        <is>
          <t>ROMAIN  GAZZOLI</t>
        </is>
      </c>
      <c r="AE32" t="inlineStr">
        <is>
          <t>rgazzoli@bricodepot.com</t>
        </is>
      </c>
      <c r="AF32" t="n">
        <v>468648486</v>
      </c>
      <c r="AG32" t="inlineStr">
        <is>
          <t>ALEXIS ROTTIER</t>
        </is>
      </c>
      <c r="AH32" t="inlineStr">
        <is>
          <t>ALEXANDRE DIAS DA COSTA</t>
        </is>
      </c>
      <c r="AI32" t="inlineStr">
        <is>
          <t>NICOLE LEBLAY</t>
        </is>
      </c>
      <c r="AJ32" t="inlineStr">
        <is>
          <t>nleblay@bricodepot.com</t>
        </is>
      </c>
      <c r="AK32" t="n">
        <v>468648485</v>
      </c>
      <c r="AL32" t="inlineStr">
        <is>
          <t>PAUL WITKAMP</t>
        </is>
      </c>
      <c r="AM32" t="inlineStr">
        <is>
          <t>BRUNO MADY</t>
        </is>
      </c>
      <c r="AN32" t="inlineStr">
        <is>
          <t>JOAQUIM LUIS PEREIRA SOARES MONTEIRO</t>
        </is>
      </c>
      <c r="AO32" t="inlineStr">
        <is>
          <t>jpereirasoaresmonteiro@bricodepot.com</t>
        </is>
      </c>
      <c r="AP32" t="n">
        <v>468648481</v>
      </c>
      <c r="AQ32" t="inlineStr">
        <is>
          <t>THIERRY COUASNON</t>
        </is>
      </c>
      <c r="AR32" t="inlineStr">
        <is>
          <t>JOAQUIM PEREIRA</t>
        </is>
      </c>
      <c r="AS32" t="inlineStr">
        <is>
          <t>DJAMILLA MEKOUI</t>
        </is>
      </c>
      <c r="AT32" t="inlineStr">
        <is>
          <t>jmekoui@bricodepot.com</t>
        </is>
      </c>
      <c r="AU32" t="n">
        <v>468648491</v>
      </c>
      <c r="AV32" t="inlineStr">
        <is>
          <t>DAMIEN STEFANIAK</t>
        </is>
      </c>
      <c r="AW32" t="inlineStr">
        <is>
          <t>DHAMILLA MEKOUI</t>
        </is>
      </c>
      <c r="AX32" t="inlineStr">
        <is>
          <t>Gaelle DEJEUX</t>
        </is>
      </c>
      <c r="AY32" t="n">
        <v>628020690</v>
      </c>
      <c r="AZ32" t="inlineStr">
        <is>
          <t>Sandrine CORGNIARD</t>
        </is>
      </c>
      <c r="BA32" t="n">
        <v>629385388</v>
      </c>
      <c r="BB32" t="inlineStr">
        <is>
          <t>CC Carrefour. Lieu-dit Saint Jaumes du Crest</t>
        </is>
      </c>
      <c r="BC32" t="inlineStr">
        <is>
          <t>66530 Claira</t>
        </is>
      </c>
      <c r="BD32" t="n">
        <v>66</v>
      </c>
      <c r="BE32" t="n">
        <v>468648484</v>
      </c>
      <c r="BF32" t="n">
        <v>42.7740478515625</v>
      </c>
      <c r="BG32" t="n">
        <v>2.91461181640625</v>
      </c>
      <c r="BH32" t="n">
        <v>451647903</v>
      </c>
      <c r="BI32" t="n">
        <v>504</v>
      </c>
      <c r="BJ32" s="43" t="n">
        <v>35235</v>
      </c>
      <c r="BK32" t="inlineStr">
        <is>
          <t>26 Ans 8 Mois</t>
        </is>
      </c>
      <c r="BL32" t="inlineStr">
        <is>
          <t>Lundi au Vendredi</t>
        </is>
      </c>
      <c r="BM32" t="inlineStr">
        <is>
          <t>07:00 à 19:30</t>
        </is>
      </c>
      <c r="BN32" t="inlineStr">
        <is>
          <t>Samedi</t>
        </is>
      </c>
      <c r="BO32" t="inlineStr">
        <is>
          <t>07:00 à 19:30</t>
        </is>
      </c>
      <c r="BP32" t="inlineStr">
        <is>
          <t>Dimanche</t>
        </is>
      </c>
      <c r="BQ32" t="inlineStr">
        <is>
          <t>8H à 13H</t>
        </is>
      </c>
      <c r="BR32" t="n">
        <v>80</v>
      </c>
      <c r="BS32" t="n">
        <v>37888070.94</v>
      </c>
      <c r="BT32" t="inlineStr">
        <is>
          <t>Groupe 3</t>
        </is>
      </c>
      <c r="BU32" t="inlineStr">
        <is>
          <t>35M &lt;...&lt; 40M</t>
        </is>
      </c>
      <c r="BV32" t="n">
        <v>531020</v>
      </c>
      <c r="BW32" t="n">
        <v>0.01010109381749194</v>
      </c>
      <c r="BX32" t="n">
        <v>82.9714511768972</v>
      </c>
      <c r="BY32" t="n">
        <v>3.702385661853588</v>
      </c>
      <c r="BZ32" t="n">
        <v>5.149808245972616</v>
      </c>
      <c r="CA32" t="n">
        <v>91.82364508472341</v>
      </c>
      <c r="CB32" t="inlineStr">
        <is>
          <t>Atypique</t>
        </is>
      </c>
      <c r="CC32" t="n">
        <v>1</v>
      </c>
      <c r="CD32" t="inlineStr">
        <is>
          <t>C</t>
        </is>
      </c>
      <c r="CE32" t="inlineStr">
        <is>
          <t>B2</t>
        </is>
      </c>
      <c r="CF32" t="n">
        <v>1106</v>
      </c>
      <c r="CG32" t="inlineStr">
        <is>
          <t>VD063</t>
        </is>
      </c>
      <c r="CH32" t="inlineStr">
        <is>
          <t>1115 PTF SUD Grans</t>
        </is>
      </c>
      <c r="CI32" t="inlineStr">
        <is>
          <t>VD066</t>
        </is>
      </c>
      <c r="CJ32" t="inlineStr">
        <is>
          <t>1115 PTF SUD Grans</t>
        </is>
      </c>
      <c r="CK32" t="inlineStr">
        <is>
          <t>VD066</t>
        </is>
      </c>
      <c r="CL32" t="inlineStr">
        <is>
          <t>1110 - PF de Castelnau d'Estretefond</t>
        </is>
      </c>
      <c r="CM32" t="n">
        <v>3601651110000</v>
      </c>
      <c r="CP32" t="inlineStr">
        <is>
          <t>REPRISE CDAC CASTO</t>
        </is>
      </c>
      <c r="CQ32" t="inlineStr">
        <is>
          <t>Zone Commerciale</t>
        </is>
      </c>
      <c r="CR32" t="inlineStr">
        <is>
          <t>Locataire</t>
        </is>
      </c>
      <c r="CS32" t="n">
        <v>8834</v>
      </c>
      <c r="CT32" t="n">
        <v>4832</v>
      </c>
      <c r="CU32" t="inlineStr">
        <is>
          <t>sup. à 4000</t>
        </is>
      </c>
      <c r="CV32" t="inlineStr">
        <is>
          <t>sup. ou égal T3</t>
        </is>
      </c>
      <c r="CW32" t="inlineStr">
        <is>
          <t>En CDAC</t>
        </is>
      </c>
      <c r="CY32" t="n">
        <v>4002</v>
      </c>
      <c r="CZ32" t="inlineStr">
        <is>
          <t>4000 M² et +</t>
        </is>
      </c>
      <c r="DA32" t="inlineStr">
        <is>
          <t>T3</t>
        </is>
      </c>
      <c r="DB32" t="n">
        <v>5002</v>
      </c>
      <c r="DC32" t="n">
        <v>4002</v>
      </c>
      <c r="DD32" t="n">
        <v>0</v>
      </c>
      <c r="DE32" t="n">
        <v>0</v>
      </c>
      <c r="DF32" t="n">
        <v>1312</v>
      </c>
      <c r="DG32" t="n">
        <v>2690</v>
      </c>
      <c r="DH32" t="n">
        <v>0</v>
      </c>
      <c r="DI32" t="n">
        <v>0</v>
      </c>
      <c r="DJ32" t="n">
        <v>0</v>
      </c>
      <c r="DK32" t="inlineStr">
        <is>
          <t>Intérieure</t>
        </is>
      </c>
      <c r="DL32" t="inlineStr">
        <is>
          <t>En mix extérieur + surface de vente intérieure</t>
        </is>
      </c>
      <c r="DO32" t="n">
        <v>1101</v>
      </c>
      <c r="DP32" t="n">
        <v>51</v>
      </c>
      <c r="DQ32" t="n">
        <v>1050</v>
      </c>
      <c r="DR32" t="inlineStr">
        <is>
          <t>FULL</t>
        </is>
      </c>
      <c r="DS32" t="n">
        <v>1289</v>
      </c>
      <c r="DT32" t="n">
        <v>150</v>
      </c>
      <c r="DU32" t="n">
        <v>282</v>
      </c>
      <c r="DV32" t="n">
        <v>526</v>
      </c>
      <c r="DW32" t="inlineStr">
        <is>
          <t>TORRI S100</t>
        </is>
      </c>
      <c r="DX32" t="n">
        <v>25</v>
      </c>
      <c r="DY32" t="n">
        <v>2017</v>
      </c>
      <c r="DZ32" t="n">
        <v>2</v>
      </c>
      <c r="EA32" t="n">
        <v>2</v>
      </c>
      <c r="EB32" t="n">
        <v>12</v>
      </c>
      <c r="EC32" t="n">
        <v>4</v>
      </c>
      <c r="ED32" t="n">
        <v>0</v>
      </c>
      <c r="EE32" t="n">
        <v>0</v>
      </c>
      <c r="EF32" t="n">
        <v>18</v>
      </c>
      <c r="EG32" t="n">
        <v>2010</v>
      </c>
      <c r="EJ32" t="inlineStr">
        <is>
          <t>VX820</t>
        </is>
      </c>
      <c r="EK32" t="inlineStr">
        <is>
          <t>2018/2019</t>
        </is>
      </c>
      <c r="EL32" t="n">
        <v>54</v>
      </c>
      <c r="EM32" t="n">
        <v>54</v>
      </c>
      <c r="EN32" t="n">
        <v>17</v>
      </c>
      <c r="EO32" t="inlineStr">
        <is>
          <t>3 PDA MC 70</t>
        </is>
      </c>
      <c r="EP32" t="n">
        <v>48</v>
      </c>
      <c r="EQ32" t="n">
        <v>74.39581750343061</v>
      </c>
      <c r="ER32" t="inlineStr">
        <is>
          <t xml:space="preserve"> </t>
        </is>
      </c>
      <c r="ES32" t="n">
        <v>3.855880785238781</v>
      </c>
      <c r="ET32" t="n">
        <v>0</v>
      </c>
      <c r="EV32" t="n">
        <v>90.95342322827948</v>
      </c>
      <c r="EW32" t="n">
        <v>0</v>
      </c>
      <c r="EX32" t="inlineStr">
        <is>
          <t xml:space="preserve"> </t>
        </is>
      </c>
      <c r="EY32" t="n">
        <v>0</v>
      </c>
      <c r="EZ32" t="inlineStr">
        <is>
          <t>Automate</t>
        </is>
      </c>
      <c r="FA32" s="43" t="n">
        <v>43334</v>
      </c>
      <c r="FB32" t="inlineStr">
        <is>
          <t>CASHINFINITYTM CI-100 + GOLD 20 ENDFX 370 Store</t>
        </is>
      </c>
      <c r="FC32" t="n">
        <v>1</v>
      </c>
      <c r="FE32" s="43" t="n"/>
      <c r="FG32" t="inlineStr">
        <is>
          <t>OUI</t>
        </is>
      </c>
      <c r="FH32" t="inlineStr">
        <is>
          <t>OUI</t>
        </is>
      </c>
      <c r="FI32" t="inlineStr">
        <is>
          <t>OUI</t>
        </is>
      </c>
      <c r="FJ32" t="inlineStr">
        <is>
          <t>OUI</t>
        </is>
      </c>
      <c r="FK32" t="inlineStr">
        <is>
          <t>SERIS</t>
        </is>
      </c>
      <c r="FL32" t="n">
        <v>18.97</v>
      </c>
      <c r="FM32" t="n">
        <v>8002.499818840581</v>
      </c>
      <c r="FN32" t="inlineStr">
        <is>
          <t>SECURITAS</t>
        </is>
      </c>
      <c r="FO32" t="inlineStr">
        <is>
          <t>OUI</t>
        </is>
      </c>
      <c r="FP32" t="inlineStr">
        <is>
          <t>SSI Brico Dépôt</t>
        </is>
      </c>
      <c r="FQ32" t="inlineStr">
        <is>
          <t>ATS Master 4602</t>
        </is>
      </c>
      <c r="FR32" t="inlineStr">
        <is>
          <t>ABT</t>
        </is>
      </c>
      <c r="FT32" t="inlineStr">
        <is>
          <t>PERIN TELESURVEILLANCE</t>
        </is>
      </c>
      <c r="FV32" t="inlineStr">
        <is>
          <t>NON</t>
        </is>
      </c>
      <c r="FW32" t="inlineStr">
        <is>
          <t>OUI</t>
        </is>
      </c>
      <c r="FX32" t="inlineStr">
        <is>
          <t>OUI</t>
        </is>
      </c>
      <c r="FY32" t="inlineStr">
        <is>
          <t>OUI</t>
        </is>
      </c>
      <c r="FZ32" t="inlineStr">
        <is>
          <t>OUI</t>
        </is>
      </c>
      <c r="GA32" t="inlineStr">
        <is>
          <t>OUI</t>
        </is>
      </c>
      <c r="GB32" t="inlineStr">
        <is>
          <t>NON</t>
        </is>
      </c>
      <c r="GC32" t="inlineStr">
        <is>
          <t>OUI</t>
        </is>
      </c>
      <c r="GD32" t="inlineStr">
        <is>
          <t>OUI</t>
        </is>
      </c>
      <c r="GE32" t="inlineStr">
        <is>
          <t>NON</t>
        </is>
      </c>
      <c r="GF32" t="inlineStr">
        <is>
          <t>T5</t>
        </is>
      </c>
      <c r="GH32" t="inlineStr">
        <is>
          <t>OUI</t>
        </is>
      </c>
      <c r="GI32" t="inlineStr">
        <is>
          <t>REVITALISATION 2013</t>
        </is>
      </c>
      <c r="GJ32" t="inlineStr">
        <is>
          <t>OUI</t>
        </is>
      </c>
      <c r="GK32" s="43" t="n">
        <v>42005</v>
      </c>
      <c r="GL32" t="inlineStr">
        <is>
          <t>OUI</t>
        </is>
      </c>
      <c r="GM32" t="inlineStr">
        <is>
          <t>OUI</t>
        </is>
      </c>
      <c r="GN32" t="n">
        <v>43029</v>
      </c>
      <c r="GO32" t="inlineStr">
        <is>
          <t>OUI</t>
        </is>
      </c>
      <c r="GP32" t="n">
        <v>42887</v>
      </c>
      <c r="GQ32" t="inlineStr">
        <is>
          <t>SdB,Douche, Menuiserie</t>
        </is>
      </c>
      <c r="GR32" t="inlineStr">
        <is>
          <t>NON</t>
        </is>
      </c>
      <c r="GS32" t="inlineStr">
        <is>
          <t>LEGACY</t>
        </is>
      </c>
      <c r="GT32" t="inlineStr">
        <is>
          <t>OUI</t>
        </is>
      </c>
      <c r="GU32" t="inlineStr">
        <is>
          <t>OPTIM BETON SL  117801</t>
        </is>
      </c>
      <c r="GV32" t="inlineStr">
        <is>
          <t>OUI</t>
        </is>
      </c>
      <c r="GW32" t="inlineStr">
        <is>
          <t>OUI</t>
        </is>
      </c>
      <c r="GX32" t="inlineStr">
        <is>
          <t>NON</t>
        </is>
      </c>
      <c r="GY32" t="inlineStr">
        <is>
          <t>NON</t>
        </is>
      </c>
      <c r="GZ32" t="inlineStr">
        <is>
          <t>NON</t>
        </is>
      </c>
      <c r="HA32" s="43" t="n">
        <v>44064</v>
      </c>
      <c r="HB32" s="43" t="n">
        <v>42674</v>
      </c>
      <c r="HE32" t="inlineStr">
        <is>
          <t>OUI</t>
        </is>
      </c>
      <c r="HF32" t="inlineStr">
        <is>
          <t>OUI</t>
        </is>
      </c>
      <c r="HI32" t="inlineStr">
        <is>
          <t>OUI</t>
        </is>
      </c>
      <c r="HJ32" t="inlineStr">
        <is>
          <t>7 Ambiances + Cabines</t>
        </is>
      </c>
      <c r="HK32" s="43" t="n">
        <v>42736</v>
      </c>
      <c r="HM32" t="inlineStr">
        <is>
          <t>OUI</t>
        </is>
      </c>
      <c r="HN32" t="inlineStr">
        <is>
          <t>OUI</t>
        </is>
      </c>
      <c r="HU32" t="inlineStr">
        <is>
          <t>FR 94 451 647 903</t>
        </is>
      </c>
      <c r="HV32" t="n">
        <v>4621956014</v>
      </c>
      <c r="HW32" t="n">
        <v>40639172</v>
      </c>
      <c r="HX32" t="n">
        <v>99102571148</v>
      </c>
      <c r="HY32" t="inlineStr">
        <is>
          <t>IP600784</t>
        </is>
      </c>
      <c r="HZ32" t="n">
        <v>4310162</v>
      </c>
      <c r="IA32" t="n">
        <v>4321898</v>
      </c>
      <c r="IB32" t="inlineStr">
        <is>
          <t>FR7630004023230001044488078</t>
        </is>
      </c>
      <c r="IC32" t="n">
        <v>830153</v>
      </c>
      <c r="ID32" t="inlineStr">
        <is>
          <t>gBIB529</t>
        </is>
      </c>
      <c r="IE32" t="n">
        <v>5.14</v>
      </c>
      <c r="IF32" t="n">
        <v>4.11</v>
      </c>
      <c r="IG32" t="n">
        <v>3.66</v>
      </c>
      <c r="IH32" t="n">
        <v>2.87</v>
      </c>
      <c r="II32" t="n">
        <v>2.69</v>
      </c>
      <c r="IJ32" t="n">
        <v>2.03</v>
      </c>
      <c r="IK32" t="n">
        <v>2.03</v>
      </c>
    </row>
    <row r="33">
      <c r="A33" t="n">
        <v>1935</v>
      </c>
      <c r="B33" t="n">
        <v>2436</v>
      </c>
      <c r="C33" t="inlineStr">
        <is>
          <t>MOULINS (Toulon sur Allier)</t>
        </is>
      </c>
      <c r="D33" t="inlineStr">
        <is>
          <t>AUVERGNE-RHONE-ALPES</t>
        </is>
      </c>
      <c r="E33" t="inlineStr">
        <is>
          <t>Ouvert</t>
        </is>
      </c>
      <c r="F33" t="inlineStr">
        <is>
          <t>Centre Est</t>
        </is>
      </c>
      <c r="G33" t="inlineStr">
        <is>
          <t>Pascal FREVOL</t>
        </is>
      </c>
      <c r="H33" t="n">
        <v>603611633</v>
      </c>
      <c r="I33" t="inlineStr">
        <is>
          <t>ANTHONY BEAUBAT</t>
        </is>
      </c>
      <c r="J33" t="inlineStr">
        <is>
          <t>abeaubat@bricodepot.com</t>
        </is>
      </c>
      <c r="K33" t="n">
        <v>617345671</v>
      </c>
      <c r="L33" t="n">
        <v>44599</v>
      </c>
      <c r="M33" t="inlineStr">
        <is>
          <t xml:space="preserve">non affecté </t>
        </is>
      </c>
      <c r="Q33" t="inlineStr">
        <is>
          <t>JEAN PIERRE HOAREAU</t>
        </is>
      </c>
      <c r="R33" t="inlineStr">
        <is>
          <t>DENIS LAISNE</t>
        </is>
      </c>
      <c r="S33" t="inlineStr">
        <is>
          <t>THOMAS CAUDRON</t>
        </is>
      </c>
      <c r="T33" t="inlineStr">
        <is>
          <t>tcaudron@bricodepot.com</t>
        </is>
      </c>
      <c r="U33" t="n">
        <v>642121144</v>
      </c>
      <c r="V33" t="inlineStr">
        <is>
          <t>Log</t>
        </is>
      </c>
      <c r="W33" t="inlineStr">
        <is>
          <t>RACHID ANNAB</t>
        </is>
      </c>
      <c r="X33" t="inlineStr">
        <is>
          <t>PHILIPPE BACHELET</t>
        </is>
      </c>
      <c r="Y33" t="inlineStr">
        <is>
          <t>JEROME RAMI</t>
        </is>
      </c>
      <c r="Z33" t="inlineStr">
        <is>
          <t>jrami@bricodepot.com</t>
        </is>
      </c>
      <c r="AA33" t="n">
        <v>470342805</v>
      </c>
      <c r="AB33" t="inlineStr">
        <is>
          <t>DAVID DE SOUSA</t>
        </is>
      </c>
      <c r="AC33" t="inlineStr">
        <is>
          <t>RACHID BARRIHANE</t>
        </is>
      </c>
      <c r="AD33" t="inlineStr">
        <is>
          <t>JEAN FRANCOIS CHAUMEIL</t>
        </is>
      </c>
      <c r="AE33" t="inlineStr">
        <is>
          <t>jchaumeil@bricodepot.com</t>
        </is>
      </c>
      <c r="AF33" t="n">
        <v>470342800</v>
      </c>
      <c r="AG33" t="inlineStr">
        <is>
          <t>KARIM LOUAHAB</t>
        </is>
      </c>
      <c r="AH33" t="inlineStr">
        <is>
          <t>CHARLOTTE BORBOUSE</t>
        </is>
      </c>
      <c r="AI33" t="inlineStr">
        <is>
          <t>JEAN PHILIPPE GASANCON</t>
        </is>
      </c>
      <c r="AJ33" t="inlineStr">
        <is>
          <t>jgasancon@bricodepot.com</t>
        </is>
      </c>
      <c r="AK33" t="n">
        <v>470342804</v>
      </c>
      <c r="AL33" t="inlineStr">
        <is>
          <t>BRUNO CAINAUD</t>
        </is>
      </c>
      <c r="AM33" t="inlineStr">
        <is>
          <t>EMILIEN BOUTVILLE</t>
        </is>
      </c>
      <c r="AN33" t="inlineStr">
        <is>
          <t>ISABELLE VEILLAUT</t>
        </is>
      </c>
      <c r="AO33" t="inlineStr">
        <is>
          <t>iveillaut@bricodepot.com</t>
        </is>
      </c>
      <c r="AP33" t="n">
        <v>470342802</v>
      </c>
      <c r="AQ33" t="inlineStr">
        <is>
          <t>OLIVIER DAVID</t>
        </is>
      </c>
      <c r="AR33" t="inlineStr">
        <is>
          <t>LUDIVINE GILLION</t>
        </is>
      </c>
      <c r="AS33" t="inlineStr">
        <is>
          <t>SONIA SCARSET</t>
        </is>
      </c>
      <c r="AT33" t="inlineStr">
        <is>
          <t>sscarset@bricodepot.com</t>
        </is>
      </c>
      <c r="AU33" t="n">
        <v>470342807</v>
      </c>
      <c r="AV33" t="inlineStr">
        <is>
          <t>JEAN FRANCOIS ROITEL</t>
        </is>
      </c>
      <c r="AW33" t="inlineStr">
        <is>
          <t>SANDRA AVRIL</t>
        </is>
      </c>
      <c r="AX33" t="inlineStr">
        <is>
          <t>AUDREY ESTRADE / DAVID DARDAILLON</t>
        </is>
      </c>
      <c r="AY33" t="n">
        <v>770016945</v>
      </c>
      <c r="AZ33" t="inlineStr">
        <is>
          <t>Sandrine CORGNIARD</t>
        </is>
      </c>
      <c r="BA33" t="n">
        <v>629385389</v>
      </c>
      <c r="BB33" t="inlineStr">
        <is>
          <t>Route Bleue - D 707</t>
        </is>
      </c>
      <c r="BC33" t="inlineStr">
        <is>
          <t>03400 Toulon Sur Allier</t>
        </is>
      </c>
      <c r="BD33" t="n">
        <v>3</v>
      </c>
      <c r="BE33" t="n">
        <v>470342800</v>
      </c>
      <c r="BF33" t="n">
        <v>46.5029285892468</v>
      </c>
      <c r="BG33" t="n">
        <v>3.36089104413986</v>
      </c>
      <c r="BH33" t="n">
        <v>451647903</v>
      </c>
      <c r="BI33" t="n">
        <v>1262</v>
      </c>
      <c r="BJ33" s="43" t="n">
        <v>41600</v>
      </c>
      <c r="BK33" t="inlineStr">
        <is>
          <t>9 Ans 3 Mois</t>
        </is>
      </c>
      <c r="BL33" t="inlineStr">
        <is>
          <t>Lundi au Vendredi</t>
        </is>
      </c>
      <c r="BM33" t="inlineStr">
        <is>
          <t>07:00 à 19:30</t>
        </is>
      </c>
      <c r="BN33" t="inlineStr">
        <is>
          <t>Samedi</t>
        </is>
      </c>
      <c r="BO33" t="inlineStr">
        <is>
          <t>07:00 à 19:30</t>
        </is>
      </c>
      <c r="BP33" t="inlineStr">
        <is>
          <t>Dimanche</t>
        </is>
      </c>
      <c r="BQ33" t="inlineStr">
        <is>
          <t>8H à 13H</t>
        </is>
      </c>
      <c r="BR33" t="n">
        <v>80</v>
      </c>
      <c r="BS33" t="n">
        <v>20013214.38</v>
      </c>
      <c r="BT33" t="inlineStr">
        <is>
          <t>Groupe 3</t>
        </is>
      </c>
      <c r="BU33" t="inlineStr">
        <is>
          <t>15M &lt;...&lt; 20M</t>
        </is>
      </c>
      <c r="BV33" t="n">
        <v>240723</v>
      </c>
      <c r="BW33" t="n">
        <v>0.01051429904167179</v>
      </c>
      <c r="BX33" t="n">
        <v>41.9142216654579</v>
      </c>
      <c r="BY33" t="n">
        <v>8.05474055515263</v>
      </c>
      <c r="BZ33" t="n">
        <v>3.770968769917145</v>
      </c>
      <c r="CA33" t="n">
        <v>53.73993099052768</v>
      </c>
      <c r="CB33" t="inlineStr">
        <is>
          <t>Symétrique</t>
        </is>
      </c>
      <c r="CC33" t="n">
        <v>1</v>
      </c>
      <c r="CD33" t="inlineStr">
        <is>
          <t>A</t>
        </is>
      </c>
      <c r="CE33" t="inlineStr">
        <is>
          <t>C</t>
        </is>
      </c>
      <c r="CF33" t="n">
        <v>1106</v>
      </c>
      <c r="CG33" t="inlineStr">
        <is>
          <t>VD063</t>
        </is>
      </c>
      <c r="CH33" t="inlineStr">
        <is>
          <t>1103 PTF EST Dijon</t>
        </is>
      </c>
      <c r="CI33" t="inlineStr">
        <is>
          <t>VD062</t>
        </is>
      </c>
      <c r="CJ33" t="inlineStr">
        <is>
          <t>1103 PTF EST Dijon</t>
        </is>
      </c>
      <c r="CK33" t="inlineStr">
        <is>
          <t>VD067</t>
        </is>
      </c>
      <c r="CL33" t="inlineStr">
        <is>
          <t>1103-Longvic</t>
        </is>
      </c>
      <c r="CM33" t="n">
        <v>3020409000020</v>
      </c>
      <c r="CP33" t="inlineStr">
        <is>
          <t xml:space="preserve">CREATION </t>
        </is>
      </c>
      <c r="CQ33" t="inlineStr">
        <is>
          <t>Zone industrielle</t>
        </is>
      </c>
      <c r="CR33" t="inlineStr">
        <is>
          <t>Propriétaire</t>
        </is>
      </c>
      <c r="CS33" t="n">
        <v>6800</v>
      </c>
      <c r="CT33" t="n">
        <v>3800</v>
      </c>
      <c r="CU33" t="n">
        <v>3000</v>
      </c>
      <c r="CV33" t="inlineStr">
        <is>
          <t>T1</t>
        </is>
      </c>
      <c r="CW33" t="inlineStr">
        <is>
          <t>En CDAC</t>
        </is>
      </c>
      <c r="CY33" t="n">
        <v>3000</v>
      </c>
      <c r="CZ33" t="n">
        <v>3000</v>
      </c>
      <c r="DA33" t="inlineStr">
        <is>
          <t>T1</t>
        </is>
      </c>
      <c r="DB33" t="n">
        <v>3000</v>
      </c>
      <c r="DC33" t="n">
        <v>3000</v>
      </c>
      <c r="DD33" t="n">
        <v>0</v>
      </c>
      <c r="DE33" t="n">
        <v>0</v>
      </c>
      <c r="DF33" t="n">
        <v>0</v>
      </c>
      <c r="DG33" t="n">
        <v>3000</v>
      </c>
      <c r="DH33" t="n">
        <v>0</v>
      </c>
      <c r="DI33" t="n">
        <v>0</v>
      </c>
      <c r="DJ33" t="n">
        <v>0</v>
      </c>
      <c r="DK33" t="inlineStr">
        <is>
          <t>Surface de vente</t>
        </is>
      </c>
      <c r="DL33" t="inlineStr">
        <is>
          <t>En surface de vente intérieure</t>
        </is>
      </c>
      <c r="DO33" t="n">
        <v>800</v>
      </c>
      <c r="DP33" t="n">
        <v>800</v>
      </c>
      <c r="DQ33" t="n">
        <v>0</v>
      </c>
      <c r="DS33" t="n">
        <v>400</v>
      </c>
      <c r="DT33" t="n">
        <v>78</v>
      </c>
      <c r="DU33" t="n">
        <v>300</v>
      </c>
      <c r="DV33" t="n">
        <v>290</v>
      </c>
      <c r="DW33" t="inlineStr">
        <is>
          <t>REDSTOCK</t>
        </is>
      </c>
      <c r="DX33" t="n">
        <v>17</v>
      </c>
      <c r="DY33" t="n">
        <v>2018</v>
      </c>
      <c r="DZ33" t="n">
        <v>2</v>
      </c>
      <c r="EA33" t="n">
        <v>2</v>
      </c>
      <c r="EB33" t="n">
        <v>8</v>
      </c>
      <c r="EC33" t="n">
        <v>2</v>
      </c>
      <c r="ED33" t="n">
        <v>0</v>
      </c>
      <c r="EE33" t="n">
        <v>1</v>
      </c>
      <c r="EF33" t="n">
        <v>13</v>
      </c>
      <c r="EG33" t="n">
        <v>2013</v>
      </c>
      <c r="EJ33" t="inlineStr">
        <is>
          <t>VX820</t>
        </is>
      </c>
      <c r="EK33" t="inlineStr">
        <is>
          <t>2018/2019</t>
        </is>
      </c>
      <c r="EL33" t="n">
        <v>28</v>
      </c>
      <c r="EM33" t="n">
        <v>20</v>
      </c>
      <c r="EN33" t="n">
        <v>12</v>
      </c>
      <c r="EO33" t="inlineStr">
        <is>
          <t>3 PDA MC 70</t>
        </is>
      </c>
      <c r="EP33" t="n">
        <v>27</v>
      </c>
      <c r="EQ33" t="n">
        <v>92.03034178262207</v>
      </c>
      <c r="ER33" t="inlineStr">
        <is>
          <t xml:space="preserve"> </t>
        </is>
      </c>
      <c r="ES33" t="n">
        <v>1.693809971459302</v>
      </c>
      <c r="ET33" t="n">
        <v>0</v>
      </c>
      <c r="EV33" t="n">
        <v>82.43208527768603</v>
      </c>
      <c r="EW33" t="n">
        <v>0</v>
      </c>
      <c r="EX33" t="inlineStr">
        <is>
          <t xml:space="preserve"> </t>
        </is>
      </c>
      <c r="EY33" t="n">
        <v>0</v>
      </c>
      <c r="EZ33" t="inlineStr">
        <is>
          <t>Tirelire</t>
        </is>
      </c>
      <c r="FA33" s="43" t="n"/>
      <c r="FB33" t="inlineStr">
        <is>
          <t>GOLD 20 ENDFX 240 Store</t>
        </is>
      </c>
      <c r="FC33" t="n">
        <v>1</v>
      </c>
      <c r="FE33" s="43" t="n"/>
      <c r="FG33" t="inlineStr">
        <is>
          <t>OUI</t>
        </is>
      </c>
      <c r="FH33" t="inlineStr">
        <is>
          <t>NON</t>
        </is>
      </c>
      <c r="FI33" t="inlineStr">
        <is>
          <t>NON</t>
        </is>
      </c>
      <c r="FJ33" t="inlineStr">
        <is>
          <t>NON</t>
        </is>
      </c>
      <c r="FK33" t="inlineStr">
        <is>
          <t>SERIS</t>
        </is>
      </c>
      <c r="FL33" t="n">
        <v>18.92</v>
      </c>
      <c r="FM33" t="n">
        <v>4265.078442028986</v>
      </c>
      <c r="FN33" t="inlineStr">
        <is>
          <t>SECURITAS</t>
        </is>
      </c>
      <c r="FO33" t="inlineStr">
        <is>
          <t>OUI</t>
        </is>
      </c>
      <c r="FP33" t="inlineStr">
        <is>
          <t>SSI Brico Dépôt</t>
        </is>
      </c>
      <c r="FQ33" t="inlineStr">
        <is>
          <t>ATS Master 4602</t>
        </is>
      </c>
      <c r="FR33" t="inlineStr">
        <is>
          <t>ABT</t>
        </is>
      </c>
      <c r="FT33" t="inlineStr">
        <is>
          <t>PERIN TELESURVEILLANCE</t>
        </is>
      </c>
      <c r="FV33" t="inlineStr">
        <is>
          <t>OUI</t>
        </is>
      </c>
      <c r="FW33" t="inlineStr">
        <is>
          <t>OUI</t>
        </is>
      </c>
      <c r="FX33" t="inlineStr">
        <is>
          <t>OUI</t>
        </is>
      </c>
      <c r="FZ33" t="inlineStr">
        <is>
          <t>NON</t>
        </is>
      </c>
      <c r="GA33" t="inlineStr">
        <is>
          <t>OUI</t>
        </is>
      </c>
      <c r="GB33" t="inlineStr">
        <is>
          <t>OUI</t>
        </is>
      </c>
      <c r="GC33" t="inlineStr">
        <is>
          <t>OUI</t>
        </is>
      </c>
      <c r="GD33" t="inlineStr">
        <is>
          <t>OUI</t>
        </is>
      </c>
      <c r="GE33" t="inlineStr">
        <is>
          <t>OUI</t>
        </is>
      </c>
      <c r="GF33" t="inlineStr">
        <is>
          <t>T5</t>
        </is>
      </c>
      <c r="GH33" t="inlineStr">
        <is>
          <t>OUI</t>
        </is>
      </c>
      <c r="GJ33" t="inlineStr">
        <is>
          <t>OUI</t>
        </is>
      </c>
      <c r="GK33" s="43" t="n">
        <v>42005</v>
      </c>
      <c r="GL33" t="inlineStr">
        <is>
          <t>OUI</t>
        </is>
      </c>
      <c r="GM33" t="inlineStr">
        <is>
          <t>OUI</t>
        </is>
      </c>
      <c r="GN33" t="n">
        <v>42989</v>
      </c>
      <c r="GO33" t="inlineStr">
        <is>
          <t>NON</t>
        </is>
      </c>
      <c r="GT33" t="inlineStr">
        <is>
          <t>OUI</t>
        </is>
      </c>
      <c r="GU33" t="inlineStr">
        <is>
          <t>JALICOT 117939</t>
        </is>
      </c>
      <c r="GV33" t="inlineStr">
        <is>
          <t>OUI</t>
        </is>
      </c>
      <c r="GW33" t="inlineStr">
        <is>
          <t>OUI</t>
        </is>
      </c>
      <c r="GX33" t="inlineStr">
        <is>
          <t>NON</t>
        </is>
      </c>
      <c r="GY33" t="inlineStr">
        <is>
          <t>NON</t>
        </is>
      </c>
      <c r="GZ33" t="inlineStr">
        <is>
          <t>NON</t>
        </is>
      </c>
      <c r="HA33" s="43" t="n">
        <v>44076</v>
      </c>
      <c r="HB33" s="43" t="n">
        <v>42653</v>
      </c>
      <c r="HF33" t="inlineStr">
        <is>
          <t>OUI</t>
        </is>
      </c>
      <c r="HI33" t="inlineStr">
        <is>
          <t>OUI</t>
        </is>
      </c>
      <c r="HJ33" t="inlineStr"/>
      <c r="HK33" s="43" t="n"/>
      <c r="HM33" t="inlineStr">
        <is>
          <t>OUI</t>
        </is>
      </c>
      <c r="HN33" t="inlineStr">
        <is>
          <t>OUI</t>
        </is>
      </c>
      <c r="HU33" t="inlineStr">
        <is>
          <t>FR 94 451 647 903</t>
        </is>
      </c>
      <c r="HV33" t="n">
        <v>4635950010</v>
      </c>
      <c r="HW33" t="n">
        <v>40638095</v>
      </c>
      <c r="HX33" t="n">
        <v>99102518536</v>
      </c>
      <c r="HY33" t="inlineStr">
        <is>
          <t>IP521963</t>
        </is>
      </c>
      <c r="HZ33" t="n">
        <v>4320886</v>
      </c>
      <c r="IA33" t="n">
        <v>4321547</v>
      </c>
      <c r="IB33" t="inlineStr">
        <is>
          <t>FR7630004023230001138335578</t>
        </is>
      </c>
      <c r="IC33" t="n">
        <v>830223</v>
      </c>
      <c r="ID33" t="inlineStr">
        <is>
          <t>Qhip803</t>
        </is>
      </c>
      <c r="IE33" t="n">
        <v>3.1</v>
      </c>
      <c r="IF33" t="n">
        <v>2.3</v>
      </c>
      <c r="IG33" t="n">
        <v>3.01</v>
      </c>
      <c r="IH33" t="n">
        <v>4.01</v>
      </c>
      <c r="II33" t="n">
        <v>5.01</v>
      </c>
      <c r="IJ33" t="n">
        <v>6.555081967213114</v>
      </c>
      <c r="IK33" t="n">
        <v>6.56</v>
      </c>
    </row>
    <row r="34">
      <c r="A34" t="n">
        <v>1706</v>
      </c>
      <c r="B34" t="n">
        <v>2334</v>
      </c>
      <c r="C34" t="inlineStr">
        <is>
          <t>NEVERS (Varennes Vauzelles)</t>
        </is>
      </c>
      <c r="D34" t="inlineStr">
        <is>
          <t>BOURGOGNE-FRANCHE-COMTE</t>
        </is>
      </c>
      <c r="E34" t="inlineStr">
        <is>
          <t>Ouvert</t>
        </is>
      </c>
      <c r="F34" t="inlineStr">
        <is>
          <t>Centre Est</t>
        </is>
      </c>
      <c r="G34" t="inlineStr">
        <is>
          <t>Pascal FREVOL</t>
        </is>
      </c>
      <c r="H34" t="n">
        <v>603611633</v>
      </c>
      <c r="I34" t="inlineStr">
        <is>
          <t>RACHID ANNAB</t>
        </is>
      </c>
      <c r="J34" t="inlineStr">
        <is>
          <t>rannab@bricodepot.com</t>
        </is>
      </c>
      <c r="K34" t="n">
        <v>672228852</v>
      </c>
      <c r="L34" t="n">
        <v>44228</v>
      </c>
      <c r="M34" t="inlineStr">
        <is>
          <t>PASCAL HENRY</t>
        </is>
      </c>
      <c r="N34" t="inlineStr">
        <is>
          <t>phenry@bricodepot.com</t>
        </is>
      </c>
      <c r="O34" t="n">
        <v>386719556</v>
      </c>
      <c r="P34" t="inlineStr">
        <is>
          <t>Sécu</t>
        </is>
      </c>
      <c r="Q34" t="inlineStr">
        <is>
          <t>JEAN PIERRE HOAREAU</t>
        </is>
      </c>
      <c r="R34" t="inlineStr">
        <is>
          <t>DENIS LAISNE</t>
        </is>
      </c>
      <c r="S34" t="inlineStr">
        <is>
          <t>ROBERT POITEVIN LE GALL</t>
        </is>
      </c>
      <c r="T34" t="inlineStr">
        <is>
          <t>daguilera@bricodepot.com</t>
        </is>
      </c>
      <c r="U34" t="n">
        <v>386719553</v>
      </c>
      <c r="V34" t="inlineStr">
        <is>
          <t>Log</t>
        </is>
      </c>
      <c r="W34" t="inlineStr">
        <is>
          <t>RACHID ANNAB</t>
        </is>
      </c>
      <c r="X34" t="inlineStr">
        <is>
          <t>PHILIPPE BACHELET</t>
        </is>
      </c>
      <c r="Y34" t="inlineStr">
        <is>
          <t>BRUNO JARDIN</t>
        </is>
      </c>
      <c r="Z34" t="inlineStr">
        <is>
          <t>bjardin@bricodepot.com</t>
        </is>
      </c>
      <c r="AA34" t="n">
        <v>386719555</v>
      </c>
      <c r="AB34" t="inlineStr">
        <is>
          <t>DAVID DE SOUSA</t>
        </is>
      </c>
      <c r="AC34" t="inlineStr">
        <is>
          <t>RACHID BARRIHANE</t>
        </is>
      </c>
      <c r="AD34" t="inlineStr">
        <is>
          <t>NICOLAS  DUVAL</t>
        </is>
      </c>
      <c r="AE34" t="inlineStr">
        <is>
          <t>nduval@bricodepot.com</t>
        </is>
      </c>
      <c r="AF34" t="n">
        <v>386719557</v>
      </c>
      <c r="AG34" t="inlineStr">
        <is>
          <t>KARIM LOUAHAB</t>
        </is>
      </c>
      <c r="AH34" t="inlineStr">
        <is>
          <t>CHARLOTTE BORBOUSE</t>
        </is>
      </c>
      <c r="AI34" t="inlineStr">
        <is>
          <t>EMILIEN BOUTVILLE</t>
        </is>
      </c>
      <c r="AJ34" t="inlineStr">
        <is>
          <t>eboutville@bricodepot.com</t>
        </is>
      </c>
      <c r="AK34" t="n">
        <v>386719554</v>
      </c>
      <c r="AL34" t="inlineStr">
        <is>
          <t>BRUNO CAINAUD</t>
        </is>
      </c>
      <c r="AM34" t="inlineStr">
        <is>
          <t>EMILIEN BOUTVILLE</t>
        </is>
      </c>
      <c r="AN34" t="inlineStr">
        <is>
          <t>VINCENT MUZARD</t>
        </is>
      </c>
      <c r="AO34" t="inlineStr">
        <is>
          <t>vmuzard@bricodepot.com</t>
        </is>
      </c>
      <c r="AP34" t="n">
        <v>386719552</v>
      </c>
      <c r="AQ34" t="inlineStr">
        <is>
          <t>OLIVIER DAVID</t>
        </is>
      </c>
      <c r="AR34" t="inlineStr">
        <is>
          <t>LUDIVINE GILLION</t>
        </is>
      </c>
      <c r="AS34" t="inlineStr">
        <is>
          <t>IVONE GOMES DA SILVA</t>
        </is>
      </c>
      <c r="AT34" t="inlineStr">
        <is>
          <t>igomesdasilva@bricodepot.com</t>
        </is>
      </c>
      <c r="AU34" t="n">
        <v>386719558</v>
      </c>
      <c r="AV34" t="inlineStr">
        <is>
          <t>JEAN FRANCOIS ROITEL</t>
        </is>
      </c>
      <c r="AW34" t="inlineStr">
        <is>
          <t>SANDRA AVRIL</t>
        </is>
      </c>
      <c r="AX34" t="inlineStr">
        <is>
          <t>AUDREY ESTRADE / DAVID DARDAILLON</t>
        </is>
      </c>
      <c r="AY34" t="n">
        <v>770016945</v>
      </c>
      <c r="AZ34" t="inlineStr">
        <is>
          <t>Sandrine CORGNIARD</t>
        </is>
      </c>
      <c r="BA34" t="n">
        <v>629385390</v>
      </c>
      <c r="BB34" t="inlineStr">
        <is>
          <t>RN 7</t>
        </is>
      </c>
      <c r="BC34" t="inlineStr">
        <is>
          <t>58640 Varennes Vauzelles</t>
        </is>
      </c>
      <c r="BD34" t="n">
        <v>58</v>
      </c>
      <c r="BE34" t="n">
        <v>386719550</v>
      </c>
      <c r="BF34" t="n">
        <v>47.0164794921875</v>
      </c>
      <c r="BG34" t="n">
        <v>3.14933776855468</v>
      </c>
      <c r="BH34" t="n">
        <v>451647903</v>
      </c>
      <c r="BI34" t="n">
        <v>90</v>
      </c>
      <c r="BJ34" s="43" t="n">
        <v>35004</v>
      </c>
      <c r="BK34" t="inlineStr">
        <is>
          <t>27 Ans 3 Mois</t>
        </is>
      </c>
      <c r="BL34" t="inlineStr">
        <is>
          <t>Lundi au Vendredi</t>
        </is>
      </c>
      <c r="BM34" t="inlineStr">
        <is>
          <t>07:00 à 19:30</t>
        </is>
      </c>
      <c r="BN34" t="inlineStr">
        <is>
          <t>Samedi</t>
        </is>
      </c>
      <c r="BO34" t="inlineStr">
        <is>
          <t>07:00 à 19:30</t>
        </is>
      </c>
      <c r="BP34" t="inlineStr">
        <is>
          <t>Dimanche</t>
        </is>
      </c>
      <c r="BQ34" t="inlineStr">
        <is>
          <t>8H à 13H</t>
        </is>
      </c>
      <c r="BR34" t="n">
        <v>80</v>
      </c>
      <c r="BS34" t="n">
        <v>32154143.36</v>
      </c>
      <c r="BT34" t="inlineStr">
        <is>
          <t>Groupe 3</t>
        </is>
      </c>
      <c r="BU34" t="inlineStr">
        <is>
          <t>25M &lt;...&lt; 30M</t>
        </is>
      </c>
      <c r="BV34" t="n">
        <v>515102</v>
      </c>
      <c r="BW34" t="n">
        <v>0.008044864778364972</v>
      </c>
      <c r="BX34" t="n">
        <v>66.77160941517771</v>
      </c>
      <c r="BY34" t="n">
        <v>4.542922133579482</v>
      </c>
      <c r="BZ34" t="n">
        <v>5.785267356761391</v>
      </c>
      <c r="CA34" t="n">
        <v>77.09979890551858</v>
      </c>
      <c r="CB34" t="inlineStr">
        <is>
          <t>En L</t>
        </is>
      </c>
      <c r="CC34" t="n">
        <v>1</v>
      </c>
      <c r="CD34" t="inlineStr">
        <is>
          <t>A</t>
        </is>
      </c>
      <c r="CE34" t="inlineStr">
        <is>
          <t>B2</t>
        </is>
      </c>
      <c r="CF34" t="n">
        <v>1106</v>
      </c>
      <c r="CG34" t="inlineStr">
        <is>
          <t>VD063</t>
        </is>
      </c>
      <c r="CH34" t="inlineStr">
        <is>
          <t>1103 PTF EST Dijon</t>
        </is>
      </c>
      <c r="CI34" t="inlineStr">
        <is>
          <t>VD062</t>
        </is>
      </c>
      <c r="CJ34" t="inlineStr">
        <is>
          <t>1103 PTF EST Dijon</t>
        </is>
      </c>
      <c r="CK34" t="inlineStr">
        <is>
          <t>VD067</t>
        </is>
      </c>
      <c r="CL34" t="inlineStr">
        <is>
          <t>1103-Longvic</t>
        </is>
      </c>
      <c r="CM34" t="n">
        <v>3020409000020</v>
      </c>
      <c r="CP34" t="inlineStr">
        <is>
          <t>REPRISE CMJ</t>
        </is>
      </c>
      <c r="CQ34" t="inlineStr">
        <is>
          <t>Zone Commerciale</t>
        </is>
      </c>
      <c r="CR34" t="inlineStr">
        <is>
          <t>Propriétaire</t>
        </is>
      </c>
      <c r="CS34" t="n">
        <v>8100</v>
      </c>
      <c r="CT34" t="n">
        <v>4600</v>
      </c>
      <c r="CU34" t="inlineStr">
        <is>
          <t>sup. à 4000</t>
        </is>
      </c>
      <c r="CV34" t="inlineStr">
        <is>
          <t>sup. ou égal T3</t>
        </is>
      </c>
      <c r="CW34" t="inlineStr">
        <is>
          <t>En CDAC</t>
        </is>
      </c>
      <c r="CY34" t="n">
        <v>3500</v>
      </c>
      <c r="CZ34" t="n">
        <v>3500</v>
      </c>
      <c r="DA34" t="inlineStr">
        <is>
          <t>T2</t>
        </is>
      </c>
      <c r="DB34" t="n">
        <v>3500</v>
      </c>
      <c r="DC34" t="n">
        <v>3500</v>
      </c>
      <c r="DD34" t="n">
        <v>0</v>
      </c>
      <c r="DE34" t="n">
        <v>0</v>
      </c>
      <c r="DF34" t="n">
        <v>1400</v>
      </c>
      <c r="DG34" t="n">
        <v>2100</v>
      </c>
      <c r="DH34" t="n">
        <v>0</v>
      </c>
      <c r="DI34" t="n">
        <v>0</v>
      </c>
      <c r="DJ34" t="n">
        <v>0</v>
      </c>
      <c r="DK34" t="inlineStr">
        <is>
          <t>Extérieure</t>
        </is>
      </c>
      <c r="DL34" t="inlineStr">
        <is>
          <t>En extérieur</t>
        </is>
      </c>
      <c r="DO34" t="n">
        <v>850</v>
      </c>
      <c r="DP34" t="n">
        <v>0</v>
      </c>
      <c r="DQ34" t="n">
        <v>850</v>
      </c>
      <c r="DR34" t="inlineStr">
        <is>
          <t>MEDIUM</t>
        </is>
      </c>
      <c r="DS34" t="n">
        <v>700</v>
      </c>
      <c r="DT34" t="n">
        <v>56</v>
      </c>
      <c r="DU34" t="n">
        <v>298</v>
      </c>
      <c r="DV34" t="n">
        <v>304</v>
      </c>
      <c r="DW34" t="inlineStr">
        <is>
          <t xml:space="preserve">TORRI S100 </t>
        </is>
      </c>
      <c r="DX34" t="n">
        <v>20</v>
      </c>
      <c r="DZ34" t="n">
        <v>2</v>
      </c>
      <c r="EA34" t="n">
        <v>2</v>
      </c>
      <c r="EB34" t="n">
        <v>9</v>
      </c>
      <c r="EC34" t="n">
        <v>3</v>
      </c>
      <c r="ED34" t="n">
        <v>0</v>
      </c>
      <c r="EE34" t="n">
        <v>0</v>
      </c>
      <c r="EF34" t="n">
        <v>14</v>
      </c>
      <c r="EG34" t="n">
        <v>2010</v>
      </c>
      <c r="EJ34" t="inlineStr">
        <is>
          <t>VX820</t>
        </is>
      </c>
      <c r="EK34" t="inlineStr">
        <is>
          <t>2018/2019</t>
        </is>
      </c>
      <c r="EL34" t="n">
        <v>36</v>
      </c>
      <c r="EM34" t="n">
        <v>34</v>
      </c>
      <c r="EN34" t="n">
        <v>12</v>
      </c>
      <c r="EO34" t="inlineStr">
        <is>
          <t>3 PDA MC 70</t>
        </is>
      </c>
      <c r="EP34" t="n">
        <v>34</v>
      </c>
      <c r="EQ34" t="n">
        <v>64.42457536369413</v>
      </c>
      <c r="ER34" t="inlineStr">
        <is>
          <t xml:space="preserve"> </t>
        </is>
      </c>
      <c r="ES34" t="n">
        <v>0.8706023697796504</v>
      </c>
      <c r="ET34" t="n">
        <v>0</v>
      </c>
      <c r="EV34" t="n">
        <v>129.2844519122781</v>
      </c>
      <c r="EW34" t="n">
        <v>0</v>
      </c>
      <c r="EX34" t="inlineStr">
        <is>
          <t xml:space="preserve"> </t>
        </is>
      </c>
      <c r="EY34" t="n">
        <v>0</v>
      </c>
      <c r="EZ34" t="inlineStr">
        <is>
          <t>Automate</t>
        </is>
      </c>
      <c r="FA34" s="43" t="n">
        <v>44105</v>
      </c>
      <c r="FB34" t="inlineStr">
        <is>
          <t>CASHINFINITYTM CI-100 (casto)</t>
        </is>
      </c>
      <c r="FC34" t="n">
        <v>1</v>
      </c>
      <c r="FE34" s="43" t="n"/>
      <c r="FG34" t="inlineStr">
        <is>
          <t>NON</t>
        </is>
      </c>
      <c r="FH34" t="inlineStr">
        <is>
          <t>NON</t>
        </is>
      </c>
      <c r="FI34" t="inlineStr">
        <is>
          <t>NON</t>
        </is>
      </c>
      <c r="FJ34" t="inlineStr">
        <is>
          <t>NON</t>
        </is>
      </c>
      <c r="FK34" t="inlineStr">
        <is>
          <t>LUXANT</t>
        </is>
      </c>
      <c r="FL34" t="n">
        <v>18.92</v>
      </c>
      <c r="FM34" t="n">
        <v>4058.093557727108</v>
      </c>
      <c r="FN34" t="inlineStr">
        <is>
          <t>SECURITAS</t>
        </is>
      </c>
      <c r="FO34" t="inlineStr">
        <is>
          <t>OUI</t>
        </is>
      </c>
      <c r="FP34" t="inlineStr">
        <is>
          <t>SSI Brico Dépôt</t>
        </is>
      </c>
      <c r="FQ34" t="inlineStr">
        <is>
          <t>CD 9102</t>
        </is>
      </c>
      <c r="FR34" t="inlineStr">
        <is>
          <t>ABT</t>
        </is>
      </c>
      <c r="FT34" t="inlineStr">
        <is>
          <t>TELESURE</t>
        </is>
      </c>
      <c r="FU34" t="n">
        <v>494198191</v>
      </c>
      <c r="FV34" t="inlineStr">
        <is>
          <t>NON</t>
        </is>
      </c>
      <c r="FW34" t="inlineStr">
        <is>
          <t>OUI</t>
        </is>
      </c>
      <c r="FX34" t="inlineStr">
        <is>
          <t>OUI</t>
        </is>
      </c>
      <c r="FY34" t="inlineStr">
        <is>
          <t>OUI</t>
        </is>
      </c>
      <c r="FZ34" t="inlineStr">
        <is>
          <t>OUI</t>
        </is>
      </c>
      <c r="GA34" t="inlineStr">
        <is>
          <t>OUI</t>
        </is>
      </c>
      <c r="GB34" t="inlineStr">
        <is>
          <t>OUI</t>
        </is>
      </c>
      <c r="GC34" t="inlineStr">
        <is>
          <t>NON</t>
        </is>
      </c>
      <c r="GD34" t="inlineStr">
        <is>
          <t>OUI</t>
        </is>
      </c>
      <c r="GE34" t="inlineStr">
        <is>
          <t>NON</t>
        </is>
      </c>
      <c r="GF34" t="inlineStr">
        <is>
          <t>LED T5</t>
        </is>
      </c>
      <c r="GH34" t="inlineStr">
        <is>
          <t>OUI</t>
        </is>
      </c>
      <c r="GI34" t="inlineStr">
        <is>
          <t>REVITALISATION 2011</t>
        </is>
      </c>
      <c r="GJ34" t="inlineStr">
        <is>
          <t>OUI</t>
        </is>
      </c>
      <c r="GK34" s="43" t="n">
        <v>42005</v>
      </c>
      <c r="GL34" t="inlineStr">
        <is>
          <t>OUI</t>
        </is>
      </c>
      <c r="GM34" t="inlineStr">
        <is>
          <t>OUI</t>
        </is>
      </c>
      <c r="GN34" t="n">
        <v>42989</v>
      </c>
      <c r="GO34" t="inlineStr">
        <is>
          <t>NON</t>
        </is>
      </c>
      <c r="GT34" t="inlineStr">
        <is>
          <t>OUI</t>
        </is>
      </c>
      <c r="GU34" t="inlineStr">
        <is>
          <t>GSM  191154</t>
        </is>
      </c>
      <c r="GV34" t="inlineStr">
        <is>
          <t>OUI</t>
        </is>
      </c>
      <c r="GW34" t="inlineStr">
        <is>
          <t>OUI</t>
        </is>
      </c>
      <c r="GX34" t="inlineStr">
        <is>
          <t>NON</t>
        </is>
      </c>
      <c r="GY34" t="inlineStr">
        <is>
          <t>NON</t>
        </is>
      </c>
      <c r="GZ34" t="inlineStr">
        <is>
          <t>NON</t>
        </is>
      </c>
      <c r="HA34" s="43" t="n">
        <v>44067</v>
      </c>
      <c r="HB34" s="43" t="n">
        <v>42653</v>
      </c>
      <c r="HI34" t="inlineStr">
        <is>
          <t>OUI</t>
        </is>
      </c>
      <c r="HJ34" t="inlineStr">
        <is>
          <t>5 Ambiances</t>
        </is>
      </c>
      <c r="HK34" s="43" t="n">
        <v>42736</v>
      </c>
      <c r="HM34" t="inlineStr">
        <is>
          <t>OUI</t>
        </is>
      </c>
      <c r="HN34" t="inlineStr">
        <is>
          <t>OUI</t>
        </is>
      </c>
      <c r="HU34" t="inlineStr">
        <is>
          <t>FR 94 451 647 903</t>
        </is>
      </c>
      <c r="HV34" t="n">
        <v>4621958015</v>
      </c>
      <c r="HW34" t="n">
        <v>40638103</v>
      </c>
      <c r="HX34" t="n">
        <v>99102519566</v>
      </c>
      <c r="HY34" t="inlineStr">
        <is>
          <t>IP521967</t>
        </is>
      </c>
      <c r="HZ34" t="n">
        <v>4318797</v>
      </c>
      <c r="IA34" t="n">
        <v>4321516</v>
      </c>
      <c r="IB34" t="inlineStr">
        <is>
          <t>FR7630004023230001044507478</t>
        </is>
      </c>
      <c r="IC34" t="n">
        <v>830248</v>
      </c>
      <c r="ID34" t="inlineStr">
        <is>
          <t>gLLe530</t>
        </is>
      </c>
      <c r="IE34" t="n">
        <v>3.59</v>
      </c>
      <c r="IF34" t="n">
        <v>4.59</v>
      </c>
      <c r="IG34" t="n">
        <v>4.62</v>
      </c>
      <c r="IH34" t="n">
        <v>4.34</v>
      </c>
      <c r="II34" t="n">
        <v>4.04</v>
      </c>
      <c r="IJ34" t="n">
        <v>2.54</v>
      </c>
      <c r="IK34" t="n">
        <v>2.54</v>
      </c>
    </row>
    <row r="35">
      <c r="A35" t="n">
        <v>1742</v>
      </c>
      <c r="B35" t="n">
        <v>2358</v>
      </c>
      <c r="C35" t="inlineStr">
        <is>
          <t>TROYES (Barberey St Sulpice)</t>
        </is>
      </c>
      <c r="D35" t="inlineStr">
        <is>
          <t>GRAND EST</t>
        </is>
      </c>
      <c r="E35" t="inlineStr">
        <is>
          <t>Ouvert</t>
        </is>
      </c>
      <c r="F35" t="inlineStr">
        <is>
          <t>Centre Est</t>
        </is>
      </c>
      <c r="G35" t="inlineStr">
        <is>
          <t>Pascal FREVOL</t>
        </is>
      </c>
      <c r="H35" t="n">
        <v>603611633</v>
      </c>
      <c r="I35" t="inlineStr">
        <is>
          <t>JEAN FRANCOIS ROITEL</t>
        </is>
      </c>
      <c r="J35" t="inlineStr">
        <is>
          <t>jroitel@bricodepot.com</t>
        </is>
      </c>
      <c r="K35" t="n">
        <v>680510711</v>
      </c>
      <c r="L35" t="n">
        <v>44120</v>
      </c>
      <c r="M35" t="inlineStr">
        <is>
          <t>THIBAULT MORIN</t>
        </is>
      </c>
      <c r="N35" t="inlineStr">
        <is>
          <t>tmorin@bricodepot.com</t>
        </is>
      </c>
      <c r="O35" t="n">
        <v>325712546</v>
      </c>
      <c r="P35" t="inlineStr">
        <is>
          <t>Sécu</t>
        </is>
      </c>
      <c r="Q35" t="inlineStr">
        <is>
          <t>JEAN PIERRE HOAREAU</t>
        </is>
      </c>
      <c r="R35" t="inlineStr">
        <is>
          <t>DENIS LAISNE</t>
        </is>
      </c>
      <c r="S35" t="inlineStr">
        <is>
          <t>XAVIER MORISSOT</t>
        </is>
      </c>
      <c r="T35" t="inlineStr">
        <is>
          <t>xmorissot@bricodepot.com</t>
        </is>
      </c>
      <c r="U35" t="n">
        <v>325712539</v>
      </c>
      <c r="V35" t="inlineStr">
        <is>
          <t>Log</t>
        </is>
      </c>
      <c r="W35" t="inlineStr">
        <is>
          <t>RACHID ANNAB</t>
        </is>
      </c>
      <c r="X35" t="inlineStr">
        <is>
          <t>PHILIPPE BACHELET</t>
        </is>
      </c>
      <c r="Y35" t="inlineStr">
        <is>
          <t>AURELIE DENIZET</t>
        </is>
      </c>
      <c r="Z35" t="inlineStr">
        <is>
          <t>adenizet@bricodepot.com</t>
        </is>
      </c>
      <c r="AA35" t="n">
        <v>325712533</v>
      </c>
      <c r="AB35" t="inlineStr">
        <is>
          <t>DAVID DE SOUSA</t>
        </is>
      </c>
      <c r="AC35" t="inlineStr">
        <is>
          <t>RACHID BARRIHANE</t>
        </is>
      </c>
      <c r="AD35" t="inlineStr">
        <is>
          <t xml:space="preserve">Non affecté </t>
        </is>
      </c>
      <c r="AG35" t="inlineStr">
        <is>
          <t>KARIM LOUAHAB</t>
        </is>
      </c>
      <c r="AH35" t="inlineStr">
        <is>
          <t>CHARLOTTE BORBOUSE</t>
        </is>
      </c>
      <c r="AI35" t="inlineStr">
        <is>
          <t>KARINE PIERRON</t>
        </is>
      </c>
      <c r="AJ35" t="inlineStr">
        <is>
          <t>kpierron@bricodepot.com</t>
        </is>
      </c>
      <c r="AK35" t="n">
        <v>325712530</v>
      </c>
      <c r="AL35" t="inlineStr">
        <is>
          <t>BRUNO CAINAUD</t>
        </is>
      </c>
      <c r="AM35" t="inlineStr">
        <is>
          <t>EMILIEN BOUTVILLE</t>
        </is>
      </c>
      <c r="AN35" t="inlineStr">
        <is>
          <t>LUCIE MAGE</t>
        </is>
      </c>
      <c r="AO35" t="inlineStr">
        <is>
          <t>lmage@bricodepot.com</t>
        </is>
      </c>
      <c r="AP35" t="n">
        <v>325712533</v>
      </c>
      <c r="AQ35" t="inlineStr">
        <is>
          <t>OLIVIER DAVID</t>
        </is>
      </c>
      <c r="AR35" t="inlineStr">
        <is>
          <t>LUDIVINE GILLION</t>
        </is>
      </c>
      <c r="AS35" t="inlineStr">
        <is>
          <t>SANDRA AVRIL</t>
        </is>
      </c>
      <c r="AT35" t="inlineStr">
        <is>
          <t>savril@bricodepot.com</t>
        </is>
      </c>
      <c r="AU35" t="n">
        <v>325712543</v>
      </c>
      <c r="AV35" t="inlineStr">
        <is>
          <t>JEAN FRANCOIS ROITEL</t>
        </is>
      </c>
      <c r="AW35" t="inlineStr">
        <is>
          <t>SANDRA AVRIL</t>
        </is>
      </c>
      <c r="AX35" t="inlineStr">
        <is>
          <t>AUDREY ESTRADE / DAVID DARDAILLON</t>
        </is>
      </c>
      <c r="AY35" t="n">
        <v>770016945</v>
      </c>
      <c r="AZ35" t="inlineStr">
        <is>
          <t>Sandrine CORGNIARD</t>
        </is>
      </c>
      <c r="BA35" t="n">
        <v>629385391</v>
      </c>
      <c r="BB35" t="inlineStr">
        <is>
          <t>RN 19</t>
        </is>
      </c>
      <c r="BC35" t="inlineStr">
        <is>
          <t>10600 Barberey St Sulpice</t>
        </is>
      </c>
      <c r="BD35" t="n">
        <v>10</v>
      </c>
      <c r="BE35" t="n">
        <v>325712530</v>
      </c>
      <c r="BF35" t="n">
        <v>48.3328857421875</v>
      </c>
      <c r="BG35" t="n">
        <v>4.02304077148437</v>
      </c>
      <c r="BH35" t="n">
        <v>451647903</v>
      </c>
      <c r="BI35" t="n">
        <v>348</v>
      </c>
      <c r="BJ35" s="43" t="n">
        <v>36630</v>
      </c>
      <c r="BK35" t="inlineStr">
        <is>
          <t>22 Ans 10 Mois</t>
        </is>
      </c>
      <c r="BL35" t="inlineStr">
        <is>
          <t>Lundi au Vendredi</t>
        </is>
      </c>
      <c r="BM35" t="inlineStr">
        <is>
          <t>07:00 à 19:30</t>
        </is>
      </c>
      <c r="BN35" t="inlineStr">
        <is>
          <t>Samedi</t>
        </is>
      </c>
      <c r="BO35" t="inlineStr">
        <is>
          <t>07:00 à 19:30</t>
        </is>
      </c>
      <c r="BP35" t="inlineStr">
        <is>
          <t>Dimanche</t>
        </is>
      </c>
      <c r="BQ35" t="inlineStr">
        <is>
          <t>8H à 13H</t>
        </is>
      </c>
      <c r="BR35" t="n">
        <v>80</v>
      </c>
      <c r="BS35" t="n">
        <v>30102358.31</v>
      </c>
      <c r="BT35" t="inlineStr">
        <is>
          <t>Groupe 3</t>
        </is>
      </c>
      <c r="BU35" t="inlineStr">
        <is>
          <t>25M &lt;...&lt; 30M</t>
        </is>
      </c>
      <c r="BV35" t="n">
        <v>465608</v>
      </c>
      <c r="BW35" t="n">
        <v>0.00958934282956986</v>
      </c>
      <c r="BX35" t="n">
        <v>66.7712138194765</v>
      </c>
      <c r="BY35" t="n">
        <v>5.311866772158852</v>
      </c>
      <c r="BZ35" t="n">
        <v>5.278662556866882</v>
      </c>
      <c r="CA35" t="n">
        <v>77.36174314850223</v>
      </c>
      <c r="CB35" t="inlineStr">
        <is>
          <t>En L</t>
        </is>
      </c>
      <c r="CC35" t="n">
        <v>1</v>
      </c>
      <c r="CD35" t="inlineStr">
        <is>
          <t>B</t>
        </is>
      </c>
      <c r="CE35" t="inlineStr">
        <is>
          <t>B2</t>
        </is>
      </c>
      <c r="CF35" t="n">
        <v>1101</v>
      </c>
      <c r="CG35" t="inlineStr">
        <is>
          <t>VD060</t>
        </is>
      </c>
      <c r="CH35" t="inlineStr">
        <is>
          <t>1117 PTF IDF Lisses</t>
        </is>
      </c>
      <c r="CI35" t="inlineStr">
        <is>
          <t>VD067</t>
        </is>
      </c>
      <c r="CJ35" t="inlineStr">
        <is>
          <t>1117 PTF IDF Lisses</t>
        </is>
      </c>
      <c r="CK35" t="inlineStr">
        <is>
          <t>VD067</t>
        </is>
      </c>
      <c r="CL35" t="inlineStr">
        <is>
          <t>1117- PF de St Germain lès A</t>
        </is>
      </c>
      <c r="CM35" t="n">
        <v>3601651117009</v>
      </c>
      <c r="CO35" t="inlineStr">
        <is>
          <t>OUI</t>
        </is>
      </c>
      <c r="CP35" t="inlineStr">
        <is>
          <t xml:space="preserve">CASTORAMA </t>
        </is>
      </c>
      <c r="CQ35" t="inlineStr">
        <is>
          <t>Centre Commercial</t>
        </is>
      </c>
      <c r="CR35" t="inlineStr">
        <is>
          <t>Locataire</t>
        </is>
      </c>
      <c r="CS35" t="n">
        <v>5689</v>
      </c>
      <c r="CT35" t="n">
        <v>3161</v>
      </c>
      <c r="CU35" t="n">
        <v>3000</v>
      </c>
      <c r="CV35" t="inlineStr">
        <is>
          <t>T1</t>
        </is>
      </c>
      <c r="CW35" t="inlineStr">
        <is>
          <t>En CDAC</t>
        </is>
      </c>
      <c r="CY35" t="n">
        <v>2810</v>
      </c>
      <c r="CZ35" t="inlineStr">
        <is>
          <t>&lt; 3000 M²</t>
        </is>
      </c>
      <c r="DA35" t="inlineStr">
        <is>
          <t>T1</t>
        </is>
      </c>
      <c r="DB35" t="n">
        <v>2528</v>
      </c>
      <c r="DC35" t="n">
        <v>2528</v>
      </c>
      <c r="DD35" t="n">
        <v>0</v>
      </c>
      <c r="DE35" t="n">
        <v>0</v>
      </c>
      <c r="DF35" t="n">
        <v>1182</v>
      </c>
      <c r="DG35" t="n">
        <v>1346</v>
      </c>
      <c r="DH35" t="n">
        <v>0</v>
      </c>
      <c r="DI35" t="n">
        <v>0</v>
      </c>
      <c r="DJ35" t="n">
        <v>0</v>
      </c>
      <c r="DK35" t="inlineStr">
        <is>
          <t>Déportée</t>
        </is>
      </c>
      <c r="DL35" t="inlineStr">
        <is>
          <t>En mix extérieur + showroom à l’intérieur de la menuiserie</t>
        </is>
      </c>
      <c r="DN35" t="inlineStr">
        <is>
          <t>A l'intérieur de la réserve</t>
        </is>
      </c>
      <c r="DO35" t="n">
        <v>1230</v>
      </c>
      <c r="DP35" t="n">
        <v>0</v>
      </c>
      <c r="DQ35" t="n">
        <v>1230</v>
      </c>
      <c r="DS35" t="n">
        <v>388</v>
      </c>
      <c r="DT35" t="n">
        <v>120</v>
      </c>
      <c r="DU35" t="n">
        <v>284</v>
      </c>
      <c r="DV35" t="n">
        <v>361</v>
      </c>
      <c r="DW35" t="inlineStr">
        <is>
          <t>TORRI S100</t>
        </is>
      </c>
      <c r="DX35" t="n">
        <v>20</v>
      </c>
      <c r="DZ35" t="n">
        <v>2</v>
      </c>
      <c r="EA35" t="n">
        <v>2</v>
      </c>
      <c r="EB35" t="n">
        <v>8</v>
      </c>
      <c r="EC35" t="n">
        <v>2</v>
      </c>
      <c r="ED35" t="n">
        <v>0</v>
      </c>
      <c r="EE35" t="n">
        <v>0</v>
      </c>
      <c r="EF35" t="n">
        <v>12</v>
      </c>
      <c r="EG35" t="n">
        <v>2010</v>
      </c>
      <c r="EJ35" t="inlineStr">
        <is>
          <t>VX820</t>
        </is>
      </c>
      <c r="EK35" t="inlineStr">
        <is>
          <t>2018/2019</t>
        </is>
      </c>
      <c r="EL35" t="n">
        <v>30</v>
      </c>
      <c r="EM35" t="n">
        <v>24</v>
      </c>
      <c r="EN35" t="n">
        <v>9</v>
      </c>
      <c r="EO35" t="inlineStr">
        <is>
          <t>3 PDA MC 70</t>
        </is>
      </c>
      <c r="EP35" t="n">
        <v>20</v>
      </c>
      <c r="EQ35" t="n">
        <v>161.4246863077506</v>
      </c>
      <c r="ER35" t="inlineStr">
        <is>
          <t xml:space="preserve"> Indice de risque élevé</t>
        </is>
      </c>
      <c r="ES35" t="n">
        <v>4.862189346618996</v>
      </c>
      <c r="ET35" t="n">
        <v>0</v>
      </c>
      <c r="EV35" t="n">
        <v>130.6308204458304</v>
      </c>
      <c r="EW35" t="n">
        <v>1</v>
      </c>
      <c r="EX35" t="inlineStr">
        <is>
          <t>1 Tentative</t>
        </is>
      </c>
      <c r="EY35" t="n">
        <v>1</v>
      </c>
      <c r="EZ35" t="inlineStr">
        <is>
          <t>Automate</t>
        </is>
      </c>
      <c r="FA35" s="43" t="n">
        <v>44197</v>
      </c>
      <c r="FB35" t="inlineStr">
        <is>
          <t>CASHINFINITYTM CI-100  (projet NMO)</t>
        </is>
      </c>
      <c r="FC35" t="n">
        <v>1</v>
      </c>
      <c r="FE35" s="43" t="n"/>
      <c r="FG35" t="inlineStr">
        <is>
          <t>OUI</t>
        </is>
      </c>
      <c r="FH35" t="inlineStr">
        <is>
          <t>OUI</t>
        </is>
      </c>
      <c r="FI35" t="inlineStr">
        <is>
          <t>OUI</t>
        </is>
      </c>
      <c r="FJ35" t="inlineStr">
        <is>
          <t>OUI</t>
        </is>
      </c>
      <c r="FK35" t="inlineStr">
        <is>
          <t>LUXANT</t>
        </is>
      </c>
      <c r="FL35" t="n">
        <v>18.92</v>
      </c>
      <c r="FM35" t="n">
        <v>5723.287368802027</v>
      </c>
      <c r="FN35" t="inlineStr">
        <is>
          <t>TROYES SECURITE (cenre commercial)</t>
        </is>
      </c>
      <c r="FO35" t="inlineStr">
        <is>
          <t>OUI 2 nappes</t>
        </is>
      </c>
      <c r="FP35" t="inlineStr">
        <is>
          <t>SSI CASINO</t>
        </is>
      </c>
      <c r="FQ35" t="inlineStr">
        <is>
          <t>CD 15002</t>
        </is>
      </c>
      <c r="FR35" t="inlineStr">
        <is>
          <t>ABT</t>
        </is>
      </c>
      <c r="FT35" t="inlineStr">
        <is>
          <t>TELESURE</t>
        </is>
      </c>
      <c r="FU35" t="n">
        <v>494198191</v>
      </c>
      <c r="FV35" t="inlineStr">
        <is>
          <t>OUI</t>
        </is>
      </c>
      <c r="FW35" t="inlineStr">
        <is>
          <t>OUI</t>
        </is>
      </c>
      <c r="FX35" t="inlineStr">
        <is>
          <t>OUI</t>
        </is>
      </c>
      <c r="FY35" t="inlineStr">
        <is>
          <t>OUI</t>
        </is>
      </c>
      <c r="FZ35" t="inlineStr">
        <is>
          <t>OUI</t>
        </is>
      </c>
      <c r="GA35" t="inlineStr">
        <is>
          <t>OUI</t>
        </is>
      </c>
      <c r="GB35" t="inlineStr">
        <is>
          <t>NON</t>
        </is>
      </c>
      <c r="GC35" t="inlineStr">
        <is>
          <t>OUI</t>
        </is>
      </c>
      <c r="GD35" t="inlineStr">
        <is>
          <t>NON</t>
        </is>
      </c>
      <c r="GE35" t="inlineStr">
        <is>
          <t>NON</t>
        </is>
      </c>
      <c r="GF35" t="inlineStr">
        <is>
          <t>LED T5</t>
        </is>
      </c>
      <c r="GH35" t="inlineStr">
        <is>
          <t>OUI</t>
        </is>
      </c>
      <c r="GJ35" t="inlineStr">
        <is>
          <t>OUI</t>
        </is>
      </c>
      <c r="GK35" s="43" t="n">
        <v>42005</v>
      </c>
      <c r="GL35" t="inlineStr">
        <is>
          <t>OUI</t>
        </is>
      </c>
      <c r="GM35" t="inlineStr">
        <is>
          <t>OUI</t>
        </is>
      </c>
      <c r="GN35" t="n">
        <v>43062</v>
      </c>
      <c r="GO35" t="inlineStr">
        <is>
          <t>OUI</t>
        </is>
      </c>
      <c r="GP35" t="n">
        <v>41671</v>
      </c>
      <c r="GQ35" t="inlineStr">
        <is>
          <t>SdB, douche, Poele, cheminée, chaudière,dressing, articles lourds (03/20)</t>
        </is>
      </c>
      <c r="GR35" t="inlineStr">
        <is>
          <t>OUI</t>
        </is>
      </c>
      <c r="GS35" t="inlineStr">
        <is>
          <t>LEGACY</t>
        </is>
      </c>
      <c r="GT35" t="inlineStr">
        <is>
          <t>NON</t>
        </is>
      </c>
      <c r="GU35" t="inlineStr">
        <is>
          <t>NON</t>
        </is>
      </c>
      <c r="GV35" t="inlineStr">
        <is>
          <t>NON</t>
        </is>
      </c>
      <c r="GW35" t="inlineStr">
        <is>
          <t>NON</t>
        </is>
      </c>
      <c r="GX35" t="inlineStr">
        <is>
          <t>NON</t>
        </is>
      </c>
      <c r="GY35" t="inlineStr">
        <is>
          <t>NON</t>
        </is>
      </c>
      <c r="GZ35" t="inlineStr">
        <is>
          <t>NON</t>
        </is>
      </c>
      <c r="HA35" s="43" t="n">
        <v>44063</v>
      </c>
      <c r="HB35" s="43" t="n">
        <v>42653</v>
      </c>
      <c r="HI35" t="inlineStr">
        <is>
          <t>OUI</t>
        </is>
      </c>
      <c r="HJ35" t="inlineStr"/>
      <c r="HK35" s="43" t="n"/>
      <c r="HM35" t="inlineStr">
        <is>
          <t>OUI</t>
        </is>
      </c>
      <c r="HN35" t="inlineStr">
        <is>
          <t>OUI</t>
        </is>
      </c>
      <c r="HU35" t="inlineStr">
        <is>
          <t>FR 94 451 647 903</t>
        </is>
      </c>
      <c r="HV35" t="n">
        <v>4622012016</v>
      </c>
      <c r="HW35" t="n">
        <v>40638238</v>
      </c>
      <c r="HX35" t="n">
        <v>99102565577</v>
      </c>
      <c r="HY35" t="inlineStr">
        <is>
          <t>IP600423</t>
        </is>
      </c>
      <c r="HZ35" t="n">
        <v>4304169</v>
      </c>
      <c r="IA35" t="n">
        <v>4321246</v>
      </c>
      <c r="IB35" t="inlineStr">
        <is>
          <t>FR7630004023230001044788778</t>
        </is>
      </c>
      <c r="IC35" t="n">
        <v>830105</v>
      </c>
      <c r="ID35" t="inlineStr">
        <is>
          <t>oacj823</t>
        </is>
      </c>
      <c r="IE35" t="n">
        <v>2.66</v>
      </c>
      <c r="IF35" t="n">
        <v>2.33</v>
      </c>
      <c r="IG35" t="n">
        <v>2.63</v>
      </c>
      <c r="IH35" t="n">
        <v>2.16</v>
      </c>
      <c r="II35" t="n">
        <v>2.18</v>
      </c>
      <c r="IJ35" t="n">
        <v>2.36</v>
      </c>
      <c r="IK35" t="n">
        <v>2.36</v>
      </c>
    </row>
    <row r="36">
      <c r="A36" t="n">
        <v>1907</v>
      </c>
      <c r="B36" t="n">
        <v>2416</v>
      </c>
      <c r="C36" t="inlineStr">
        <is>
          <t>COLMAR</t>
        </is>
      </c>
      <c r="D36" t="inlineStr">
        <is>
          <t>GRAND EST</t>
        </is>
      </c>
      <c r="E36" t="inlineStr">
        <is>
          <t>Ouvert</t>
        </is>
      </c>
      <c r="F36" t="inlineStr">
        <is>
          <t>Est</t>
        </is>
      </c>
      <c r="G36" t="inlineStr">
        <is>
          <t>Guillaume FARVACQUE</t>
        </is>
      </c>
      <c r="H36" t="n">
        <v>624328593</v>
      </c>
      <c r="I36" t="inlineStr">
        <is>
          <t>STEPHANE MILLIET</t>
        </is>
      </c>
      <c r="J36" t="inlineStr">
        <is>
          <t>smilliet@bricodepot.com</t>
        </is>
      </c>
      <c r="K36" t="n">
        <v>619175400</v>
      </c>
      <c r="L36" t="n">
        <v>42870</v>
      </c>
      <c r="M36" t="inlineStr">
        <is>
          <t>OPHELIE PRUVOST</t>
        </is>
      </c>
      <c r="N36" t="inlineStr">
        <is>
          <t>opruvost@bricodepot.com</t>
        </is>
      </c>
      <c r="O36" t="n">
        <v>389218333</v>
      </c>
      <c r="P36" t="inlineStr">
        <is>
          <t>Sécu - Log</t>
        </is>
      </c>
      <c r="Q36" t="inlineStr">
        <is>
          <t>MATHIEU LIENHARDT</t>
        </is>
      </c>
      <c r="R36" t="inlineStr">
        <is>
          <t>PHILIPPE LOISEL</t>
        </is>
      </c>
      <c r="S36" t="inlineStr">
        <is>
          <t>OPHELIE PRUVOST</t>
        </is>
      </c>
      <c r="T36" t="inlineStr">
        <is>
          <t>opruvost@bricodepot.com</t>
        </is>
      </c>
      <c r="U36" t="n">
        <v>389218333</v>
      </c>
      <c r="V36" t="inlineStr">
        <is>
          <t>Log-Sécu</t>
        </is>
      </c>
      <c r="W36" t="inlineStr">
        <is>
          <t>FRANCK RAFFIN</t>
        </is>
      </c>
      <c r="X36" t="inlineStr">
        <is>
          <t>ARNAUD LEFRANCOIS</t>
        </is>
      </c>
      <c r="Y36" t="inlineStr">
        <is>
          <t>ZIYAD BEN RACHED</t>
        </is>
      </c>
      <c r="Z36" t="inlineStr">
        <is>
          <t>zbenrached@bricodepot.com</t>
        </is>
      </c>
      <c r="AA36" t="inlineStr">
        <is>
          <t>Mission</t>
        </is>
      </c>
      <c r="AB36" t="inlineStr">
        <is>
          <t>ALLAL NAKIB</t>
        </is>
      </c>
      <c r="AC36" t="inlineStr">
        <is>
          <t>ARNAUD DURUPT</t>
        </is>
      </c>
      <c r="AD36" t="inlineStr">
        <is>
          <t>ERIC DEUTSCH</t>
        </is>
      </c>
      <c r="AE36" t="inlineStr">
        <is>
          <t>edeutsch@bricodepot.com</t>
        </is>
      </c>
      <c r="AF36" t="n">
        <v>389218329</v>
      </c>
      <c r="AG36" t="inlineStr">
        <is>
          <t>SEBASTIEN CASADESUS</t>
        </is>
      </c>
      <c r="AH36" t="inlineStr">
        <is>
          <t>NICOLAS RISSE</t>
        </is>
      </c>
      <c r="AI36" t="inlineStr">
        <is>
          <t>ZIYAD BEN RACHED</t>
        </is>
      </c>
      <c r="AJ36" t="inlineStr">
        <is>
          <t>zbenrached@bricodepot.com</t>
        </is>
      </c>
      <c r="AK36" t="n">
        <v>389218330</v>
      </c>
      <c r="AL36" t="inlineStr">
        <is>
          <t>FABRICE MERSCH</t>
        </is>
      </c>
      <c r="AM36" t="inlineStr">
        <is>
          <t>DIDIER JUPILLAT</t>
        </is>
      </c>
      <c r="AN36" t="inlineStr">
        <is>
          <t>CHRISTOPHE KUBLER</t>
        </is>
      </c>
      <c r="AO36" t="inlineStr">
        <is>
          <t>ckubler@bricodepot.com</t>
        </is>
      </c>
      <c r="AP36" t="n">
        <v>389218325</v>
      </c>
      <c r="AQ36" t="inlineStr">
        <is>
          <t>SONIA PORCU</t>
        </is>
      </c>
      <c r="AR36" t="inlineStr">
        <is>
          <t>CELINE CARDINE</t>
        </is>
      </c>
      <c r="AS36" t="inlineStr">
        <is>
          <t xml:space="preserve">non affecté </t>
        </is>
      </c>
      <c r="AV36" t="inlineStr">
        <is>
          <t>SONIA PORCU</t>
        </is>
      </c>
      <c r="AW36" t="inlineStr">
        <is>
          <t>FATIHA DISS</t>
        </is>
      </c>
      <c r="AX36" t="inlineStr">
        <is>
          <t>NORAH PEEROO</t>
        </is>
      </c>
      <c r="AY36" t="n">
        <v>646374584</v>
      </c>
      <c r="AZ36" t="inlineStr">
        <is>
          <t>Casper POLEK</t>
        </is>
      </c>
      <c r="BB36" t="inlineStr">
        <is>
          <t>14 Rue André Kiener</t>
        </is>
      </c>
      <c r="BC36" t="inlineStr">
        <is>
          <t>68000 Colmar</t>
        </is>
      </c>
      <c r="BD36" t="n">
        <v>68</v>
      </c>
      <c r="BE36" t="n">
        <v>389218330</v>
      </c>
      <c r="BF36" t="n">
        <v>48.10693359375</v>
      </c>
      <c r="BG36" t="n">
        <v>7.3704833984375</v>
      </c>
      <c r="BH36" t="n">
        <v>451647903</v>
      </c>
      <c r="BI36" t="n">
        <v>900</v>
      </c>
      <c r="BJ36" s="43" t="n">
        <v>38825</v>
      </c>
      <c r="BK36" t="inlineStr">
        <is>
          <t>16 Ans 10 Mois</t>
        </is>
      </c>
      <c r="BL36" t="inlineStr">
        <is>
          <t>Lundi au Vendredi</t>
        </is>
      </c>
      <c r="BM36" t="inlineStr">
        <is>
          <t>07:00 à 19:30</t>
        </is>
      </c>
      <c r="BN36" t="inlineStr">
        <is>
          <t>Samedi</t>
        </is>
      </c>
      <c r="BO36" t="inlineStr">
        <is>
          <t>07:00 à 19:00</t>
        </is>
      </c>
      <c r="BP36" t="inlineStr">
        <is>
          <t>Dimanche</t>
        </is>
      </c>
      <c r="BQ36" t="inlineStr">
        <is>
          <t>Fermé</t>
        </is>
      </c>
      <c r="BR36" t="n">
        <v>72</v>
      </c>
      <c r="BS36" t="n">
        <v>20096399.9</v>
      </c>
      <c r="BT36" t="inlineStr">
        <is>
          <t>Groupe 3</t>
        </is>
      </c>
      <c r="BU36" t="inlineStr">
        <is>
          <t>15M &lt;...&lt; 20M</t>
        </is>
      </c>
      <c r="BV36" t="n">
        <v>331251</v>
      </c>
      <c r="BW36" t="n">
        <v>0.00979905399878862</v>
      </c>
      <c r="BX36" t="n">
        <v>44.4857255884486</v>
      </c>
      <c r="BY36" t="n">
        <v>0.5833333333333334</v>
      </c>
      <c r="BZ36" t="n">
        <v>10.84032493791345</v>
      </c>
      <c r="CA36" t="n">
        <v>55.90938385969539</v>
      </c>
      <c r="CB36" t="inlineStr">
        <is>
          <t>Tube</t>
        </is>
      </c>
      <c r="CC36" t="n">
        <v>1</v>
      </c>
      <c r="CD36" t="inlineStr">
        <is>
          <t>B</t>
        </is>
      </c>
      <c r="CE36" t="inlineStr">
        <is>
          <t>B2</t>
        </is>
      </c>
      <c r="CF36" t="n">
        <v>1106</v>
      </c>
      <c r="CG36" t="inlineStr">
        <is>
          <t>VD063</t>
        </is>
      </c>
      <c r="CH36" t="inlineStr">
        <is>
          <t>1103 PTF EST Dijon</t>
        </is>
      </c>
      <c r="CI36" t="inlineStr">
        <is>
          <t>VD062</t>
        </is>
      </c>
      <c r="CJ36" t="inlineStr">
        <is>
          <t>1103 PTF EST Dijon</t>
        </is>
      </c>
      <c r="CK36" t="inlineStr">
        <is>
          <t>VD067</t>
        </is>
      </c>
      <c r="CL36" t="inlineStr">
        <is>
          <t>1103-Longvic</t>
        </is>
      </c>
      <c r="CM36" t="n">
        <v>3020409000020</v>
      </c>
      <c r="CP36" t="inlineStr">
        <is>
          <t>REPRISE RESEAU PRO</t>
        </is>
      </c>
      <c r="CQ36" t="inlineStr">
        <is>
          <t>Zone industrielle</t>
        </is>
      </c>
      <c r="CR36" t="inlineStr">
        <is>
          <t>Propriétaire</t>
        </is>
      </c>
      <c r="CS36" t="n">
        <v>5903</v>
      </c>
      <c r="CT36" t="n">
        <v>1953</v>
      </c>
      <c r="CU36" t="n">
        <v>2500</v>
      </c>
      <c r="CV36" t="inlineStr">
        <is>
          <t>inf. à T1</t>
        </is>
      </c>
      <c r="CW36" t="inlineStr">
        <is>
          <t>En CDAC</t>
        </is>
      </c>
      <c r="CY36" t="n">
        <v>4000</v>
      </c>
      <c r="CZ36" t="inlineStr">
        <is>
          <t>4000 M² et +</t>
        </is>
      </c>
      <c r="DA36" t="inlineStr">
        <is>
          <t>T3</t>
        </is>
      </c>
      <c r="DB36" t="n">
        <v>3950</v>
      </c>
      <c r="DC36" t="n">
        <v>3950</v>
      </c>
      <c r="DD36" t="n">
        <v>0</v>
      </c>
      <c r="DE36" t="n">
        <v>0</v>
      </c>
      <c r="DF36" t="n">
        <v>0</v>
      </c>
      <c r="DG36" t="n">
        <v>3950</v>
      </c>
      <c r="DH36" t="n">
        <v>0</v>
      </c>
      <c r="DI36" t="n">
        <v>0</v>
      </c>
      <c r="DJ36" t="n">
        <v>0</v>
      </c>
      <c r="DK36" t="inlineStr">
        <is>
          <t>Extérieure</t>
        </is>
      </c>
      <c r="DL36" t="inlineStr">
        <is>
          <t>En extérieur</t>
        </is>
      </c>
      <c r="DO36" t="n">
        <v>1040</v>
      </c>
      <c r="DP36" t="n">
        <v>0</v>
      </c>
      <c r="DQ36" t="n">
        <v>1040</v>
      </c>
      <c r="DS36" t="n">
        <v>1100</v>
      </c>
      <c r="DT36" t="n">
        <v>129</v>
      </c>
      <c r="DU36" t="n">
        <v>329</v>
      </c>
      <c r="DV36" t="n">
        <v>262</v>
      </c>
      <c r="DW36" t="inlineStr">
        <is>
          <t>REDSTOCK</t>
        </is>
      </c>
      <c r="DX36" t="n">
        <v>19</v>
      </c>
      <c r="DY36" t="n">
        <v>2017</v>
      </c>
      <c r="DZ36" t="n">
        <v>2</v>
      </c>
      <c r="EA36" t="n">
        <v>2</v>
      </c>
      <c r="EB36" t="n">
        <v>7</v>
      </c>
      <c r="EC36" t="n">
        <v>2</v>
      </c>
      <c r="ED36" t="n">
        <v>0</v>
      </c>
      <c r="EE36" t="n">
        <v>1</v>
      </c>
      <c r="EF36" t="n">
        <v>12</v>
      </c>
      <c r="EG36" t="n">
        <v>2014</v>
      </c>
      <c r="EJ36" t="inlineStr">
        <is>
          <t>VX820</t>
        </is>
      </c>
      <c r="EK36" t="inlineStr">
        <is>
          <t>2018/2019</t>
        </is>
      </c>
      <c r="EL36" t="n">
        <v>20</v>
      </c>
      <c r="EM36" t="n">
        <v>21</v>
      </c>
      <c r="EN36" t="n">
        <v>12</v>
      </c>
      <c r="EO36" t="inlineStr">
        <is>
          <t>3 PDA MC 70</t>
        </is>
      </c>
      <c r="EP36" t="n">
        <v>20</v>
      </c>
      <c r="EQ36" t="n">
        <v>79.37216088044502</v>
      </c>
      <c r="ER36" t="inlineStr">
        <is>
          <t xml:space="preserve"> </t>
        </is>
      </c>
      <c r="ES36" t="n">
        <v>3.995242997337836</v>
      </c>
      <c r="ET36" t="n">
        <v>0</v>
      </c>
      <c r="EV36" t="n">
        <v>91.49106463903645</v>
      </c>
      <c r="EW36" t="n">
        <v>1</v>
      </c>
      <c r="EX36" t="inlineStr">
        <is>
          <t xml:space="preserve"> </t>
        </is>
      </c>
      <c r="EY36" t="n">
        <v>1</v>
      </c>
      <c r="EZ36" t="inlineStr">
        <is>
          <t>Tirelire</t>
        </is>
      </c>
      <c r="FA36" s="43" t="n"/>
      <c r="FB36" t="inlineStr">
        <is>
          <t>GOLD 20 ENDFX 240 Store</t>
        </is>
      </c>
      <c r="FC36" t="n">
        <v>1</v>
      </c>
      <c r="FE36" s="43" t="n"/>
      <c r="FG36" t="inlineStr">
        <is>
          <t>NON</t>
        </is>
      </c>
      <c r="FH36" t="inlineStr">
        <is>
          <t>NON</t>
        </is>
      </c>
      <c r="FI36" t="inlineStr">
        <is>
          <t>NON</t>
        </is>
      </c>
      <c r="FJ36" t="inlineStr">
        <is>
          <t>NON</t>
        </is>
      </c>
      <c r="FK36" t="inlineStr">
        <is>
          <t>LUXANT</t>
        </is>
      </c>
      <c r="FL36" t="n">
        <v>18.91</v>
      </c>
      <c r="FM36" t="n">
        <v>3758.180419833513</v>
      </c>
      <c r="FN36" t="inlineStr">
        <is>
          <t>SECURITAS</t>
        </is>
      </c>
      <c r="FO36" t="inlineStr">
        <is>
          <t>NON</t>
        </is>
      </c>
      <c r="FP36" t="inlineStr">
        <is>
          <t>SSI Brico Dépôt</t>
        </is>
      </c>
      <c r="FQ36" t="inlineStr">
        <is>
          <t>ATS Master 4602</t>
        </is>
      </c>
      <c r="FR36" t="inlineStr">
        <is>
          <t>ABT</t>
        </is>
      </c>
      <c r="FT36" t="inlineStr">
        <is>
          <t>TELESURE</t>
        </is>
      </c>
      <c r="FU36" t="n">
        <v>494198191</v>
      </c>
      <c r="FV36" t="inlineStr">
        <is>
          <t>OUI</t>
        </is>
      </c>
      <c r="FW36" t="inlineStr">
        <is>
          <t>NON</t>
        </is>
      </c>
      <c r="FX36" t="inlineStr">
        <is>
          <t>OUI</t>
        </is>
      </c>
      <c r="FY36" t="inlineStr">
        <is>
          <t>NON</t>
        </is>
      </c>
      <c r="FZ36" t="inlineStr">
        <is>
          <t>OUI</t>
        </is>
      </c>
      <c r="GA36" t="inlineStr">
        <is>
          <t>OUI</t>
        </is>
      </c>
      <c r="GD36" t="inlineStr">
        <is>
          <t>OUI</t>
        </is>
      </c>
      <c r="GE36" t="inlineStr">
        <is>
          <t>NON</t>
        </is>
      </c>
      <c r="GF36" t="inlineStr">
        <is>
          <t>T5</t>
        </is>
      </c>
      <c r="GH36" t="inlineStr">
        <is>
          <t>NON</t>
        </is>
      </c>
      <c r="GJ36" t="inlineStr">
        <is>
          <t>OUI</t>
        </is>
      </c>
      <c r="GK36" s="43" t="n">
        <v>42005</v>
      </c>
      <c r="GL36" t="inlineStr">
        <is>
          <t>OUI</t>
        </is>
      </c>
      <c r="GM36" t="inlineStr">
        <is>
          <t>OUI</t>
        </is>
      </c>
      <c r="GN36" t="n">
        <v>43206</v>
      </c>
      <c r="GO36" t="inlineStr">
        <is>
          <t>OUI</t>
        </is>
      </c>
      <c r="GP36" t="n">
        <v>42522</v>
      </c>
      <c r="GQ36" t="inlineStr">
        <is>
          <t>Cuisine, SdB, douche,carrelage</t>
        </is>
      </c>
      <c r="GR36" t="inlineStr">
        <is>
          <t>OUI</t>
        </is>
      </c>
      <c r="GS36" t="inlineStr">
        <is>
          <t>LEGACY</t>
        </is>
      </c>
      <c r="GT36" t="inlineStr">
        <is>
          <t>NON</t>
        </is>
      </c>
      <c r="GU36" t="inlineStr">
        <is>
          <t>GRAVIERE DE NIEDERHERGHEIM 116714</t>
        </is>
      </c>
      <c r="GV36" t="inlineStr">
        <is>
          <t>NON</t>
        </is>
      </c>
      <c r="GW36" t="inlineStr">
        <is>
          <t xml:space="preserve"> NON</t>
        </is>
      </c>
      <c r="GX36" t="inlineStr">
        <is>
          <t>NON</t>
        </is>
      </c>
      <c r="GY36" t="inlineStr">
        <is>
          <t>NON</t>
        </is>
      </c>
      <c r="GZ36" t="inlineStr">
        <is>
          <t>NON</t>
        </is>
      </c>
      <c r="HA36" s="43" t="n">
        <v>44065</v>
      </c>
      <c r="HB36" s="43" t="n">
        <v>42667</v>
      </c>
      <c r="HI36" t="inlineStr">
        <is>
          <t>NON</t>
        </is>
      </c>
      <c r="HJ36" t="inlineStr"/>
      <c r="HK36" s="43" t="n"/>
      <c r="HM36" t="inlineStr">
        <is>
          <t>OUI</t>
        </is>
      </c>
      <c r="HN36" t="inlineStr">
        <is>
          <t>OUI</t>
        </is>
      </c>
      <c r="HU36" t="inlineStr">
        <is>
          <t>FR 94 451 647 903</t>
        </is>
      </c>
      <c r="HV36" t="n">
        <v>4625376012</v>
      </c>
      <c r="HW36" t="n">
        <v>40638178</v>
      </c>
      <c r="HX36" t="n">
        <v>99102565503</v>
      </c>
      <c r="HY36" t="inlineStr">
        <is>
          <t>IP600417</t>
        </is>
      </c>
      <c r="HZ36" t="n">
        <v>4319819</v>
      </c>
      <c r="IA36" t="n">
        <v>4321827</v>
      </c>
      <c r="IB36" t="inlineStr">
        <is>
          <t>FR7630004023230001070551978</t>
        </is>
      </c>
      <c r="IC36" t="n">
        <v>830030</v>
      </c>
      <c r="ID36" t="inlineStr">
        <is>
          <t>gNOc282</t>
        </is>
      </c>
      <c r="IE36" t="n">
        <v>3.54</v>
      </c>
      <c r="IF36" t="n">
        <v>3.51</v>
      </c>
      <c r="IG36" t="n">
        <v>4.14</v>
      </c>
      <c r="IH36" t="n">
        <v>4.65</v>
      </c>
      <c r="II36" t="n">
        <v>4.16</v>
      </c>
      <c r="IJ36" t="n">
        <v>2.49</v>
      </c>
      <c r="IK36" t="n">
        <v>2.49</v>
      </c>
    </row>
    <row r="37">
      <c r="A37" t="n">
        <v>1924</v>
      </c>
      <c r="B37" t="n">
        <v>2428</v>
      </c>
      <c r="C37" t="inlineStr">
        <is>
          <t>EPINAL-2</t>
        </is>
      </c>
      <c r="D37" t="inlineStr">
        <is>
          <t>GRAND EST</t>
        </is>
      </c>
      <c r="E37" t="inlineStr">
        <is>
          <t>Ouvert</t>
        </is>
      </c>
      <c r="F37" t="inlineStr">
        <is>
          <t>Est</t>
        </is>
      </c>
      <c r="G37" t="inlineStr">
        <is>
          <t>Guillaume FARVACQUE</t>
        </is>
      </c>
      <c r="H37" t="n">
        <v>624328593</v>
      </c>
      <c r="I37" t="inlineStr">
        <is>
          <t>ALLAL NAKIB</t>
        </is>
      </c>
      <c r="J37" t="inlineStr">
        <is>
          <t>anakib@bricodepot.com</t>
        </is>
      </c>
      <c r="K37" t="n">
        <v>643283594</v>
      </c>
      <c r="L37" t="n">
        <v>44473</v>
      </c>
      <c r="M37" t="inlineStr">
        <is>
          <t>JOHANN REMY</t>
        </is>
      </c>
      <c r="N37" t="inlineStr">
        <is>
          <t>jremy@bricodepot.com</t>
        </is>
      </c>
      <c r="O37" t="n">
        <v>329290158</v>
      </c>
      <c r="P37" t="inlineStr">
        <is>
          <t>Sécu-Log</t>
        </is>
      </c>
      <c r="Q37" t="inlineStr">
        <is>
          <t>MATHIEU LIENHARDT</t>
        </is>
      </c>
      <c r="R37" t="inlineStr">
        <is>
          <t>PHILIPPE LOISEL</t>
        </is>
      </c>
      <c r="S37" t="inlineStr">
        <is>
          <t>JOHANN REMY</t>
        </is>
      </c>
      <c r="T37" t="inlineStr">
        <is>
          <t>jremy@bricodepot.com</t>
        </is>
      </c>
      <c r="U37" t="n">
        <v>329290158</v>
      </c>
      <c r="V37" t="inlineStr">
        <is>
          <t>Log-Sécu</t>
        </is>
      </c>
      <c r="W37" t="inlineStr">
        <is>
          <t>FRANCK RAFFIN</t>
        </is>
      </c>
      <c r="X37" t="inlineStr">
        <is>
          <t>ARNAUD LEFRANCOIS</t>
        </is>
      </c>
      <c r="Y37" t="inlineStr">
        <is>
          <t>ARNAUD DURUPT</t>
        </is>
      </c>
      <c r="Z37" t="inlineStr">
        <is>
          <t>adurupt@bricodepot.com</t>
        </is>
      </c>
      <c r="AA37" t="n">
        <v>329290156</v>
      </c>
      <c r="AB37" t="inlineStr">
        <is>
          <t>ALLAL NAKIB</t>
        </is>
      </c>
      <c r="AC37" t="inlineStr">
        <is>
          <t>ARNAUD DURUPT</t>
        </is>
      </c>
      <c r="AD37" t="inlineStr">
        <is>
          <t xml:space="preserve">Non affecté </t>
        </is>
      </c>
      <c r="AG37" t="inlineStr">
        <is>
          <t>SEBASTIEN CASADESUS</t>
        </is>
      </c>
      <c r="AH37" t="inlineStr">
        <is>
          <t>NICOLAS RISSE</t>
        </is>
      </c>
      <c r="AI37" t="inlineStr">
        <is>
          <t>JEAN MARC HILL</t>
        </is>
      </c>
      <c r="AJ37" t="inlineStr">
        <is>
          <t>jhill@bricodepot.com</t>
        </is>
      </c>
      <c r="AK37" t="n">
        <v>329290154</v>
      </c>
      <c r="AL37" t="inlineStr">
        <is>
          <t>FABRICE MERSCH</t>
        </is>
      </c>
      <c r="AM37" t="inlineStr">
        <is>
          <t>DIDIER JUPILLAT</t>
        </is>
      </c>
      <c r="AN37" t="inlineStr">
        <is>
          <t>CELINE  CARDINE</t>
        </is>
      </c>
      <c r="AO37" t="inlineStr">
        <is>
          <t>ccardine@bricodepot.com</t>
        </is>
      </c>
      <c r="AP37" t="n">
        <v>329290152</v>
      </c>
      <c r="AQ37" t="inlineStr">
        <is>
          <t>SONIA PORCU</t>
        </is>
      </c>
      <c r="AR37" t="inlineStr">
        <is>
          <t>CELINE CARDINE</t>
        </is>
      </c>
      <c r="AS37" t="inlineStr">
        <is>
          <t>CATHERINE FLAMENT</t>
        </is>
      </c>
      <c r="AT37" t="inlineStr">
        <is>
          <t>cflament@bricodepot.com</t>
        </is>
      </c>
      <c r="AU37" t="n">
        <v>329290157</v>
      </c>
      <c r="AV37" t="inlineStr">
        <is>
          <t>SONIA PORCU</t>
        </is>
      </c>
      <c r="AW37" t="inlineStr">
        <is>
          <t>FATIHA DISS</t>
        </is>
      </c>
      <c r="AX37" t="inlineStr">
        <is>
          <t>NORAH PEEROO</t>
        </is>
      </c>
      <c r="AY37" t="n">
        <v>646374585</v>
      </c>
      <c r="AZ37" t="inlineStr">
        <is>
          <t>Casper POLEK</t>
        </is>
      </c>
      <c r="BB37" t="inlineStr">
        <is>
          <t>ZAC Des Terres St Jean</t>
        </is>
      </c>
      <c r="BC37" t="inlineStr">
        <is>
          <t>88000 Epinal</t>
        </is>
      </c>
      <c r="BD37" t="n">
        <v>88</v>
      </c>
      <c r="BE37" t="n">
        <v>329290150</v>
      </c>
      <c r="BF37" t="n">
        <v>48.187744140625</v>
      </c>
      <c r="BG37" t="n">
        <v>6.47383117675781</v>
      </c>
      <c r="BH37" t="n">
        <v>451647903</v>
      </c>
      <c r="BI37" t="n">
        <v>1163</v>
      </c>
      <c r="BJ37" s="43" t="n">
        <v>40331</v>
      </c>
      <c r="BK37" t="inlineStr">
        <is>
          <t>12 Ans 8 Mois</t>
        </is>
      </c>
      <c r="BL37" t="inlineStr">
        <is>
          <t>Lundi au Vendredi</t>
        </is>
      </c>
      <c r="BM37" t="inlineStr">
        <is>
          <t>07:00 à 19:30</t>
        </is>
      </c>
      <c r="BN37" t="inlineStr">
        <is>
          <t>Samedi</t>
        </is>
      </c>
      <c r="BO37" t="inlineStr">
        <is>
          <t>07:00 à 19:30</t>
        </is>
      </c>
      <c r="BP37" t="inlineStr">
        <is>
          <t>Dimanche</t>
        </is>
      </c>
      <c r="BQ37" t="inlineStr">
        <is>
          <t>8H à 13H</t>
        </is>
      </c>
      <c r="BR37" t="n">
        <v>80</v>
      </c>
      <c r="BS37" t="n">
        <v>29591354.06</v>
      </c>
      <c r="BT37" t="inlineStr">
        <is>
          <t>Groupe 3</t>
        </is>
      </c>
      <c r="BU37" t="inlineStr">
        <is>
          <t>25M &lt;...&lt; 30M</t>
        </is>
      </c>
      <c r="BV37" t="n">
        <v>433463</v>
      </c>
      <c r="BW37" t="n">
        <v>0.012631780112195</v>
      </c>
      <c r="BX37" t="n">
        <v>60.4570449001121</v>
      </c>
      <c r="BY37" t="n">
        <v>0.9904892200171433</v>
      </c>
      <c r="BZ37" t="n">
        <v>8.603279598250587</v>
      </c>
      <c r="CA37" t="n">
        <v>70.05081371837983</v>
      </c>
      <c r="CB37" t="inlineStr">
        <is>
          <t>Tube</t>
        </is>
      </c>
      <c r="CC37" t="n">
        <v>1</v>
      </c>
      <c r="CD37" t="inlineStr">
        <is>
          <t>B</t>
        </is>
      </c>
      <c r="CE37" t="inlineStr">
        <is>
          <t>B2</t>
        </is>
      </c>
      <c r="CF37" t="n">
        <v>1101</v>
      </c>
      <c r="CG37" t="inlineStr">
        <is>
          <t>VD060</t>
        </is>
      </c>
      <c r="CH37" t="inlineStr">
        <is>
          <t>1103 PTF EST Dijon</t>
        </is>
      </c>
      <c r="CI37" t="inlineStr">
        <is>
          <t>VD062</t>
        </is>
      </c>
      <c r="CJ37" t="inlineStr">
        <is>
          <t>1103 PTF EST Dijon</t>
        </is>
      </c>
      <c r="CK37" t="inlineStr">
        <is>
          <t>VD067</t>
        </is>
      </c>
      <c r="CL37" t="inlineStr">
        <is>
          <t>1103-Longvic</t>
        </is>
      </c>
      <c r="CM37" t="n">
        <v>3020409000020</v>
      </c>
      <c r="CO37" t="inlineStr">
        <is>
          <t>OUI</t>
        </is>
      </c>
      <c r="CP37" t="inlineStr">
        <is>
          <t xml:space="preserve">CREATION </t>
        </is>
      </c>
      <c r="CQ37" t="inlineStr">
        <is>
          <t>Zone Commerciale</t>
        </is>
      </c>
      <c r="CR37" t="inlineStr">
        <is>
          <t>Locataire</t>
        </is>
      </c>
      <c r="CS37" t="n">
        <v>5636</v>
      </c>
      <c r="CT37" t="n">
        <v>2972</v>
      </c>
      <c r="CU37" t="n">
        <v>3000</v>
      </c>
      <c r="CV37" t="inlineStr">
        <is>
          <t>T1</t>
        </is>
      </c>
      <c r="CW37" t="inlineStr">
        <is>
          <t>En CDAC</t>
        </is>
      </c>
      <c r="CY37" t="n">
        <v>2664</v>
      </c>
      <c r="CZ37" t="inlineStr">
        <is>
          <t>&lt; 3000 M²</t>
        </is>
      </c>
      <c r="DA37" t="inlineStr">
        <is>
          <t>T1</t>
        </is>
      </c>
      <c r="DB37" t="n">
        <v>2664</v>
      </c>
      <c r="DC37" t="n">
        <v>2664</v>
      </c>
      <c r="DD37" t="n">
        <v>0</v>
      </c>
      <c r="DE37" t="n">
        <v>0</v>
      </c>
      <c r="DF37" t="n">
        <v>817</v>
      </c>
      <c r="DG37" t="n">
        <v>1847</v>
      </c>
      <c r="DH37" t="n">
        <v>0</v>
      </c>
      <c r="DI37" t="n">
        <v>0</v>
      </c>
      <c r="DJ37" t="n">
        <v>0</v>
      </c>
      <c r="DK37" t="inlineStr">
        <is>
          <t>Extérieure</t>
        </is>
      </c>
      <c r="DL37" t="inlineStr">
        <is>
          <t>A l'entrée du dépôt sous le auvent.</t>
        </is>
      </c>
      <c r="DO37" t="n">
        <v>462</v>
      </c>
      <c r="DP37" t="n">
        <v>0</v>
      </c>
      <c r="DQ37" t="n">
        <v>462</v>
      </c>
      <c r="DS37" t="n">
        <v>460</v>
      </c>
      <c r="DT37" t="n">
        <v>150</v>
      </c>
      <c r="DU37" t="n">
        <v>234</v>
      </c>
      <c r="DV37" t="n">
        <v>229</v>
      </c>
      <c r="DW37" t="inlineStr">
        <is>
          <t>REDSTOCK</t>
        </is>
      </c>
      <c r="DX37" t="n">
        <v>16</v>
      </c>
      <c r="DZ37" t="n">
        <v>2</v>
      </c>
      <c r="EA37" t="n">
        <v>2</v>
      </c>
      <c r="EB37" t="n">
        <v>9</v>
      </c>
      <c r="EC37" t="n">
        <v>2</v>
      </c>
      <c r="ED37" t="n">
        <v>0</v>
      </c>
      <c r="EE37" t="n">
        <v>0</v>
      </c>
      <c r="EF37" t="n">
        <v>13</v>
      </c>
      <c r="EG37" t="n">
        <v>2010</v>
      </c>
      <c r="EJ37" t="inlineStr">
        <is>
          <t>VX820</t>
        </is>
      </c>
      <c r="EK37" t="inlineStr">
        <is>
          <t>2018/2019</t>
        </is>
      </c>
      <c r="EL37" t="n">
        <v>29</v>
      </c>
      <c r="EM37" t="n">
        <v>25</v>
      </c>
      <c r="EN37" t="n">
        <v>12</v>
      </c>
      <c r="EO37" t="inlineStr">
        <is>
          <t>3 PDA MC 70</t>
        </is>
      </c>
      <c r="EP37" t="n">
        <v>33</v>
      </c>
      <c r="EQ37" t="n">
        <v>88.36995523096807</v>
      </c>
      <c r="ER37" t="inlineStr">
        <is>
          <t xml:space="preserve"> </t>
        </is>
      </c>
      <c r="ES37" t="n">
        <v>3.047239835550624</v>
      </c>
      <c r="ET37" t="n">
        <v>0</v>
      </c>
      <c r="EV37" t="n">
        <v>101.0667878790957</v>
      </c>
      <c r="EW37" t="n">
        <v>0</v>
      </c>
      <c r="EX37" t="inlineStr">
        <is>
          <t xml:space="preserve"> </t>
        </is>
      </c>
      <c r="EY37" t="n">
        <v>0</v>
      </c>
      <c r="EZ37" t="inlineStr">
        <is>
          <t>Tirelire</t>
        </is>
      </c>
      <c r="FA37" s="43" t="n"/>
      <c r="FB37" t="inlineStr">
        <is>
          <t>GOLD 20 ENDFX 240 Store</t>
        </is>
      </c>
      <c r="FC37" t="n">
        <v>1</v>
      </c>
      <c r="FE37" s="43" t="n"/>
      <c r="FG37" t="inlineStr">
        <is>
          <t>OUI</t>
        </is>
      </c>
      <c r="FH37" t="inlineStr">
        <is>
          <t>NON</t>
        </is>
      </c>
      <c r="FI37" t="inlineStr">
        <is>
          <t>NON</t>
        </is>
      </c>
      <c r="FJ37" t="inlineStr">
        <is>
          <t>NON</t>
        </is>
      </c>
      <c r="FK37" t="inlineStr">
        <is>
          <t>LUXANT</t>
        </is>
      </c>
      <c r="FL37" t="n">
        <v>18.92</v>
      </c>
      <c r="FM37" t="n">
        <v>4498.202497285559</v>
      </c>
      <c r="FN37" t="inlineStr">
        <is>
          <t>SECURITAS</t>
        </is>
      </c>
      <c r="FO37" t="inlineStr">
        <is>
          <t>NON</t>
        </is>
      </c>
      <c r="FP37" t="inlineStr">
        <is>
          <t>SSI Brico Dépôt</t>
        </is>
      </c>
      <c r="FQ37" t="inlineStr">
        <is>
          <t>CD 15002</t>
        </is>
      </c>
      <c r="FR37" t="inlineStr">
        <is>
          <t>ABT</t>
        </is>
      </c>
      <c r="FT37" t="inlineStr">
        <is>
          <t>TELESURE</t>
        </is>
      </c>
      <c r="FU37" t="n">
        <v>494198191</v>
      </c>
      <c r="FV37" t="inlineStr">
        <is>
          <t>NON</t>
        </is>
      </c>
      <c r="FW37" t="inlineStr">
        <is>
          <t>OUI</t>
        </is>
      </c>
      <c r="FX37" t="inlineStr">
        <is>
          <t>OUI</t>
        </is>
      </c>
      <c r="FY37" t="inlineStr">
        <is>
          <t>OUI</t>
        </is>
      </c>
      <c r="FZ37" t="inlineStr">
        <is>
          <t>OUI</t>
        </is>
      </c>
      <c r="GA37" t="inlineStr">
        <is>
          <t>OUI</t>
        </is>
      </c>
      <c r="GB37" t="inlineStr">
        <is>
          <t>OUI</t>
        </is>
      </c>
      <c r="GC37" t="inlineStr">
        <is>
          <t>OUI</t>
        </is>
      </c>
      <c r="GD37" t="inlineStr">
        <is>
          <t>OUI</t>
        </is>
      </c>
      <c r="GE37" t="inlineStr">
        <is>
          <t>OUI</t>
        </is>
      </c>
      <c r="GF37" t="inlineStr">
        <is>
          <t>T5</t>
        </is>
      </c>
      <c r="GH37" t="inlineStr">
        <is>
          <t>OUI</t>
        </is>
      </c>
      <c r="GJ37" t="inlineStr">
        <is>
          <t>OUI</t>
        </is>
      </c>
      <c r="GK37" s="43" t="n">
        <v>41640</v>
      </c>
      <c r="GL37" t="inlineStr">
        <is>
          <t>OUI</t>
        </is>
      </c>
      <c r="GM37" t="inlineStr">
        <is>
          <t>OUI</t>
        </is>
      </c>
      <c r="GN37" t="n">
        <v>43180</v>
      </c>
      <c r="GO37" t="inlineStr">
        <is>
          <t>NON</t>
        </is>
      </c>
      <c r="GT37" t="inlineStr">
        <is>
          <t>OUI</t>
        </is>
      </c>
      <c r="GU37" t="inlineStr">
        <is>
          <t>FIMACO 115353</t>
        </is>
      </c>
      <c r="GV37" t="inlineStr">
        <is>
          <t>OUI</t>
        </is>
      </c>
      <c r="GW37" t="inlineStr">
        <is>
          <t>NON</t>
        </is>
      </c>
      <c r="GX37" t="inlineStr">
        <is>
          <t>OUI</t>
        </is>
      </c>
      <c r="GY37" t="inlineStr">
        <is>
          <t>NON</t>
        </is>
      </c>
      <c r="GZ37" t="inlineStr">
        <is>
          <t>NON</t>
        </is>
      </c>
      <c r="HA37" s="43" t="n">
        <v>44063</v>
      </c>
      <c r="HB37" s="43" t="n">
        <v>42667</v>
      </c>
      <c r="HD37" t="inlineStr">
        <is>
          <t>OUI</t>
        </is>
      </c>
      <c r="HI37" t="inlineStr">
        <is>
          <t>OUI</t>
        </is>
      </c>
      <c r="HJ37" t="inlineStr"/>
      <c r="HK37" s="43" t="n"/>
      <c r="HM37" t="inlineStr">
        <is>
          <t>OUI</t>
        </is>
      </c>
      <c r="HN37" t="inlineStr">
        <is>
          <t>OUI</t>
        </is>
      </c>
      <c r="HO37" t="inlineStr">
        <is>
          <t>OUI</t>
        </is>
      </c>
      <c r="HU37" t="inlineStr">
        <is>
          <t>FR 94 451 647 903</t>
        </is>
      </c>
      <c r="HV37" t="n">
        <v>4629996014</v>
      </c>
      <c r="HW37" t="n">
        <v>40638310</v>
      </c>
      <c r="HX37" t="n">
        <v>99102566519</v>
      </c>
      <c r="HY37" t="inlineStr">
        <is>
          <t>IP600475</t>
        </is>
      </c>
      <c r="HZ37" t="n">
        <v>4242175</v>
      </c>
      <c r="IA37" t="n">
        <v>4321343</v>
      </c>
      <c r="IB37" t="inlineStr">
        <is>
          <t>FR7630004023230001099457978</t>
        </is>
      </c>
      <c r="IC37" t="n">
        <v>830144</v>
      </c>
      <c r="ID37" t="inlineStr">
        <is>
          <t>NUrK469</t>
        </is>
      </c>
      <c r="IE37" t="n">
        <v>3.61</v>
      </c>
      <c r="IF37" t="n">
        <v>4.61</v>
      </c>
      <c r="IG37" t="n">
        <v>5.71</v>
      </c>
      <c r="IH37" t="n">
        <v>5.94</v>
      </c>
      <c r="II37" t="n">
        <v>5.94</v>
      </c>
      <c r="IJ37" t="n">
        <v>3.82</v>
      </c>
      <c r="IK37" t="n">
        <v>3.82</v>
      </c>
    </row>
    <row r="38">
      <c r="A38" t="n">
        <v>1738</v>
      </c>
      <c r="B38" t="n">
        <v>2355</v>
      </c>
      <c r="C38" t="inlineStr">
        <is>
          <t>FORBACH</t>
        </is>
      </c>
      <c r="D38" t="inlineStr">
        <is>
          <t>GRAND EST</t>
        </is>
      </c>
      <c r="E38" t="inlineStr">
        <is>
          <t>Ouvert</t>
        </is>
      </c>
      <c r="F38" t="inlineStr">
        <is>
          <t>Est</t>
        </is>
      </c>
      <c r="G38" t="inlineStr">
        <is>
          <t>Guillaume FARVACQUE</t>
        </is>
      </c>
      <c r="H38" t="n">
        <v>624328593</v>
      </c>
      <c r="I38" t="inlineStr">
        <is>
          <t>OLIVIER HORNOY</t>
        </is>
      </c>
      <c r="J38" t="inlineStr">
        <is>
          <t>ohornoy@bricodepot.com</t>
        </is>
      </c>
      <c r="K38" t="n">
        <v>770016677</v>
      </c>
      <c r="L38" t="n">
        <v>43850</v>
      </c>
      <c r="M38" t="inlineStr">
        <is>
          <t xml:space="preserve">non affecté </t>
        </is>
      </c>
      <c r="Q38" t="inlineStr">
        <is>
          <t>MATHIEU LIENHARDT</t>
        </is>
      </c>
      <c r="R38" t="inlineStr">
        <is>
          <t>PHILIPPE LOISEL</t>
        </is>
      </c>
      <c r="S38" t="inlineStr">
        <is>
          <t>EMILE MATHY</t>
        </is>
      </c>
      <c r="T38" t="inlineStr">
        <is>
          <t>emathy@bricodepot.com</t>
        </is>
      </c>
      <c r="U38" t="n">
        <v>387847936</v>
      </c>
      <c r="V38" t="inlineStr">
        <is>
          <t>Log</t>
        </is>
      </c>
      <c r="W38" t="inlineStr">
        <is>
          <t>FRANCK RAFFIN</t>
        </is>
      </c>
      <c r="X38" t="inlineStr">
        <is>
          <t>ARNAUD LEFRANCOIS</t>
        </is>
      </c>
      <c r="Y38" t="inlineStr">
        <is>
          <t>ARNAUD KREMER</t>
        </is>
      </c>
      <c r="Z38" t="inlineStr">
        <is>
          <t>akremer@bricodepot.com</t>
        </is>
      </c>
      <c r="AA38" t="n">
        <v>387847910</v>
      </c>
      <c r="AB38" t="inlineStr">
        <is>
          <t>ALLAL NAKIB</t>
        </is>
      </c>
      <c r="AC38" t="inlineStr">
        <is>
          <t>ARNAUD DURUPT</t>
        </is>
      </c>
      <c r="AD38" t="inlineStr">
        <is>
          <t>FREDERIC MEYER</t>
        </is>
      </c>
      <c r="AE38" t="inlineStr">
        <is>
          <t>fmeyer@bricodepot.com</t>
        </is>
      </c>
      <c r="AG38" t="inlineStr">
        <is>
          <t>SEBASTIEN CASADESUS</t>
        </is>
      </c>
      <c r="AH38" t="inlineStr">
        <is>
          <t>NICOLAS RISSE</t>
        </is>
      </c>
      <c r="AI38" t="inlineStr">
        <is>
          <t>JEAN EMERIC GEROME</t>
        </is>
      </c>
      <c r="AJ38" t="inlineStr">
        <is>
          <t>jgerome@bricodepot.com</t>
        </is>
      </c>
      <c r="AK38" t="n">
        <v>387847932</v>
      </c>
      <c r="AL38" t="inlineStr">
        <is>
          <t>FABRICE MERSCH</t>
        </is>
      </c>
      <c r="AM38" t="inlineStr">
        <is>
          <t>DIDIER JUPILLAT</t>
        </is>
      </c>
      <c r="AN38" t="inlineStr">
        <is>
          <t>HANANE NEGAGZA</t>
        </is>
      </c>
      <c r="AO38" t="inlineStr">
        <is>
          <t>hnegagza@bricodepot.com</t>
        </is>
      </c>
      <c r="AP38" t="n">
        <v>387847912</v>
      </c>
      <c r="AQ38" t="inlineStr">
        <is>
          <t>SONIA PORCU</t>
        </is>
      </c>
      <c r="AR38" t="inlineStr">
        <is>
          <t>CELINE CARDINE</t>
        </is>
      </c>
      <c r="AS38" t="inlineStr">
        <is>
          <t>HANANE NEGAGZA</t>
        </is>
      </c>
      <c r="AT38" t="inlineStr">
        <is>
          <t>hnegagza@bricodepot.com</t>
        </is>
      </c>
      <c r="AU38" t="n">
        <v>387847912</v>
      </c>
      <c r="AV38" t="inlineStr">
        <is>
          <t>SONIA PORCU</t>
        </is>
      </c>
      <c r="AW38" t="inlineStr">
        <is>
          <t>FATIHA DISS</t>
        </is>
      </c>
      <c r="AX38" t="inlineStr">
        <is>
          <t>NORAH PEEROO</t>
        </is>
      </c>
      <c r="AY38" t="n">
        <v>646374586</v>
      </c>
      <c r="AZ38" t="inlineStr">
        <is>
          <t>Casper POLEK</t>
        </is>
      </c>
      <c r="BB38" t="inlineStr">
        <is>
          <t>ZI Carrefour de l'Europe Lieu dit Langgraben</t>
        </is>
      </c>
      <c r="BC38" t="inlineStr">
        <is>
          <t>57600 Forbach</t>
        </is>
      </c>
      <c r="BD38" t="n">
        <v>57</v>
      </c>
      <c r="BE38" t="n">
        <v>387847910</v>
      </c>
      <c r="BF38" t="n">
        <v>49.178466796875</v>
      </c>
      <c r="BG38" t="n">
        <v>6.87709045410156</v>
      </c>
      <c r="BH38" t="n">
        <v>451647903</v>
      </c>
      <c r="BI38" t="n">
        <v>264</v>
      </c>
      <c r="BJ38" s="43" t="n">
        <v>36740</v>
      </c>
      <c r="BK38" t="inlineStr">
        <is>
          <t>22 Ans 6 Mois</t>
        </is>
      </c>
      <c r="BL38" t="inlineStr">
        <is>
          <t>Lundi au Vendredi</t>
        </is>
      </c>
      <c r="BM38" t="inlineStr">
        <is>
          <t>07:00 à 19:30</t>
        </is>
      </c>
      <c r="BN38" t="inlineStr">
        <is>
          <t>Samedi</t>
        </is>
      </c>
      <c r="BO38" t="inlineStr">
        <is>
          <t>07:00 à 19:30</t>
        </is>
      </c>
      <c r="BP38" t="inlineStr">
        <is>
          <t>Dimanche</t>
        </is>
      </c>
      <c r="BQ38" t="inlineStr">
        <is>
          <t>Fermé</t>
        </is>
      </c>
      <c r="BR38" t="n">
        <v>75</v>
      </c>
      <c r="BS38" t="n">
        <v>17137220</v>
      </c>
      <c r="BT38" t="inlineStr">
        <is>
          <t>Groupe 3</t>
        </is>
      </c>
      <c r="BU38" t="inlineStr">
        <is>
          <t>15M &lt;</t>
        </is>
      </c>
      <c r="BV38" t="n">
        <v>311250</v>
      </c>
      <c r="BW38" t="n">
        <v>0.007480454804691533</v>
      </c>
      <c r="BX38" t="n">
        <v>43.4285620096262</v>
      </c>
      <c r="BY38" t="n">
        <v>0.8095206698753875</v>
      </c>
      <c r="BZ38" t="n">
        <v>7.131817982022373</v>
      </c>
      <c r="CA38" t="n">
        <v>51.36990066152396</v>
      </c>
      <c r="CB38" t="inlineStr">
        <is>
          <t>En L</t>
        </is>
      </c>
      <c r="CC38" t="n">
        <v>1</v>
      </c>
      <c r="CD38" t="inlineStr">
        <is>
          <t>B</t>
        </is>
      </c>
      <c r="CE38" t="inlineStr">
        <is>
          <t>B2</t>
        </is>
      </c>
      <c r="CF38" t="n">
        <v>1101</v>
      </c>
      <c r="CG38" t="inlineStr">
        <is>
          <t>VD060</t>
        </is>
      </c>
      <c r="CH38" t="inlineStr">
        <is>
          <t>1103 PTF EST Dijon</t>
        </is>
      </c>
      <c r="CI38" t="inlineStr">
        <is>
          <t>VD062</t>
        </is>
      </c>
      <c r="CJ38" t="inlineStr">
        <is>
          <t>1103 PTF EST Dijon</t>
        </is>
      </c>
      <c r="CK38" t="inlineStr">
        <is>
          <t>VD067</t>
        </is>
      </c>
      <c r="CL38" t="inlineStr">
        <is>
          <t>1103-Longvic</t>
        </is>
      </c>
      <c r="CM38" t="n">
        <v>3020409000020</v>
      </c>
      <c r="CP38" t="inlineStr">
        <is>
          <t xml:space="preserve">CREATION </t>
        </is>
      </c>
      <c r="CQ38" t="inlineStr">
        <is>
          <t>Zone industrielle</t>
        </is>
      </c>
      <c r="CR38" t="inlineStr">
        <is>
          <t>Propriétaire</t>
        </is>
      </c>
      <c r="CS38" t="n">
        <v>5990</v>
      </c>
      <c r="CT38" t="n">
        <v>3688</v>
      </c>
      <c r="CU38" t="n">
        <v>3700</v>
      </c>
      <c r="CV38" t="inlineStr">
        <is>
          <t>T2</t>
        </is>
      </c>
      <c r="CW38" t="inlineStr">
        <is>
          <t>En CDAC</t>
        </is>
      </c>
      <c r="CY38" t="n">
        <v>2302</v>
      </c>
      <c r="CZ38" t="inlineStr">
        <is>
          <t>&lt; 3000 M²</t>
        </is>
      </c>
      <c r="DA38" t="inlineStr">
        <is>
          <t>T1</t>
        </is>
      </c>
      <c r="DB38" t="n">
        <v>2302</v>
      </c>
      <c r="DC38" t="n">
        <v>2302</v>
      </c>
      <c r="DD38" t="n">
        <v>0</v>
      </c>
      <c r="DE38" t="n">
        <v>0</v>
      </c>
      <c r="DF38" t="n">
        <v>812</v>
      </c>
      <c r="DG38" t="n">
        <v>1490</v>
      </c>
      <c r="DH38" t="n">
        <v>0</v>
      </c>
      <c r="DI38" t="n">
        <v>0</v>
      </c>
      <c r="DJ38" t="n">
        <v>0</v>
      </c>
      <c r="DK38" t="inlineStr">
        <is>
          <t>Intérieure</t>
        </is>
      </c>
      <c r="DL38" t="inlineStr">
        <is>
          <t>En extérieur</t>
        </is>
      </c>
      <c r="DO38" t="n">
        <v>968</v>
      </c>
      <c r="DP38" t="n">
        <v>0</v>
      </c>
      <c r="DQ38" t="n">
        <v>968</v>
      </c>
      <c r="DS38" t="n">
        <v>500</v>
      </c>
      <c r="DT38" t="n">
        <v>96</v>
      </c>
      <c r="DU38" t="n">
        <v>170</v>
      </c>
      <c r="DV38" t="n">
        <v>284</v>
      </c>
      <c r="DW38" t="inlineStr">
        <is>
          <t>TORRI S100</t>
        </is>
      </c>
      <c r="DX38" t="n">
        <v>12</v>
      </c>
      <c r="DZ38" t="n">
        <v>2</v>
      </c>
      <c r="EA38" t="n">
        <v>1</v>
      </c>
      <c r="EB38" t="n">
        <v>9</v>
      </c>
      <c r="EC38" t="n">
        <v>2</v>
      </c>
      <c r="ED38" t="n">
        <v>0</v>
      </c>
      <c r="EE38" t="n">
        <v>0</v>
      </c>
      <c r="EF38" t="n">
        <v>12</v>
      </c>
      <c r="EG38" t="n">
        <v>2010</v>
      </c>
      <c r="EJ38" t="inlineStr">
        <is>
          <t>VX820</t>
        </is>
      </c>
      <c r="EK38" t="inlineStr">
        <is>
          <t>2018/2019</t>
        </is>
      </c>
      <c r="EL38" t="n">
        <v>23</v>
      </c>
      <c r="EM38" t="n">
        <v>21</v>
      </c>
      <c r="EN38" t="n">
        <v>12</v>
      </c>
      <c r="EO38" t="inlineStr">
        <is>
          <t>2 PDA MC 70</t>
        </is>
      </c>
      <c r="EP38" t="n">
        <v>21</v>
      </c>
      <c r="EQ38" t="n">
        <v>87.67868784308538</v>
      </c>
      <c r="ER38" t="inlineStr">
        <is>
          <t xml:space="preserve"> </t>
        </is>
      </c>
      <c r="ES38" t="n">
        <v>3.968216475656882</v>
      </c>
      <c r="ET38" t="n">
        <v>0</v>
      </c>
      <c r="EV38" t="n">
        <v>77.56918396462618</v>
      </c>
      <c r="EW38" t="n">
        <v>2</v>
      </c>
      <c r="EX38" t="inlineStr">
        <is>
          <t xml:space="preserve"> </t>
        </is>
      </c>
      <c r="EY38" t="n">
        <v>2</v>
      </c>
      <c r="EZ38" t="inlineStr">
        <is>
          <t>Tirelire</t>
        </is>
      </c>
      <c r="FA38" s="43" t="n"/>
      <c r="FB38" t="inlineStr">
        <is>
          <t>GOLD 20 ENDFX 240 Store</t>
        </is>
      </c>
      <c r="FC38" t="n">
        <v>1</v>
      </c>
      <c r="FE38" s="43" t="n"/>
      <c r="FG38" t="inlineStr">
        <is>
          <t>NON</t>
        </is>
      </c>
      <c r="FH38" t="inlineStr">
        <is>
          <t>NON</t>
        </is>
      </c>
      <c r="FI38" t="inlineStr">
        <is>
          <t>NON</t>
        </is>
      </c>
      <c r="FJ38" t="inlineStr">
        <is>
          <t>NON</t>
        </is>
      </c>
      <c r="FK38" t="inlineStr">
        <is>
          <t>LUXANT</t>
        </is>
      </c>
      <c r="FL38" t="n">
        <v>18.92</v>
      </c>
      <c r="FM38" t="n">
        <v>3618.473217517192</v>
      </c>
      <c r="FN38" t="inlineStr">
        <is>
          <t>SECURITAS</t>
        </is>
      </c>
      <c r="FO38" t="inlineStr">
        <is>
          <t>OUI</t>
        </is>
      </c>
      <c r="FP38" t="inlineStr">
        <is>
          <t>SSI Brico Dépôt</t>
        </is>
      </c>
      <c r="FQ38" t="inlineStr">
        <is>
          <t>CD 15002</t>
        </is>
      </c>
      <c r="FR38" t="inlineStr">
        <is>
          <t>ABT</t>
        </is>
      </c>
      <c r="FT38" t="inlineStr">
        <is>
          <t>TELESURE</t>
        </is>
      </c>
      <c r="FU38" t="n">
        <v>494198191</v>
      </c>
      <c r="FV38" t="inlineStr">
        <is>
          <t>NON</t>
        </is>
      </c>
      <c r="FW38" t="inlineStr">
        <is>
          <t>OUI</t>
        </is>
      </c>
      <c r="FX38" t="inlineStr">
        <is>
          <t>OUI</t>
        </is>
      </c>
      <c r="FY38" t="inlineStr">
        <is>
          <t>OUI</t>
        </is>
      </c>
      <c r="FZ38" t="inlineStr">
        <is>
          <t>OUI</t>
        </is>
      </c>
      <c r="GA38" t="inlineStr">
        <is>
          <t>OUI</t>
        </is>
      </c>
      <c r="GB38" t="inlineStr">
        <is>
          <t>NON</t>
        </is>
      </c>
      <c r="GC38" t="inlineStr">
        <is>
          <t>OUI</t>
        </is>
      </c>
      <c r="GD38" t="inlineStr">
        <is>
          <t>OUI</t>
        </is>
      </c>
      <c r="GE38" t="inlineStr">
        <is>
          <t>NON</t>
        </is>
      </c>
      <c r="GF38" t="inlineStr">
        <is>
          <t>LED T5</t>
        </is>
      </c>
      <c r="GH38" t="inlineStr">
        <is>
          <t>OUI</t>
        </is>
      </c>
      <c r="GJ38" t="inlineStr">
        <is>
          <t>OUI</t>
        </is>
      </c>
      <c r="GK38" s="43" t="n">
        <v>42005</v>
      </c>
      <c r="GL38" t="inlineStr">
        <is>
          <t>OUI</t>
        </is>
      </c>
      <c r="GM38" t="inlineStr">
        <is>
          <t>OUI</t>
        </is>
      </c>
      <c r="GN38" t="n">
        <v>43235</v>
      </c>
      <c r="GO38" t="inlineStr">
        <is>
          <t>OUI</t>
        </is>
      </c>
      <c r="GQ38" t="inlineStr">
        <is>
          <t>Elements de cuisines, menuiserie, élements de SdB</t>
        </is>
      </c>
      <c r="GR38" t="inlineStr">
        <is>
          <t>OUI</t>
        </is>
      </c>
      <c r="GS38" t="inlineStr">
        <is>
          <t>LEGACY</t>
        </is>
      </c>
      <c r="GT38" t="inlineStr">
        <is>
          <t>OUI</t>
        </is>
      </c>
      <c r="GU38" t="inlineStr">
        <is>
          <t>LES SABLIERES DE LA MEURTHE 119150</t>
        </is>
      </c>
      <c r="GV38" t="inlineStr">
        <is>
          <t>OUI</t>
        </is>
      </c>
      <c r="GW38" t="inlineStr">
        <is>
          <t>OUI</t>
        </is>
      </c>
      <c r="GX38" t="inlineStr">
        <is>
          <t>OUI</t>
        </is>
      </c>
      <c r="GY38" t="inlineStr">
        <is>
          <t>NON</t>
        </is>
      </c>
      <c r="GZ38" t="inlineStr">
        <is>
          <t>NON</t>
        </is>
      </c>
      <c r="HA38" s="43" t="n">
        <v>44064</v>
      </c>
      <c r="HB38" s="43" t="n">
        <v>42667</v>
      </c>
      <c r="HD38" t="inlineStr">
        <is>
          <t>OUI</t>
        </is>
      </c>
      <c r="HI38" t="inlineStr">
        <is>
          <t>NON</t>
        </is>
      </c>
      <c r="HJ38" t="inlineStr">
        <is>
          <t>7 Ambiances</t>
        </is>
      </c>
      <c r="HK38" s="43" t="n">
        <v>43101</v>
      </c>
      <c r="HM38" t="inlineStr">
        <is>
          <t>OUI</t>
        </is>
      </c>
      <c r="HN38" t="inlineStr">
        <is>
          <t>OUI</t>
        </is>
      </c>
      <c r="HO38" t="inlineStr">
        <is>
          <t>OUI</t>
        </is>
      </c>
      <c r="HU38" t="inlineStr">
        <is>
          <t>FR 94 451 647 903</t>
        </is>
      </c>
      <c r="HV38" t="n">
        <v>4622006013</v>
      </c>
      <c r="HW38" t="n">
        <v>40638327</v>
      </c>
      <c r="HX38" t="n">
        <v>99102566521</v>
      </c>
      <c r="HY38" t="inlineStr">
        <is>
          <t>IP600476</t>
        </is>
      </c>
      <c r="HZ38" t="n">
        <v>4320753</v>
      </c>
      <c r="IA38" t="n">
        <v>4321054</v>
      </c>
      <c r="IB38" t="inlineStr">
        <is>
          <t>FR7630004023230001044740278</t>
        </is>
      </c>
      <c r="IC38" t="n">
        <v>830140</v>
      </c>
      <c r="ID38" t="inlineStr">
        <is>
          <t>VjCz389</t>
        </is>
      </c>
      <c r="IE38" t="n">
        <v>3.54</v>
      </c>
      <c r="IF38" t="n">
        <v>3.51</v>
      </c>
      <c r="IG38" t="n">
        <v>4.14</v>
      </c>
      <c r="IH38" t="n">
        <v>4.65</v>
      </c>
      <c r="II38" t="n">
        <v>4.16</v>
      </c>
      <c r="IJ38" t="n">
        <v>2.49</v>
      </c>
      <c r="IK38" t="n">
        <v>2.49</v>
      </c>
    </row>
    <row r="39">
      <c r="A39" t="n">
        <v>1914</v>
      </c>
      <c r="B39" t="n">
        <v>2422</v>
      </c>
      <c r="C39" t="inlineStr">
        <is>
          <t>HAGUENAU (Schweighouse sur Moder)</t>
        </is>
      </c>
      <c r="D39" t="inlineStr">
        <is>
          <t>GRAND EST</t>
        </is>
      </c>
      <c r="E39" t="inlineStr">
        <is>
          <t>Ouvert</t>
        </is>
      </c>
      <c r="F39" t="inlineStr">
        <is>
          <t>Est</t>
        </is>
      </c>
      <c r="G39" t="inlineStr">
        <is>
          <t>Guillaume FARVACQUE</t>
        </is>
      </c>
      <c r="H39" t="n">
        <v>624328593</v>
      </c>
      <c r="I39" t="inlineStr">
        <is>
          <t>SEBASTIEN CASADESUS</t>
        </is>
      </c>
      <c r="J39" t="inlineStr">
        <is>
          <t>scasadesus@bricodepot.com</t>
        </is>
      </c>
      <c r="K39" t="n">
        <v>616024915</v>
      </c>
      <c r="L39" t="n">
        <v>44592</v>
      </c>
      <c r="M39" t="inlineStr">
        <is>
          <t>ARNAUD LEFRANCOIS</t>
        </is>
      </c>
      <c r="N39" t="inlineStr">
        <is>
          <t>alefrancois@bricodepot.com</t>
        </is>
      </c>
      <c r="O39" t="n">
        <v>612438640</v>
      </c>
      <c r="P39" t="inlineStr">
        <is>
          <t>Sécu-Log</t>
        </is>
      </c>
      <c r="Q39" t="inlineStr">
        <is>
          <t>MATHIEU LIENHARDT</t>
        </is>
      </c>
      <c r="R39" t="inlineStr">
        <is>
          <t>PHILIPPE LOISEL</t>
        </is>
      </c>
      <c r="S39" t="inlineStr">
        <is>
          <t>ARNAUD LEFRANCOIS</t>
        </is>
      </c>
      <c r="T39" t="inlineStr">
        <is>
          <t>alefrancois@bricodepot.com</t>
        </is>
      </c>
      <c r="U39" t="n">
        <v>612438640</v>
      </c>
      <c r="V39" t="inlineStr">
        <is>
          <t>Log-Sécu</t>
        </is>
      </c>
      <c r="W39" t="inlineStr">
        <is>
          <t>FRANCK RAFFIN</t>
        </is>
      </c>
      <c r="X39" t="inlineStr">
        <is>
          <t>ARNAUD LEFRANCOIS</t>
        </is>
      </c>
      <c r="Y39" t="inlineStr">
        <is>
          <t>ARTHUR SCHALL</t>
        </is>
      </c>
      <c r="Z39" t="inlineStr">
        <is>
          <t>aschall@bricodepot.com</t>
        </is>
      </c>
      <c r="AB39" t="inlineStr">
        <is>
          <t>ALLAL NAKIB</t>
        </is>
      </c>
      <c r="AC39" t="inlineStr">
        <is>
          <t>ARNAUD DURUPT</t>
        </is>
      </c>
      <c r="AD39" t="inlineStr">
        <is>
          <t>JOEL  KLEINCLAUS</t>
        </is>
      </c>
      <c r="AE39" t="inlineStr">
        <is>
          <t>jkleinclaus@bricodepot.com</t>
        </is>
      </c>
      <c r="AF39" t="n">
        <v>388050256</v>
      </c>
      <c r="AG39" t="inlineStr">
        <is>
          <t>SEBASTIEN CASADESUS</t>
        </is>
      </c>
      <c r="AH39" t="inlineStr">
        <is>
          <t>NICOLAS RISSE</t>
        </is>
      </c>
      <c r="AI39" t="inlineStr">
        <is>
          <t>SEBASTIEN METZ</t>
        </is>
      </c>
      <c r="AJ39" t="inlineStr">
        <is>
          <t>smetz@bricodepot.com</t>
        </is>
      </c>
      <c r="AK39" t="n">
        <v>388050254</v>
      </c>
      <c r="AL39" t="inlineStr">
        <is>
          <t>FABRICE MERSCH</t>
        </is>
      </c>
      <c r="AM39" t="inlineStr">
        <is>
          <t>DIDIER JUPILLAT</t>
        </is>
      </c>
      <c r="AN39" t="inlineStr">
        <is>
          <t>FANNY TARALL</t>
        </is>
      </c>
      <c r="AO39" t="inlineStr">
        <is>
          <t>ftarall@bricodepot.com</t>
        </is>
      </c>
      <c r="AP39" t="n">
        <v>388050253</v>
      </c>
      <c r="AQ39" t="inlineStr">
        <is>
          <t>SONIA PORCU</t>
        </is>
      </c>
      <c r="AR39" t="inlineStr">
        <is>
          <t>CELINE CARDINE</t>
        </is>
      </c>
      <c r="AS39" t="inlineStr">
        <is>
          <t>ISABELLE DEBES</t>
        </is>
      </c>
      <c r="AT39" t="inlineStr">
        <is>
          <t>idebes@bricodepot.com</t>
        </is>
      </c>
      <c r="AU39" t="n">
        <v>388050257</v>
      </c>
      <c r="AV39" t="inlineStr">
        <is>
          <t>SONIA PORCU</t>
        </is>
      </c>
      <c r="AW39" t="inlineStr">
        <is>
          <t>FATIHA DISS</t>
        </is>
      </c>
      <c r="AX39" t="inlineStr">
        <is>
          <t>NORAH PEEROO</t>
        </is>
      </c>
      <c r="AY39" t="n">
        <v>646374587</v>
      </c>
      <c r="AZ39" t="inlineStr">
        <is>
          <t>Casper POLEK</t>
        </is>
      </c>
      <c r="BB39" t="inlineStr">
        <is>
          <t>ZI Secteur Sablière CS 50313 3 rue de la Sablière</t>
        </is>
      </c>
      <c r="BC39" t="inlineStr">
        <is>
          <t>67590 Schweighouse Sur Moder</t>
        </is>
      </c>
      <c r="BD39" t="n">
        <v>67</v>
      </c>
      <c r="BE39" t="n">
        <v>388050250</v>
      </c>
      <c r="BF39" t="n">
        <v>48.828125</v>
      </c>
      <c r="BG39" t="n">
        <v>7.75196838378906</v>
      </c>
      <c r="BH39" t="n">
        <v>451647903</v>
      </c>
      <c r="BI39" t="n">
        <v>1064</v>
      </c>
      <c r="BJ39" s="43" t="n">
        <v>39631</v>
      </c>
      <c r="BK39" t="inlineStr">
        <is>
          <t>14 Ans 7 Mois</t>
        </is>
      </c>
      <c r="BL39" t="inlineStr">
        <is>
          <t>Lundi au Vendredi</t>
        </is>
      </c>
      <c r="BM39" t="inlineStr">
        <is>
          <t>07:00 à 19:30</t>
        </is>
      </c>
      <c r="BN39" t="inlineStr">
        <is>
          <t>Samedi</t>
        </is>
      </c>
      <c r="BO39" t="inlineStr">
        <is>
          <t>07:00 à 19:30</t>
        </is>
      </c>
      <c r="BP39" t="inlineStr">
        <is>
          <t>Dimanche</t>
        </is>
      </c>
      <c r="BQ39" t="inlineStr">
        <is>
          <t>Fermé</t>
        </is>
      </c>
      <c r="BR39" t="n">
        <v>75</v>
      </c>
      <c r="BS39" t="n">
        <v>19768569.28</v>
      </c>
      <c r="BT39" t="inlineStr">
        <is>
          <t>Groupe 3</t>
        </is>
      </c>
      <c r="BU39" t="inlineStr">
        <is>
          <t>15M &lt;...&lt; 20M</t>
        </is>
      </c>
      <c r="BV39" t="n">
        <v>327956</v>
      </c>
      <c r="BW39" t="n">
        <v>0.01239665535749376</v>
      </c>
      <c r="BX39" t="n">
        <v>59.0855146040746</v>
      </c>
      <c r="BY39" t="n">
        <v>1.083333333333333</v>
      </c>
      <c r="BZ39" t="n">
        <v>3.642664996373706</v>
      </c>
      <c r="CA39" t="n">
        <v>63.81151293378164</v>
      </c>
      <c r="CB39" t="inlineStr">
        <is>
          <t>Symétrique</t>
        </is>
      </c>
      <c r="CC39" t="n">
        <v>1</v>
      </c>
      <c r="CD39" t="inlineStr">
        <is>
          <t>B</t>
        </is>
      </c>
      <c r="CE39" t="inlineStr">
        <is>
          <t>B2</t>
        </is>
      </c>
      <c r="CF39" t="n">
        <v>1106</v>
      </c>
      <c r="CG39" t="inlineStr">
        <is>
          <t>VD063</t>
        </is>
      </c>
      <c r="CH39" t="inlineStr">
        <is>
          <t>1103 PTF EST Dijon</t>
        </is>
      </c>
      <c r="CI39" t="inlineStr">
        <is>
          <t>VD062</t>
        </is>
      </c>
      <c r="CJ39" t="inlineStr">
        <is>
          <t>1103 PTF EST Dijon</t>
        </is>
      </c>
      <c r="CK39" t="inlineStr">
        <is>
          <t>VD067</t>
        </is>
      </c>
      <c r="CL39" t="inlineStr">
        <is>
          <t>1103-Longvic</t>
        </is>
      </c>
      <c r="CM39" t="n">
        <v>3020409000020</v>
      </c>
      <c r="CP39" t="inlineStr">
        <is>
          <t xml:space="preserve">CREATION </t>
        </is>
      </c>
      <c r="CQ39" t="inlineStr">
        <is>
          <t>Zone industrielle</t>
        </is>
      </c>
      <c r="CR39" t="inlineStr">
        <is>
          <t>Locataire</t>
        </is>
      </c>
      <c r="CS39" t="n">
        <v>7099</v>
      </c>
      <c r="CT39" t="n">
        <v>3689</v>
      </c>
      <c r="CU39" t="n">
        <v>3700</v>
      </c>
      <c r="CV39" t="inlineStr">
        <is>
          <t>T2</t>
        </is>
      </c>
      <c r="CW39" t="inlineStr">
        <is>
          <t>En CDAC</t>
        </is>
      </c>
      <c r="CY39" t="n">
        <v>3259</v>
      </c>
      <c r="CZ39" t="n">
        <v>3000</v>
      </c>
      <c r="DA39" t="inlineStr">
        <is>
          <t>T1</t>
        </is>
      </c>
      <c r="DB39" t="n">
        <v>3410</v>
      </c>
      <c r="DC39" t="n">
        <v>3410</v>
      </c>
      <c r="DD39" t="n">
        <v>0</v>
      </c>
      <c r="DE39" t="n">
        <v>0</v>
      </c>
      <c r="DF39" t="n">
        <v>1220</v>
      </c>
      <c r="DG39" t="n">
        <v>2190</v>
      </c>
      <c r="DH39" t="n">
        <v>0</v>
      </c>
      <c r="DI39" t="n">
        <v>0</v>
      </c>
      <c r="DJ39" t="n">
        <v>0</v>
      </c>
      <c r="DK39" t="inlineStr">
        <is>
          <t>Extérieure</t>
        </is>
      </c>
      <c r="DL39" t="inlineStr">
        <is>
          <t>ext et int menuiserie</t>
        </is>
      </c>
      <c r="DO39" t="n">
        <v>957</v>
      </c>
      <c r="DP39" t="n">
        <v>0</v>
      </c>
      <c r="DQ39" t="n">
        <v>957</v>
      </c>
      <c r="DS39" t="n">
        <v>850</v>
      </c>
      <c r="DT39" t="n">
        <v>97</v>
      </c>
      <c r="DU39" t="n">
        <v>257</v>
      </c>
      <c r="DV39" t="n">
        <v>335</v>
      </c>
      <c r="DW39" t="inlineStr">
        <is>
          <t>REDSTOCK</t>
        </is>
      </c>
      <c r="DX39" t="n">
        <v>16</v>
      </c>
      <c r="DZ39" t="n">
        <v>2</v>
      </c>
      <c r="EA39" t="n">
        <v>2</v>
      </c>
      <c r="EB39" t="n">
        <v>9</v>
      </c>
      <c r="EC39" t="n">
        <v>2</v>
      </c>
      <c r="ED39" t="n">
        <v>0</v>
      </c>
      <c r="EE39" t="n">
        <v>1</v>
      </c>
      <c r="EF39" t="n">
        <v>14</v>
      </c>
      <c r="EG39" t="n">
        <v>2014</v>
      </c>
      <c r="EJ39" t="inlineStr">
        <is>
          <t>VX820</t>
        </is>
      </c>
      <c r="EK39" t="inlineStr">
        <is>
          <t>2018/2019</t>
        </is>
      </c>
      <c r="EL39" t="n">
        <v>20</v>
      </c>
      <c r="EM39" t="n">
        <v>20</v>
      </c>
      <c r="EN39" t="n">
        <v>12</v>
      </c>
      <c r="EO39" t="inlineStr">
        <is>
          <t>3 PDA MC 70</t>
        </is>
      </c>
      <c r="EP39" t="n">
        <v>22</v>
      </c>
      <c r="EQ39" t="n">
        <v>95.28490185655109</v>
      </c>
      <c r="ER39" t="inlineStr">
        <is>
          <t xml:space="preserve"> </t>
        </is>
      </c>
      <c r="ES39" t="n">
        <v>5.197358283084605</v>
      </c>
      <c r="ET39" t="n">
        <v>0</v>
      </c>
      <c r="EV39" t="n">
        <v>74.86019562127125</v>
      </c>
      <c r="EW39" t="n">
        <v>1</v>
      </c>
      <c r="EX39" t="inlineStr">
        <is>
          <t>1 Tentative par le toit</t>
        </is>
      </c>
      <c r="EY39" t="n">
        <v>1</v>
      </c>
      <c r="EZ39" t="inlineStr">
        <is>
          <t>Automate</t>
        </is>
      </c>
      <c r="FA39" s="43" t="n">
        <v>44197</v>
      </c>
      <c r="FB39" t="inlineStr">
        <is>
          <t>CASHINFINITYTM CI-100  (projet NMO)</t>
        </is>
      </c>
      <c r="FC39" t="n">
        <v>1</v>
      </c>
      <c r="FE39" s="43" t="n"/>
      <c r="FG39" t="inlineStr">
        <is>
          <t>OUI</t>
        </is>
      </c>
      <c r="FH39" t="inlineStr">
        <is>
          <t>NON</t>
        </is>
      </c>
      <c r="FI39" t="inlineStr">
        <is>
          <t>NON</t>
        </is>
      </c>
      <c r="FJ39" t="inlineStr">
        <is>
          <t>NON</t>
        </is>
      </c>
      <c r="FK39" t="inlineStr">
        <is>
          <t>LUXANT</t>
        </is>
      </c>
      <c r="FL39" t="n">
        <v>18.92</v>
      </c>
      <c r="FM39" t="n">
        <v>3604.409156713717</v>
      </c>
      <c r="FN39" t="inlineStr">
        <is>
          <t>SECURITAS</t>
        </is>
      </c>
      <c r="FO39" t="inlineStr">
        <is>
          <t>OUI</t>
        </is>
      </c>
      <c r="FP39" t="inlineStr">
        <is>
          <t>SSI Brico Dépôt</t>
        </is>
      </c>
      <c r="FQ39" t="inlineStr">
        <is>
          <t>CD 15002</t>
        </is>
      </c>
      <c r="FR39" t="inlineStr">
        <is>
          <t>ABT</t>
        </is>
      </c>
      <c r="FT39" t="inlineStr">
        <is>
          <t>TELESURE</t>
        </is>
      </c>
      <c r="FU39" t="n">
        <v>494198191</v>
      </c>
      <c r="FV39" t="inlineStr">
        <is>
          <t>OUI</t>
        </is>
      </c>
      <c r="FW39" t="inlineStr">
        <is>
          <t>OUI</t>
        </is>
      </c>
      <c r="FX39" t="inlineStr">
        <is>
          <t>OUI</t>
        </is>
      </c>
      <c r="FY39" t="inlineStr">
        <is>
          <t>OUI</t>
        </is>
      </c>
      <c r="FZ39" t="inlineStr">
        <is>
          <t>OUI</t>
        </is>
      </c>
      <c r="GA39" t="inlineStr">
        <is>
          <t>OUI</t>
        </is>
      </c>
      <c r="GB39" t="inlineStr">
        <is>
          <t>OUI</t>
        </is>
      </c>
      <c r="GC39" t="inlineStr">
        <is>
          <t>OUI</t>
        </is>
      </c>
      <c r="GD39" t="inlineStr">
        <is>
          <t>NON</t>
        </is>
      </c>
      <c r="GE39" t="inlineStr">
        <is>
          <t>OUI</t>
        </is>
      </c>
      <c r="GF39" t="inlineStr">
        <is>
          <t>T5</t>
        </is>
      </c>
      <c r="GH39" t="inlineStr">
        <is>
          <t>NON</t>
        </is>
      </c>
      <c r="GJ39" t="inlineStr">
        <is>
          <t>OUI</t>
        </is>
      </c>
      <c r="GK39" s="43" t="n">
        <v>42005</v>
      </c>
      <c r="GL39" t="inlineStr">
        <is>
          <t>OUI</t>
        </is>
      </c>
      <c r="GM39" t="inlineStr">
        <is>
          <t>OUI</t>
        </is>
      </c>
      <c r="GN39" t="n">
        <v>43045</v>
      </c>
      <c r="GO39" t="inlineStr">
        <is>
          <t>NON</t>
        </is>
      </c>
      <c r="GT39" t="inlineStr">
        <is>
          <t>OUI</t>
        </is>
      </c>
      <c r="GU39" t="inlineStr">
        <is>
          <t>GRAVIERES D'ALSACE 116015</t>
        </is>
      </c>
      <c r="GV39" t="inlineStr">
        <is>
          <t>OUI</t>
        </is>
      </c>
      <c r="GW39" t="inlineStr">
        <is>
          <t>OUI</t>
        </is>
      </c>
      <c r="GX39" t="inlineStr">
        <is>
          <t>NON</t>
        </is>
      </c>
      <c r="GY39" t="inlineStr">
        <is>
          <t>NON</t>
        </is>
      </c>
      <c r="GZ39" t="inlineStr">
        <is>
          <t>NON</t>
        </is>
      </c>
      <c r="HA39" s="43" t="n">
        <v>44076</v>
      </c>
      <c r="HB39" s="43" t="n">
        <v>42667</v>
      </c>
      <c r="HI39" t="inlineStr">
        <is>
          <t>NON</t>
        </is>
      </c>
      <c r="HJ39" t="inlineStr"/>
      <c r="HK39" s="43" t="n"/>
      <c r="HM39" t="inlineStr">
        <is>
          <t>OUI</t>
        </is>
      </c>
      <c r="HN39" t="inlineStr">
        <is>
          <t>OUI</t>
        </is>
      </c>
      <c r="HU39" t="inlineStr">
        <is>
          <t>FR 94 451 647 903</t>
        </is>
      </c>
      <c r="HV39" t="n">
        <v>4626871010</v>
      </c>
      <c r="HW39" t="n">
        <v>40638333</v>
      </c>
      <c r="HX39" t="n">
        <v>99102566545</v>
      </c>
      <c r="HY39" t="inlineStr">
        <is>
          <t>IP600478</t>
        </is>
      </c>
      <c r="HZ39" t="n">
        <v>4320881</v>
      </c>
      <c r="IA39" t="n">
        <v>4321536</v>
      </c>
      <c r="IB39" t="inlineStr">
        <is>
          <t>FR7630004023230001078661178</t>
        </is>
      </c>
      <c r="IC39" t="n">
        <v>830029</v>
      </c>
      <c r="ID39" t="inlineStr">
        <is>
          <t>cQkZ765</t>
        </is>
      </c>
      <c r="IE39" t="n">
        <v>3.54</v>
      </c>
      <c r="IF39" t="n">
        <v>3.51</v>
      </c>
      <c r="IG39" t="n">
        <v>4.55</v>
      </c>
      <c r="IH39" t="n">
        <v>4.65</v>
      </c>
      <c r="II39" t="n">
        <v>4.18</v>
      </c>
      <c r="IJ39" t="n">
        <v>2.504545454545454</v>
      </c>
      <c r="IK39" t="n">
        <v>2.49</v>
      </c>
    </row>
    <row r="40">
      <c r="A40" t="n">
        <v>1950</v>
      </c>
      <c r="B40" t="n">
        <v>2449</v>
      </c>
      <c r="C40" t="inlineStr">
        <is>
          <t>LONGWY</t>
        </is>
      </c>
      <c r="D40" t="inlineStr">
        <is>
          <t>GRAND EST</t>
        </is>
      </c>
      <c r="E40" t="inlineStr">
        <is>
          <t>Ouvert</t>
        </is>
      </c>
      <c r="F40" t="inlineStr">
        <is>
          <t>Est</t>
        </is>
      </c>
      <c r="G40" t="inlineStr">
        <is>
          <t>Guillaume FARVACQUE</t>
        </is>
      </c>
      <c r="H40" t="n">
        <v>624328593</v>
      </c>
      <c r="I40" t="inlineStr">
        <is>
          <t>SONIA PORCU</t>
        </is>
      </c>
      <c r="J40" t="inlineStr">
        <is>
          <t>sporcu@bricodepot.com</t>
        </is>
      </c>
      <c r="K40" t="n">
        <v>626256850</v>
      </c>
      <c r="L40" t="n">
        <v>44564</v>
      </c>
      <c r="M40" t="inlineStr">
        <is>
          <t xml:space="preserve">non affecté </t>
        </is>
      </c>
      <c r="Q40" t="inlineStr">
        <is>
          <t>MATHIEU LIENHARDT</t>
        </is>
      </c>
      <c r="R40" t="inlineStr">
        <is>
          <t>PHILIPPE LOISEL</t>
        </is>
      </c>
      <c r="S40" t="inlineStr">
        <is>
          <t>BRUNO TARI</t>
        </is>
      </c>
      <c r="T40" t="inlineStr">
        <is>
          <t>btari@bricodepot.com</t>
        </is>
      </c>
      <c r="U40" t="n">
        <v>382446030</v>
      </c>
      <c r="W40" t="inlineStr">
        <is>
          <t>FRANCK RAFFIN</t>
        </is>
      </c>
      <c r="X40" t="inlineStr">
        <is>
          <t>ARNAUD LEFRANCOIS</t>
        </is>
      </c>
      <c r="Y40" t="inlineStr">
        <is>
          <t>P.EMMANUEL CLEMENT</t>
        </is>
      </c>
      <c r="Z40" t="inlineStr">
        <is>
          <t>pclement@bricodepot.com</t>
        </is>
      </c>
      <c r="AA40" t="n">
        <v>382446035</v>
      </c>
      <c r="AB40" t="inlineStr">
        <is>
          <t>ALLAL NAKIB</t>
        </is>
      </c>
      <c r="AC40" t="inlineStr">
        <is>
          <t>ARNAUD DURUPT</t>
        </is>
      </c>
      <c r="AD40" t="inlineStr">
        <is>
          <t>SAMI GASMALLAH</t>
        </is>
      </c>
      <c r="AE40" t="inlineStr">
        <is>
          <t>sgasmallah@bricodepot.com</t>
        </is>
      </c>
      <c r="AF40" t="n">
        <v>382446038</v>
      </c>
      <c r="AG40" t="inlineStr">
        <is>
          <t>SEBASTIEN CASADESUS</t>
        </is>
      </c>
      <c r="AH40" t="inlineStr">
        <is>
          <t>NICOLAS RISSE</t>
        </is>
      </c>
      <c r="AI40" t="inlineStr">
        <is>
          <t>P.EMMANUEL CLEMENT</t>
        </is>
      </c>
      <c r="AJ40" t="inlineStr">
        <is>
          <t>pclement@bricodepot.com</t>
        </is>
      </c>
      <c r="AK40" t="n">
        <v>382446035</v>
      </c>
      <c r="AL40" t="inlineStr">
        <is>
          <t>FABRICE MERSCH</t>
        </is>
      </c>
      <c r="AM40" t="inlineStr">
        <is>
          <t>DIDIER JUPILLAT</t>
        </is>
      </c>
      <c r="AN40" t="inlineStr">
        <is>
          <t>MARIE PIERRE OLIVIERI</t>
        </is>
      </c>
      <c r="AO40" t="inlineStr">
        <is>
          <t>olivieri@bricodepot.com</t>
        </is>
      </c>
      <c r="AP40" t="n">
        <v>664444319</v>
      </c>
      <c r="AQ40" t="inlineStr">
        <is>
          <t>SONIA PORCU</t>
        </is>
      </c>
      <c r="AR40" t="inlineStr">
        <is>
          <t>CELINE CARDINE</t>
        </is>
      </c>
      <c r="AS40" t="inlineStr">
        <is>
          <t>CARINE WEBER</t>
        </is>
      </c>
      <c r="AT40" t="inlineStr">
        <is>
          <t>cweber@bricodepot.com</t>
        </is>
      </c>
      <c r="AU40" t="n">
        <v>382446034</v>
      </c>
      <c r="AV40" t="inlineStr">
        <is>
          <t>SONIA PORCU</t>
        </is>
      </c>
      <c r="AW40" t="inlineStr">
        <is>
          <t>FATIHA DISS</t>
        </is>
      </c>
      <c r="AX40" t="inlineStr">
        <is>
          <t>NORAH PEEROO</t>
        </is>
      </c>
      <c r="AY40" t="n">
        <v>646374588</v>
      </c>
      <c r="AZ40" t="inlineStr">
        <is>
          <t>Casper POLEK</t>
        </is>
      </c>
      <c r="BB40" t="inlineStr">
        <is>
          <t>RD 618 Route de Longwy</t>
        </is>
      </c>
      <c r="BC40" t="inlineStr">
        <is>
          <t>54720 Lexy</t>
        </is>
      </c>
      <c r="BD40" t="n">
        <v>54</v>
      </c>
      <c r="BE40" t="n">
        <v>382446030</v>
      </c>
      <c r="BF40" t="n">
        <v>49.514699</v>
      </c>
      <c r="BG40" t="n">
        <v>5.739331</v>
      </c>
      <c r="BH40" t="n">
        <v>451647903</v>
      </c>
      <c r="BI40" t="n">
        <v>1429</v>
      </c>
      <c r="BJ40" s="43" t="n">
        <v>43012</v>
      </c>
      <c r="BK40" t="inlineStr">
        <is>
          <t>5 Ans 4 Mois</t>
        </is>
      </c>
      <c r="BL40" t="inlineStr">
        <is>
          <t>Lundi au Vendredi</t>
        </is>
      </c>
      <c r="BM40" t="inlineStr">
        <is>
          <t>07:00 à 19:30</t>
        </is>
      </c>
      <c r="BN40" t="inlineStr">
        <is>
          <t>Samedi</t>
        </is>
      </c>
      <c r="BO40" t="inlineStr">
        <is>
          <t>07:00 à 19:30</t>
        </is>
      </c>
      <c r="BP40" t="inlineStr">
        <is>
          <t>Dimanche</t>
        </is>
      </c>
      <c r="BQ40" t="inlineStr">
        <is>
          <t>8H à 13H</t>
        </is>
      </c>
      <c r="BR40" t="n">
        <v>80</v>
      </c>
      <c r="BS40" t="n">
        <v>22431797.22</v>
      </c>
      <c r="BT40" t="inlineStr">
        <is>
          <t>Groupe 3</t>
        </is>
      </c>
      <c r="BU40" t="inlineStr">
        <is>
          <t>15M &lt;...&lt; 20M</t>
        </is>
      </c>
      <c r="BV40" t="n">
        <v>359992</v>
      </c>
      <c r="BW40" t="n">
        <v>0.01278247307414153</v>
      </c>
      <c r="BX40" t="n">
        <v>41.4284960770093</v>
      </c>
      <c r="BY40" t="n">
        <v>3.476181842157313</v>
      </c>
      <c r="BZ40" t="n">
        <v>14.44167216105141</v>
      </c>
      <c r="CA40" t="n">
        <v>59.34635008021802</v>
      </c>
      <c r="CB40" t="inlineStr">
        <is>
          <t>Tube</t>
        </is>
      </c>
      <c r="CC40" t="n">
        <v>1</v>
      </c>
      <c r="CD40" t="inlineStr">
        <is>
          <t>B</t>
        </is>
      </c>
      <c r="CE40" t="inlineStr">
        <is>
          <t>B2</t>
        </is>
      </c>
      <c r="CF40" t="n">
        <v>1101</v>
      </c>
      <c r="CG40" t="inlineStr">
        <is>
          <t>VD060</t>
        </is>
      </c>
      <c r="CH40" t="inlineStr">
        <is>
          <t>1103 PTF EST Dijon</t>
        </is>
      </c>
      <c r="CI40" t="inlineStr">
        <is>
          <t>VD062</t>
        </is>
      </c>
      <c r="CJ40" t="inlineStr">
        <is>
          <t>1103 PTF EST Dijon</t>
        </is>
      </c>
      <c r="CK40" t="inlineStr">
        <is>
          <t>VD067</t>
        </is>
      </c>
      <c r="CL40" t="inlineStr">
        <is>
          <t>1103-Longvic</t>
        </is>
      </c>
      <c r="CM40" t="n">
        <v>3020409000020</v>
      </c>
      <c r="CP40" t="inlineStr">
        <is>
          <t xml:space="preserve">CREATION </t>
        </is>
      </c>
      <c r="CQ40" t="inlineStr">
        <is>
          <t>Zone Commerciale</t>
        </is>
      </c>
      <c r="CR40" t="inlineStr">
        <is>
          <t>Locataire</t>
        </is>
      </c>
      <c r="CS40" t="n">
        <v>5500</v>
      </c>
      <c r="CT40" t="n">
        <v>2494</v>
      </c>
      <c r="CU40" t="n">
        <v>2500</v>
      </c>
      <c r="CW40" t="inlineStr">
        <is>
          <t>En CDAC</t>
        </is>
      </c>
      <c r="CY40" t="n">
        <v>3081</v>
      </c>
      <c r="CZ40" t="n">
        <v>3000</v>
      </c>
      <c r="DA40" t="inlineStr">
        <is>
          <t>T1</t>
        </is>
      </c>
      <c r="DB40" t="n">
        <v>3081</v>
      </c>
      <c r="DC40" t="n">
        <v>3081</v>
      </c>
      <c r="DD40" t="n">
        <v>0</v>
      </c>
      <c r="DE40" t="n">
        <v>0</v>
      </c>
      <c r="DF40" t="n">
        <v>1054</v>
      </c>
      <c r="DG40" t="n">
        <v>2027</v>
      </c>
      <c r="DH40" t="n">
        <v>0</v>
      </c>
      <c r="DI40" t="n">
        <v>0</v>
      </c>
      <c r="DJ40" t="n">
        <v>0</v>
      </c>
      <c r="DK40" t="inlineStr">
        <is>
          <t>Extérieure</t>
        </is>
      </c>
      <c r="DO40" t="n">
        <v>779</v>
      </c>
      <c r="DP40" t="n">
        <v>0</v>
      </c>
      <c r="DQ40" t="n">
        <v>779</v>
      </c>
      <c r="DS40" t="n">
        <v>387</v>
      </c>
      <c r="DT40" t="n">
        <v>74</v>
      </c>
      <c r="DU40" t="n">
        <v>300</v>
      </c>
      <c r="DV40" t="inlineStr">
        <is>
          <t>Centre Commercial</t>
        </is>
      </c>
      <c r="DW40" t="inlineStr">
        <is>
          <t>REDSTOCK</t>
        </is>
      </c>
      <c r="DY40" t="n">
        <v>2017</v>
      </c>
      <c r="DZ40" t="n">
        <v>2</v>
      </c>
      <c r="EA40" t="n">
        <v>2</v>
      </c>
      <c r="EB40" t="n">
        <v>5</v>
      </c>
      <c r="EC40" t="n">
        <v>2</v>
      </c>
      <c r="ED40" t="n">
        <v>0</v>
      </c>
      <c r="EE40" t="n">
        <v>0</v>
      </c>
      <c r="EF40" t="n">
        <v>9</v>
      </c>
      <c r="EG40" t="n">
        <v>2017</v>
      </c>
      <c r="EJ40" t="inlineStr">
        <is>
          <t>VX820</t>
        </is>
      </c>
      <c r="EK40" t="inlineStr">
        <is>
          <t>2018/2019</t>
        </is>
      </c>
      <c r="EL40" t="n">
        <v>28</v>
      </c>
      <c r="EM40" t="n">
        <v>28</v>
      </c>
      <c r="EN40" t="n">
        <v>12</v>
      </c>
      <c r="EO40" t="inlineStr">
        <is>
          <t>3 PDA MC 70</t>
        </is>
      </c>
      <c r="EP40" t="n">
        <v>25</v>
      </c>
      <c r="EQ40" t="n">
        <v>187.1513747439017</v>
      </c>
      <c r="ER40" t="inlineStr">
        <is>
          <t xml:space="preserve"> </t>
        </is>
      </c>
      <c r="ES40" t="n">
        <v>3.789037232703722</v>
      </c>
      <c r="ET40" t="n">
        <v>0</v>
      </c>
      <c r="EV40" t="n">
        <v>82.68220532792765</v>
      </c>
      <c r="EW40" t="n">
        <v>0</v>
      </c>
      <c r="EX40" t="inlineStr">
        <is>
          <t xml:space="preserve"> </t>
        </is>
      </c>
      <c r="EY40" t="n">
        <v>0</v>
      </c>
      <c r="EZ40" t="inlineStr">
        <is>
          <t>Automate</t>
        </is>
      </c>
      <c r="FA40" s="43" t="n">
        <v>42736</v>
      </c>
      <c r="FB40" t="inlineStr">
        <is>
          <t>CASHINFINITYTM CI-100</t>
        </is>
      </c>
      <c r="FC40" t="n">
        <v>1</v>
      </c>
      <c r="FE40" s="43" t="n"/>
      <c r="FG40" t="inlineStr">
        <is>
          <t>OUI</t>
        </is>
      </c>
      <c r="FH40" t="inlineStr">
        <is>
          <t>OUI</t>
        </is>
      </c>
      <c r="FI40" t="inlineStr">
        <is>
          <t>OUI</t>
        </is>
      </c>
      <c r="FJ40" t="inlineStr">
        <is>
          <t>NON</t>
        </is>
      </c>
      <c r="FK40" t="inlineStr">
        <is>
          <t>LUXANT</t>
        </is>
      </c>
      <c r="FL40" t="n">
        <v>18.92</v>
      </c>
      <c r="FM40" t="n">
        <v>950.0542888165037</v>
      </c>
      <c r="FN40" t="inlineStr">
        <is>
          <t>SECURITAS</t>
        </is>
      </c>
      <c r="FO40" t="inlineStr">
        <is>
          <t>NON</t>
        </is>
      </c>
      <c r="FP40" t="inlineStr">
        <is>
          <t>SSI Brico Dépôt</t>
        </is>
      </c>
      <c r="FQ40" t="inlineStr">
        <is>
          <t>ATS Master 4602</t>
        </is>
      </c>
      <c r="FR40" t="inlineStr">
        <is>
          <t>ABT</t>
        </is>
      </c>
      <c r="FT40" t="inlineStr">
        <is>
          <t>PERIN TELESURVEILLANCE</t>
        </is>
      </c>
      <c r="FV40" t="inlineStr">
        <is>
          <t>OUI</t>
        </is>
      </c>
      <c r="FW40" t="inlineStr">
        <is>
          <t>OUI</t>
        </is>
      </c>
      <c r="FX40" t="inlineStr">
        <is>
          <t>OUI</t>
        </is>
      </c>
      <c r="FY40" t="inlineStr">
        <is>
          <t>OUI</t>
        </is>
      </c>
      <c r="FZ40" t="inlineStr">
        <is>
          <t>NON</t>
        </is>
      </c>
      <c r="GA40" t="inlineStr">
        <is>
          <t>OUI</t>
        </is>
      </c>
      <c r="GB40" t="inlineStr">
        <is>
          <t>OUI</t>
        </is>
      </c>
      <c r="GC40" t="inlineStr">
        <is>
          <t>OUI</t>
        </is>
      </c>
      <c r="GD40" t="inlineStr">
        <is>
          <t>NON</t>
        </is>
      </c>
      <c r="GE40" t="inlineStr">
        <is>
          <t>OUI</t>
        </is>
      </c>
      <c r="GF40" t="inlineStr">
        <is>
          <t>LED</t>
        </is>
      </c>
      <c r="GH40" t="inlineStr">
        <is>
          <t>OUI</t>
        </is>
      </c>
      <c r="GJ40" t="inlineStr">
        <is>
          <t>OUI</t>
        </is>
      </c>
      <c r="GK40" s="43" t="n">
        <v>42736</v>
      </c>
      <c r="GL40" t="inlineStr">
        <is>
          <t>OUI</t>
        </is>
      </c>
      <c r="GM40" t="inlineStr">
        <is>
          <t>OUI</t>
        </is>
      </c>
      <c r="GN40" t="n">
        <v>43252</v>
      </c>
      <c r="GO40" t="inlineStr">
        <is>
          <t>OUI</t>
        </is>
      </c>
      <c r="GP40" t="n">
        <v>43012</v>
      </c>
      <c r="GQ40" t="inlineStr">
        <is>
          <t>Cuisine,kitchenette, SDB, Douche, Menuiserie</t>
        </is>
      </c>
      <c r="GR40" t="inlineStr">
        <is>
          <t>OUI</t>
        </is>
      </c>
      <c r="GS40" t="inlineStr">
        <is>
          <t>LEGACY</t>
        </is>
      </c>
      <c r="GT40" t="inlineStr">
        <is>
          <t>NON</t>
        </is>
      </c>
      <c r="GU40" t="inlineStr">
        <is>
          <t>NON</t>
        </is>
      </c>
      <c r="GV40" t="inlineStr">
        <is>
          <t>NON</t>
        </is>
      </c>
      <c r="GW40" t="inlineStr">
        <is>
          <t>NON</t>
        </is>
      </c>
      <c r="GX40" t="inlineStr">
        <is>
          <t>NON</t>
        </is>
      </c>
      <c r="GY40" t="inlineStr">
        <is>
          <t>NON</t>
        </is>
      </c>
      <c r="GZ40" t="inlineStr">
        <is>
          <t>NON</t>
        </is>
      </c>
      <c r="HA40" s="43" t="n">
        <v>44063</v>
      </c>
      <c r="HB40" s="43" t="n">
        <v>43012</v>
      </c>
      <c r="HI40" t="inlineStr">
        <is>
          <t>NON</t>
        </is>
      </c>
      <c r="HJ40" t="inlineStr"/>
      <c r="HK40" s="43" t="n"/>
      <c r="HM40" t="inlineStr">
        <is>
          <t>OUI</t>
        </is>
      </c>
      <c r="HN40" t="inlineStr">
        <is>
          <t>OUI</t>
        </is>
      </c>
      <c r="HU40" t="inlineStr">
        <is>
          <t>FR 94 451 647 903</t>
        </is>
      </c>
      <c r="HV40" t="n">
        <v>4702509</v>
      </c>
      <c r="HW40" t="n">
        <v>40638340</v>
      </c>
      <c r="HX40" t="n">
        <v>99102566557</v>
      </c>
      <c r="HY40" t="inlineStr">
        <is>
          <t>IP600479</t>
        </is>
      </c>
      <c r="HZ40" t="n">
        <v>4702512</v>
      </c>
      <c r="IA40" t="n">
        <v>4702510</v>
      </c>
      <c r="IB40" t="inlineStr">
        <is>
          <t>FR7630004023230001166349178</t>
        </is>
      </c>
      <c r="IC40" t="n">
        <v>838697</v>
      </c>
      <c r="ID40" t="inlineStr">
        <is>
          <t>UPDf337</t>
        </is>
      </c>
      <c r="IE40" t="n">
        <v>0</v>
      </c>
      <c r="IF40" t="n">
        <v>0</v>
      </c>
      <c r="IG40" t="n">
        <v>2.9</v>
      </c>
      <c r="IH40" t="n">
        <v>2.8</v>
      </c>
      <c r="II40" t="n">
        <v>2.8</v>
      </c>
      <c r="IJ40" t="n">
        <v>4.8</v>
      </c>
      <c r="IK40" t="n">
        <v>4.8</v>
      </c>
    </row>
    <row r="41">
      <c r="A41" t="n">
        <v>1722</v>
      </c>
      <c r="B41" t="n">
        <v>2346</v>
      </c>
      <c r="C41" t="inlineStr">
        <is>
          <t>METZ (Borny)</t>
        </is>
      </c>
      <c r="D41" t="inlineStr">
        <is>
          <t>GRAND EST</t>
        </is>
      </c>
      <c r="E41" t="inlineStr">
        <is>
          <t>Ouvert</t>
        </is>
      </c>
      <c r="F41" t="inlineStr">
        <is>
          <t>Est</t>
        </is>
      </c>
      <c r="G41" t="inlineStr">
        <is>
          <t>Guillaume FARVACQUE</t>
        </is>
      </c>
      <c r="H41" t="n">
        <v>624328593</v>
      </c>
      <c r="I41" t="inlineStr">
        <is>
          <t>ANNE  FOUREL</t>
        </is>
      </c>
      <c r="J41" t="inlineStr">
        <is>
          <t>afourel@bricodepot.com</t>
        </is>
      </c>
      <c r="K41" t="n">
        <v>622456419</v>
      </c>
      <c r="L41" t="n">
        <v>44564</v>
      </c>
      <c r="M41" t="inlineStr">
        <is>
          <t>ALEXANDRE JACQUINET</t>
        </is>
      </c>
      <c r="N41" t="inlineStr">
        <is>
          <t>ajacquinet@bricodepot.com</t>
        </is>
      </c>
      <c r="O41" t="n">
        <v>387211048</v>
      </c>
      <c r="P41" t="inlineStr">
        <is>
          <t>Sécu</t>
        </is>
      </c>
      <c r="Q41" t="inlineStr">
        <is>
          <t>MATHIEU LIENHARDT</t>
        </is>
      </c>
      <c r="R41" t="inlineStr">
        <is>
          <t>PHILIPPE LOISEL</t>
        </is>
      </c>
      <c r="S41" t="inlineStr">
        <is>
          <t>SANDRINE MALFILATRE</t>
        </is>
      </c>
      <c r="T41" t="inlineStr">
        <is>
          <t>smalfilatre@bricodepot.com</t>
        </is>
      </c>
      <c r="U41" t="n">
        <v>387211040</v>
      </c>
      <c r="W41" t="inlineStr">
        <is>
          <t>FRANCK RAFFIN</t>
        </is>
      </c>
      <c r="X41" t="inlineStr">
        <is>
          <t>ARNAUD LEFRANCOIS</t>
        </is>
      </c>
      <c r="Y41" t="inlineStr">
        <is>
          <t>MATHIEU JOSSERAND</t>
        </is>
      </c>
      <c r="Z41" t="inlineStr">
        <is>
          <t>mjosserand@bricodepot.com</t>
        </is>
      </c>
      <c r="AA41" t="n">
        <v>387211043</v>
      </c>
      <c r="AB41" t="inlineStr">
        <is>
          <t>ALLAL NAKIB</t>
        </is>
      </c>
      <c r="AC41" t="inlineStr">
        <is>
          <t>ARNAUD DURUPT</t>
        </is>
      </c>
      <c r="AD41" t="inlineStr">
        <is>
          <t>NICOLAS RISSE</t>
        </is>
      </c>
      <c r="AE41" t="inlineStr">
        <is>
          <t>nrisse@bricodepot.com</t>
        </is>
      </c>
      <c r="AF41" t="n">
        <v>387211045</v>
      </c>
      <c r="AG41" t="inlineStr">
        <is>
          <t>SEBASTIEN CASADESUS</t>
        </is>
      </c>
      <c r="AH41" t="inlineStr">
        <is>
          <t>NICOLAS RISSE</t>
        </is>
      </c>
      <c r="AI41" t="inlineStr">
        <is>
          <t>CEDRIC SCHNEIDER</t>
        </is>
      </c>
      <c r="AJ41" t="inlineStr">
        <is>
          <t>cschneider@bricodepot.com</t>
        </is>
      </c>
      <c r="AK41" t="n">
        <v>387211044</v>
      </c>
      <c r="AL41" t="inlineStr">
        <is>
          <t>FABRICE MERSCH</t>
        </is>
      </c>
      <c r="AM41" t="inlineStr">
        <is>
          <t>DIDIER JUPILLAT</t>
        </is>
      </c>
      <c r="AN41" t="inlineStr">
        <is>
          <t>NADEGE VAUTRIN</t>
        </is>
      </c>
      <c r="AO41" t="inlineStr">
        <is>
          <t>nvautrin@bricodepot.com</t>
        </is>
      </c>
      <c r="AP41" t="n">
        <v>687128481</v>
      </c>
      <c r="AQ41" t="inlineStr">
        <is>
          <t>SONIA PORCU</t>
        </is>
      </c>
      <c r="AR41" t="inlineStr">
        <is>
          <t>CELINE CARDINE</t>
        </is>
      </c>
      <c r="AS41" t="inlineStr">
        <is>
          <t>NATHALIE VILLEREY</t>
        </is>
      </c>
      <c r="AT41" t="inlineStr">
        <is>
          <t>nvillerey@bricodepot.com</t>
        </is>
      </c>
      <c r="AU41" t="n">
        <v>387211040</v>
      </c>
      <c r="AV41" t="inlineStr">
        <is>
          <t>SONIA PORCU</t>
        </is>
      </c>
      <c r="AW41" t="inlineStr">
        <is>
          <t>FATIHA DISS</t>
        </is>
      </c>
      <c r="AX41" t="inlineStr">
        <is>
          <t>NORAH PEEROO</t>
        </is>
      </c>
      <c r="AY41" t="n">
        <v>646374589</v>
      </c>
      <c r="AZ41" t="inlineStr">
        <is>
          <t>Casper POLEK</t>
        </is>
      </c>
      <c r="BB41" t="inlineStr">
        <is>
          <t>Actipôle Borny. 28 Rue des Potiers d'Etain</t>
        </is>
      </c>
      <c r="BC41" t="inlineStr">
        <is>
          <t>57070 Metz Borny</t>
        </is>
      </c>
      <c r="BD41" t="n">
        <v>57</v>
      </c>
      <c r="BE41" t="n">
        <v>387211040</v>
      </c>
      <c r="BF41" t="n">
        <v>49.110107421875</v>
      </c>
      <c r="BG41" t="n">
        <v>6.24385070800781</v>
      </c>
      <c r="BH41" t="n">
        <v>451647903</v>
      </c>
      <c r="BI41" t="n">
        <v>587</v>
      </c>
      <c r="BJ41" s="43" t="n">
        <v>36061</v>
      </c>
      <c r="BK41" t="inlineStr">
        <is>
          <t>24 Ans 5 Mois</t>
        </is>
      </c>
      <c r="BL41" t="inlineStr">
        <is>
          <t>Lundi au Vendredi</t>
        </is>
      </c>
      <c r="BM41" t="inlineStr">
        <is>
          <t>07:00 à 19:30</t>
        </is>
      </c>
      <c r="BN41" t="inlineStr">
        <is>
          <t>Samedi</t>
        </is>
      </c>
      <c r="BO41" t="inlineStr">
        <is>
          <t>07:00 à 19:30</t>
        </is>
      </c>
      <c r="BP41" t="inlineStr">
        <is>
          <t>Dimanche</t>
        </is>
      </c>
      <c r="BQ41" t="inlineStr">
        <is>
          <t>Fermé</t>
        </is>
      </c>
      <c r="BR41" t="n">
        <v>75</v>
      </c>
      <c r="BS41" t="n">
        <v>28596455.66</v>
      </c>
      <c r="BT41" t="inlineStr">
        <is>
          <t>Groupe 3</t>
        </is>
      </c>
      <c r="BU41" t="inlineStr">
        <is>
          <t>25M &lt;...&lt; 30M</t>
        </is>
      </c>
      <c r="BV41" t="n">
        <v>417776</v>
      </c>
      <c r="BW41" t="n">
        <v>0.01277030554154144</v>
      </c>
      <c r="BX41" t="n">
        <v>61.1428100481308</v>
      </c>
      <c r="BY41" t="n">
        <v>3.809520669875386</v>
      </c>
      <c r="BZ41" t="n">
        <v>13.35993384760774</v>
      </c>
      <c r="CA41" t="n">
        <v>78.31226456561393</v>
      </c>
      <c r="CB41" t="inlineStr">
        <is>
          <t>En L</t>
        </is>
      </c>
      <c r="CC41" t="n">
        <v>1</v>
      </c>
      <c r="CD41" t="inlineStr">
        <is>
          <t>B</t>
        </is>
      </c>
      <c r="CE41" t="inlineStr">
        <is>
          <t>B1</t>
        </is>
      </c>
      <c r="CF41" t="n">
        <v>1101</v>
      </c>
      <c r="CG41" t="inlineStr">
        <is>
          <t>VD060</t>
        </is>
      </c>
      <c r="CH41" t="inlineStr">
        <is>
          <t>1103 PTF EST Dijon</t>
        </is>
      </c>
      <c r="CI41" t="inlineStr">
        <is>
          <t>VD062</t>
        </is>
      </c>
      <c r="CJ41" t="inlineStr">
        <is>
          <t>1103 PTF EST Dijon</t>
        </is>
      </c>
      <c r="CK41" t="inlineStr">
        <is>
          <t>VD067</t>
        </is>
      </c>
      <c r="CL41" t="inlineStr">
        <is>
          <t>1103-Longvic</t>
        </is>
      </c>
      <c r="CM41" t="n">
        <v>3020409000020</v>
      </c>
      <c r="CP41" t="inlineStr">
        <is>
          <t>REPRISE MAG BRICOLAGE</t>
        </is>
      </c>
      <c r="CQ41" t="inlineStr">
        <is>
          <t>Zone industrielle</t>
        </is>
      </c>
      <c r="CR41" t="inlineStr">
        <is>
          <t>Propriétaire</t>
        </is>
      </c>
      <c r="CS41" t="n">
        <v>9900</v>
      </c>
      <c r="CT41" t="n">
        <v>4950</v>
      </c>
      <c r="CU41" t="inlineStr">
        <is>
          <t>sup. à 4000</t>
        </is>
      </c>
      <c r="CV41" t="inlineStr">
        <is>
          <t>sup. ou égal T3</t>
        </is>
      </c>
      <c r="CW41" t="inlineStr">
        <is>
          <t>En CDAC</t>
        </is>
      </c>
      <c r="CY41" t="n">
        <v>4795</v>
      </c>
      <c r="CZ41" t="inlineStr">
        <is>
          <t>4000 M² et +</t>
        </is>
      </c>
      <c r="DA41" t="inlineStr">
        <is>
          <t>T3</t>
        </is>
      </c>
      <c r="DB41" t="n">
        <v>4950</v>
      </c>
      <c r="DC41" t="n">
        <v>4950</v>
      </c>
      <c r="DD41" t="n">
        <v>0</v>
      </c>
      <c r="DE41" t="n">
        <v>0</v>
      </c>
      <c r="DF41" t="n">
        <v>1609</v>
      </c>
      <c r="DG41" t="n">
        <v>3341</v>
      </c>
      <c r="DH41" t="n">
        <v>0</v>
      </c>
      <c r="DI41" t="n">
        <v>0</v>
      </c>
      <c r="DJ41" t="n">
        <v>0</v>
      </c>
      <c r="DK41" t="inlineStr">
        <is>
          <t>Surface de vente</t>
        </is>
      </c>
      <c r="DL41" t="inlineStr">
        <is>
          <t>En surface de vente intérieure</t>
        </is>
      </c>
      <c r="DO41" t="n">
        <v>800</v>
      </c>
      <c r="DP41" t="n">
        <v>800</v>
      </c>
      <c r="DQ41" t="n">
        <v>0</v>
      </c>
      <c r="DS41" t="n">
        <v>1636</v>
      </c>
      <c r="DT41" t="n">
        <v>154</v>
      </c>
      <c r="DU41" t="n">
        <v>268</v>
      </c>
      <c r="DV41" t="n">
        <v>463</v>
      </c>
      <c r="DW41" t="inlineStr">
        <is>
          <t>TORRI S100</t>
        </is>
      </c>
      <c r="DX41" t="n">
        <v>17</v>
      </c>
      <c r="DZ41" t="n">
        <v>2</v>
      </c>
      <c r="EA41" t="n">
        <v>2</v>
      </c>
      <c r="EB41" t="n">
        <v>10</v>
      </c>
      <c r="EC41" t="n">
        <v>3</v>
      </c>
      <c r="ED41" t="n">
        <v>0</v>
      </c>
      <c r="EE41" t="n">
        <v>0</v>
      </c>
      <c r="EF41" t="n">
        <v>15</v>
      </c>
      <c r="EG41" t="n">
        <v>2010</v>
      </c>
      <c r="EJ41" t="inlineStr">
        <is>
          <t>VX820</t>
        </is>
      </c>
      <c r="EK41" t="inlineStr">
        <is>
          <t>2018/2019</t>
        </is>
      </c>
      <c r="EL41" t="n">
        <v>27</v>
      </c>
      <c r="EM41" t="n">
        <v>24</v>
      </c>
      <c r="EN41" t="n">
        <v>13</v>
      </c>
      <c r="EO41" t="inlineStr">
        <is>
          <t>3 PDA MC 70</t>
        </is>
      </c>
      <c r="EP41" t="n">
        <v>26</v>
      </c>
      <c r="EQ41" t="n">
        <v>87.67868784308538</v>
      </c>
      <c r="ER41" t="inlineStr">
        <is>
          <t xml:space="preserve"> % de Démarque élevé</t>
        </is>
      </c>
      <c r="ES41" t="n">
        <v>3.968216475656882</v>
      </c>
      <c r="ET41" t="n">
        <v>0</v>
      </c>
      <c r="EV41" t="n">
        <v>77.56918396462618</v>
      </c>
      <c r="EW41" t="n">
        <v>0</v>
      </c>
      <c r="EX41" t="inlineStr">
        <is>
          <t xml:space="preserve"> </t>
        </is>
      </c>
      <c r="EY41" t="n">
        <v>0</v>
      </c>
      <c r="EZ41" t="inlineStr">
        <is>
          <t>Automate</t>
        </is>
      </c>
      <c r="FA41" s="43" t="n">
        <v>44197</v>
      </c>
      <c r="FB41" t="inlineStr">
        <is>
          <t>CASHINFINITYTM CI-100</t>
        </is>
      </c>
      <c r="FC41" t="n">
        <v>1</v>
      </c>
      <c r="FE41" s="43" t="n"/>
      <c r="FG41" t="inlineStr">
        <is>
          <t>NON</t>
        </is>
      </c>
      <c r="FH41" t="inlineStr">
        <is>
          <t>NON</t>
        </is>
      </c>
      <c r="FI41" t="inlineStr">
        <is>
          <t>NON</t>
        </is>
      </c>
      <c r="FJ41" t="inlineStr">
        <is>
          <t>OUI</t>
        </is>
      </c>
      <c r="FK41" t="inlineStr">
        <is>
          <t>LUXANT</t>
        </is>
      </c>
      <c r="FL41" t="n">
        <v>18.92</v>
      </c>
      <c r="FM41" t="n">
        <v>4164.963083604776</v>
      </c>
      <c r="FN41" t="inlineStr">
        <is>
          <t>SECURITAS</t>
        </is>
      </c>
      <c r="FO41" t="inlineStr">
        <is>
          <t>OUI</t>
        </is>
      </c>
      <c r="FP41" t="inlineStr">
        <is>
          <t>SSI Brico Dépôt</t>
        </is>
      </c>
      <c r="FQ41" t="inlineStr">
        <is>
          <t>ATS Master 4602</t>
        </is>
      </c>
      <c r="FR41" t="inlineStr">
        <is>
          <t>ABT</t>
        </is>
      </c>
      <c r="FT41" t="inlineStr">
        <is>
          <t>TELESURE</t>
        </is>
      </c>
      <c r="FU41" t="n">
        <v>494198191</v>
      </c>
      <c r="FV41" t="inlineStr">
        <is>
          <t>OUI</t>
        </is>
      </c>
      <c r="FW41" t="inlineStr">
        <is>
          <t>NON</t>
        </is>
      </c>
      <c r="FX41" t="inlineStr">
        <is>
          <t>OUI</t>
        </is>
      </c>
      <c r="FY41" t="inlineStr">
        <is>
          <t>OUI</t>
        </is>
      </c>
      <c r="FZ41" t="inlineStr">
        <is>
          <t>OUI</t>
        </is>
      </c>
      <c r="GA41" t="inlineStr">
        <is>
          <t>OUI</t>
        </is>
      </c>
      <c r="GB41" t="inlineStr">
        <is>
          <t>OUI</t>
        </is>
      </c>
      <c r="GC41" t="inlineStr">
        <is>
          <t>OUI</t>
        </is>
      </c>
      <c r="GD41" t="inlineStr">
        <is>
          <t>OUI</t>
        </is>
      </c>
      <c r="GE41" t="inlineStr">
        <is>
          <t>NON</t>
        </is>
      </c>
      <c r="GF41" t="inlineStr">
        <is>
          <t>LED T5</t>
        </is>
      </c>
      <c r="GH41" t="inlineStr">
        <is>
          <t>OUI</t>
        </is>
      </c>
      <c r="GI41" t="inlineStr">
        <is>
          <t>REVITALISATION 2012</t>
        </is>
      </c>
      <c r="GJ41" t="inlineStr">
        <is>
          <t>OUI</t>
        </is>
      </c>
      <c r="GK41" s="43" t="n">
        <v>42005</v>
      </c>
      <c r="GL41" t="inlineStr">
        <is>
          <t>OUI</t>
        </is>
      </c>
      <c r="GM41" t="inlineStr">
        <is>
          <t>OUI</t>
        </is>
      </c>
      <c r="GN41" t="n">
        <v>39561</v>
      </c>
      <c r="GO41" t="inlineStr">
        <is>
          <t>NON</t>
        </is>
      </c>
      <c r="GT41" t="inlineStr">
        <is>
          <t>OUI</t>
        </is>
      </c>
      <c r="GU41" t="inlineStr">
        <is>
          <t>LES SABLIERES DE LA MEURTHE 119150</t>
        </is>
      </c>
      <c r="GV41" t="inlineStr">
        <is>
          <t>OUI</t>
        </is>
      </c>
      <c r="GW41" t="inlineStr">
        <is>
          <t>OUI</t>
        </is>
      </c>
      <c r="GX41" t="inlineStr">
        <is>
          <t>OUI</t>
        </is>
      </c>
      <c r="GY41" t="inlineStr">
        <is>
          <t>NON</t>
        </is>
      </c>
      <c r="GZ41" t="inlineStr">
        <is>
          <t>NON</t>
        </is>
      </c>
      <c r="HA41" s="43" t="n">
        <v>44068</v>
      </c>
      <c r="HB41" s="43" t="n">
        <v>42625</v>
      </c>
      <c r="HI41" t="inlineStr">
        <is>
          <t>NON</t>
        </is>
      </c>
      <c r="HJ41" t="inlineStr">
        <is>
          <t>5 Ambiances</t>
        </is>
      </c>
      <c r="HK41" s="43" t="n">
        <v>43101</v>
      </c>
      <c r="HM41" t="inlineStr">
        <is>
          <t>OUI</t>
        </is>
      </c>
      <c r="HN41" t="inlineStr">
        <is>
          <t>OUI</t>
        </is>
      </c>
      <c r="HU41" t="inlineStr">
        <is>
          <t>FR 94 451 647 903</t>
        </is>
      </c>
      <c r="HV41" t="n">
        <v>4621978011</v>
      </c>
      <c r="HW41" t="n">
        <v>40638356</v>
      </c>
      <c r="HX41" t="n">
        <v>99102566583</v>
      </c>
      <c r="HY41" t="inlineStr">
        <is>
          <t>IP600480</t>
        </is>
      </c>
      <c r="HZ41" t="n">
        <v>4319021</v>
      </c>
      <c r="IA41" t="n">
        <v>4321542</v>
      </c>
      <c r="IB41" t="inlineStr">
        <is>
          <t>FR7630004023230001044633578</t>
        </is>
      </c>
      <c r="IC41" t="n">
        <v>830136</v>
      </c>
      <c r="ID41" t="inlineStr">
        <is>
          <t>XSjL690</t>
        </is>
      </c>
      <c r="IE41" t="n">
        <v>3.54</v>
      </c>
      <c r="IF41" t="n">
        <v>3.51</v>
      </c>
      <c r="IG41" t="n">
        <v>4.14</v>
      </c>
      <c r="IH41" t="n">
        <v>4.65</v>
      </c>
      <c r="II41" t="n">
        <v>4.16</v>
      </c>
      <c r="IJ41" t="n">
        <v>2.502307692307692</v>
      </c>
      <c r="IK41" t="n">
        <v>2.49</v>
      </c>
    </row>
    <row r="42">
      <c r="A42" t="n">
        <v>1765</v>
      </c>
      <c r="B42" t="n">
        <v>2380</v>
      </c>
      <c r="C42" t="inlineStr">
        <is>
          <t>MULHOUSE (Morschvillers Le Bas)</t>
        </is>
      </c>
      <c r="D42" t="inlineStr">
        <is>
          <t>GRAND EST</t>
        </is>
      </c>
      <c r="E42" t="inlineStr">
        <is>
          <t>Ouvert</t>
        </is>
      </c>
      <c r="F42" t="inlineStr">
        <is>
          <t>Est</t>
        </is>
      </c>
      <c r="G42" t="inlineStr">
        <is>
          <t>Guillaume FARVACQUE</t>
        </is>
      </c>
      <c r="H42" t="n">
        <v>624328593</v>
      </c>
      <c r="I42" t="inlineStr">
        <is>
          <t>PAUL MARCONI</t>
        </is>
      </c>
      <c r="J42" t="inlineStr">
        <is>
          <t>pmarconi@bricodepot.com</t>
        </is>
      </c>
      <c r="K42" t="n">
        <v>626906748</v>
      </c>
      <c r="L42" t="n">
        <v>42705</v>
      </c>
      <c r="M42" t="inlineStr">
        <is>
          <t>VIRGINIE ALBISSER</t>
        </is>
      </c>
      <c r="N42" t="inlineStr">
        <is>
          <t>valbisser@bricodepot.com</t>
        </is>
      </c>
      <c r="O42" t="n">
        <v>389594166</v>
      </c>
      <c r="P42" t="inlineStr">
        <is>
          <t>Sécu</t>
        </is>
      </c>
      <c r="Q42" t="inlineStr">
        <is>
          <t>MATHIEU LIENHARDT</t>
        </is>
      </c>
      <c r="R42" t="inlineStr">
        <is>
          <t>PHILIPPE LOISEL</t>
        </is>
      </c>
      <c r="S42" t="inlineStr">
        <is>
          <t>ANAIS NARDIN</t>
        </is>
      </c>
      <c r="T42" t="inlineStr">
        <is>
          <t>anardin@bricodepot.com</t>
        </is>
      </c>
      <c r="U42" t="n">
        <v>389596916</v>
      </c>
      <c r="V42" t="inlineStr">
        <is>
          <t>Log</t>
        </is>
      </c>
      <c r="W42" t="inlineStr">
        <is>
          <t>FRANCK RAFFIN</t>
        </is>
      </c>
      <c r="X42" t="inlineStr">
        <is>
          <t>ARNAUD LEFRANCOIS</t>
        </is>
      </c>
      <c r="Y42" t="inlineStr">
        <is>
          <t>PATRICE MULLER</t>
        </is>
      </c>
      <c r="Z42" t="inlineStr">
        <is>
          <t>pmuller@bricodepot.com</t>
        </is>
      </c>
      <c r="AA42" t="n">
        <v>389594166</v>
      </c>
      <c r="AB42" t="inlineStr">
        <is>
          <t>ALLAL NAKIB</t>
        </is>
      </c>
      <c r="AC42" t="inlineStr">
        <is>
          <t>ARNAUD DURUPT</t>
        </is>
      </c>
      <c r="AD42" t="inlineStr">
        <is>
          <t>PASCAL  AUBRY</t>
        </is>
      </c>
      <c r="AE42" t="inlineStr">
        <is>
          <t>paubry@bricodepot.com</t>
        </is>
      </c>
      <c r="AF42" t="n">
        <v>389596904</v>
      </c>
      <c r="AG42" t="inlineStr">
        <is>
          <t>SEBASTIEN CASADESUS</t>
        </is>
      </c>
      <c r="AH42" t="inlineStr">
        <is>
          <t>NICOLAS RISSE</t>
        </is>
      </c>
      <c r="AI42" t="inlineStr">
        <is>
          <t>MIKAEL  BRUNET</t>
        </is>
      </c>
      <c r="AJ42" t="inlineStr">
        <is>
          <t>mbrunet@bricodepot.com</t>
        </is>
      </c>
      <c r="AK42" t="n">
        <v>386596904</v>
      </c>
      <c r="AL42" t="inlineStr">
        <is>
          <t>FABRICE MERSCH</t>
        </is>
      </c>
      <c r="AM42" t="inlineStr">
        <is>
          <t>DIDIER JUPILLAT</t>
        </is>
      </c>
      <c r="AN42" t="inlineStr">
        <is>
          <t>LAURENCE  BAUDRY</t>
        </is>
      </c>
      <c r="AO42" t="inlineStr">
        <is>
          <t>lbaudry@bricodepot.com</t>
        </is>
      </c>
      <c r="AP42" t="n">
        <v>389596901</v>
      </c>
      <c r="AQ42" t="inlineStr">
        <is>
          <t>SONIA PORCU</t>
        </is>
      </c>
      <c r="AR42" t="inlineStr">
        <is>
          <t>CELINE CARDINE</t>
        </is>
      </c>
      <c r="AS42" t="inlineStr">
        <is>
          <t>VIRGINIE JENNY</t>
        </is>
      </c>
      <c r="AT42" t="inlineStr">
        <is>
          <t>vjenny@bricodepot.com</t>
        </is>
      </c>
      <c r="AU42" t="n">
        <v>389596902</v>
      </c>
      <c r="AV42" t="inlineStr">
        <is>
          <t>SONIA PORCU</t>
        </is>
      </c>
      <c r="AW42" t="inlineStr">
        <is>
          <t>FATIHA DISS</t>
        </is>
      </c>
      <c r="AX42" t="inlineStr">
        <is>
          <t>NORAH PEEROO</t>
        </is>
      </c>
      <c r="AY42" t="n">
        <v>646374590</v>
      </c>
      <c r="AZ42" t="inlineStr">
        <is>
          <t>Casper POLEK</t>
        </is>
      </c>
      <c r="BB42" t="inlineStr">
        <is>
          <t>4 Rue Robert Schuman</t>
        </is>
      </c>
      <c r="BC42" t="inlineStr">
        <is>
          <t>68790 Morschvillers Le Bas</t>
        </is>
      </c>
      <c r="BD42" t="n">
        <v>68</v>
      </c>
      <c r="BE42" t="n">
        <v>389594166</v>
      </c>
      <c r="BF42" t="n">
        <v>47.7376708984375</v>
      </c>
      <c r="BG42" t="n">
        <v>7.28486633300781</v>
      </c>
      <c r="BH42" t="n">
        <v>451647903</v>
      </c>
      <c r="BI42" t="n">
        <v>33</v>
      </c>
      <c r="BJ42" s="43" t="n">
        <v>37386</v>
      </c>
      <c r="BK42" t="inlineStr">
        <is>
          <t>20 Ans 9 Mois</t>
        </is>
      </c>
      <c r="BL42" t="inlineStr">
        <is>
          <t>Lundi au Vendredi</t>
        </is>
      </c>
      <c r="BM42" t="inlineStr">
        <is>
          <t>07:00 à 19:30</t>
        </is>
      </c>
      <c r="BN42" t="inlineStr">
        <is>
          <t>Samedi</t>
        </is>
      </c>
      <c r="BO42" t="inlineStr">
        <is>
          <t>07:00 à 19:30</t>
        </is>
      </c>
      <c r="BP42" t="inlineStr">
        <is>
          <t>Dimanche</t>
        </is>
      </c>
      <c r="BQ42" t="inlineStr">
        <is>
          <t>Fermé</t>
        </is>
      </c>
      <c r="BR42" t="n">
        <v>75</v>
      </c>
      <c r="BS42" t="n">
        <v>23972751.3</v>
      </c>
      <c r="BT42" t="inlineStr">
        <is>
          <t>Groupe 3</t>
        </is>
      </c>
      <c r="BU42" t="inlineStr">
        <is>
          <t>20M &lt;...&lt; 25M</t>
        </is>
      </c>
      <c r="BV42" t="n">
        <v>413939</v>
      </c>
      <c r="BW42" t="n">
        <v>0.01083712657388355</v>
      </c>
      <c r="BX42" t="n">
        <v>52.6283378387288</v>
      </c>
      <c r="BY42" t="n">
        <v>3.154738357398738</v>
      </c>
      <c r="BZ42" t="n">
        <v>8.038320586360742</v>
      </c>
      <c r="CA42" t="n">
        <v>63.82139678248827</v>
      </c>
      <c r="CB42" t="inlineStr">
        <is>
          <t>Gnb Partiel</t>
        </is>
      </c>
      <c r="CC42" t="n">
        <v>1</v>
      </c>
      <c r="CD42" t="inlineStr">
        <is>
          <t>B</t>
        </is>
      </c>
      <c r="CE42" t="inlineStr">
        <is>
          <t>B1</t>
        </is>
      </c>
      <c r="CF42" t="n">
        <v>1106</v>
      </c>
      <c r="CG42" t="inlineStr">
        <is>
          <t>VD063</t>
        </is>
      </c>
      <c r="CH42" t="inlineStr">
        <is>
          <t>1103 PTF EST Dijon</t>
        </is>
      </c>
      <c r="CI42" t="inlineStr">
        <is>
          <t>VD062</t>
        </is>
      </c>
      <c r="CJ42" t="inlineStr">
        <is>
          <t>1103 PTF EST Dijon</t>
        </is>
      </c>
      <c r="CK42" t="inlineStr">
        <is>
          <t>VD067</t>
        </is>
      </c>
      <c r="CL42" t="inlineStr">
        <is>
          <t>1103-Longvic</t>
        </is>
      </c>
      <c r="CM42" t="n">
        <v>3020409000020</v>
      </c>
      <c r="CP42" t="inlineStr">
        <is>
          <t xml:space="preserve">CASTORAMA </t>
        </is>
      </c>
      <c r="CQ42" t="inlineStr">
        <is>
          <t>Zone Commerciale</t>
        </is>
      </c>
      <c r="CR42" t="inlineStr">
        <is>
          <t>Mixte</t>
        </is>
      </c>
      <c r="CS42" t="n">
        <v>7632</v>
      </c>
      <c r="CT42" t="n">
        <v>4380</v>
      </c>
      <c r="CU42" t="inlineStr">
        <is>
          <t>sup. à 4000</t>
        </is>
      </c>
      <c r="CV42" t="inlineStr">
        <is>
          <t>sup. ou égal T3</t>
        </is>
      </c>
      <c r="CW42" t="inlineStr">
        <is>
          <t>En CDAC</t>
        </is>
      </c>
      <c r="CY42" t="n">
        <v>3252</v>
      </c>
      <c r="CZ42" t="n">
        <v>3000</v>
      </c>
      <c r="DA42" t="inlineStr">
        <is>
          <t>T1</t>
        </is>
      </c>
      <c r="DB42" t="n">
        <v>3252</v>
      </c>
      <c r="DC42" t="n">
        <v>3252</v>
      </c>
      <c r="DD42" t="n">
        <v>0</v>
      </c>
      <c r="DE42" t="n">
        <v>0</v>
      </c>
      <c r="DF42" t="n">
        <v>1200</v>
      </c>
      <c r="DG42" t="n">
        <v>2052</v>
      </c>
      <c r="DH42" t="n">
        <v>0</v>
      </c>
      <c r="DI42" t="n">
        <v>0</v>
      </c>
      <c r="DJ42" t="n">
        <v>0</v>
      </c>
      <c r="DK42" t="inlineStr">
        <is>
          <t>Déportée</t>
        </is>
      </c>
      <c r="DL42" t="inlineStr">
        <is>
          <t>En surface de vente intérieure</t>
        </is>
      </c>
      <c r="DO42" t="n">
        <v>767</v>
      </c>
      <c r="DP42" t="n">
        <v>0</v>
      </c>
      <c r="DQ42" t="n">
        <v>767</v>
      </c>
      <c r="DS42" t="n">
        <v>667</v>
      </c>
      <c r="DT42" t="n">
        <v>72</v>
      </c>
      <c r="DU42" t="n">
        <v>255</v>
      </c>
      <c r="DV42" t="n">
        <v>217</v>
      </c>
      <c r="DW42" t="inlineStr">
        <is>
          <t>REDSTOCK</t>
        </is>
      </c>
      <c r="DX42" t="n">
        <v>21</v>
      </c>
      <c r="DY42" t="n">
        <v>2017</v>
      </c>
      <c r="DZ42" t="n">
        <v>2</v>
      </c>
      <c r="EA42" t="n">
        <v>2</v>
      </c>
      <c r="EB42" t="n">
        <v>10</v>
      </c>
      <c r="EC42" t="n">
        <v>2</v>
      </c>
      <c r="ED42" t="n">
        <v>0</v>
      </c>
      <c r="EE42" t="n">
        <v>0</v>
      </c>
      <c r="EF42" t="n">
        <v>14</v>
      </c>
      <c r="EG42" t="n">
        <v>2010</v>
      </c>
      <c r="EJ42" t="inlineStr">
        <is>
          <t>VX820</t>
        </is>
      </c>
      <c r="EK42" t="inlineStr">
        <is>
          <t>2018/2019</t>
        </is>
      </c>
      <c r="EL42" t="n">
        <v>25</v>
      </c>
      <c r="EM42" t="n">
        <v>19</v>
      </c>
      <c r="EN42" t="n">
        <v>12</v>
      </c>
      <c r="EO42" t="inlineStr">
        <is>
          <t>3 PDA MC 70</t>
        </is>
      </c>
      <c r="EP42" t="n">
        <v>19</v>
      </c>
      <c r="EQ42" t="n">
        <v>79.37216088044502</v>
      </c>
      <c r="ER42" t="inlineStr">
        <is>
          <t xml:space="preserve"> % de Démarque élevé</t>
        </is>
      </c>
      <c r="ES42" t="n">
        <v>3.995242997337836</v>
      </c>
      <c r="ET42" t="n">
        <v>0</v>
      </c>
      <c r="EV42" t="n">
        <v>91.49106463903645</v>
      </c>
      <c r="EW42" t="n">
        <v>1</v>
      </c>
      <c r="EX42" t="inlineStr">
        <is>
          <t>1 Tentative</t>
        </is>
      </c>
      <c r="EY42" t="n">
        <v>1</v>
      </c>
      <c r="EZ42" t="inlineStr">
        <is>
          <t>DTM</t>
        </is>
      </c>
      <c r="FA42" s="43" t="n"/>
      <c r="FB42" t="inlineStr">
        <is>
          <t>MILLIUM DTM II 120/80</t>
        </is>
      </c>
      <c r="FC42" t="n">
        <v>1</v>
      </c>
      <c r="FE42" s="43" t="n">
        <v>42370</v>
      </c>
      <c r="FG42" t="inlineStr">
        <is>
          <t>NON</t>
        </is>
      </c>
      <c r="FH42" t="inlineStr">
        <is>
          <t>NON</t>
        </is>
      </c>
      <c r="FI42" t="inlineStr">
        <is>
          <t>NON</t>
        </is>
      </c>
      <c r="FJ42" t="inlineStr">
        <is>
          <t>NON</t>
        </is>
      </c>
      <c r="FK42" t="inlineStr">
        <is>
          <t>LUXANT</t>
        </is>
      </c>
      <c r="FL42" t="n">
        <v>18.92</v>
      </c>
      <c r="FM42" t="n">
        <v>5797.184039087948</v>
      </c>
      <c r="FN42" t="inlineStr">
        <is>
          <t>SECURITAS</t>
        </is>
      </c>
      <c r="FO42" t="inlineStr">
        <is>
          <t>OUI</t>
        </is>
      </c>
      <c r="FP42" t="inlineStr">
        <is>
          <t>SSI Brico Dépôt</t>
        </is>
      </c>
      <c r="FQ42" t="inlineStr">
        <is>
          <t>CD 15002</t>
        </is>
      </c>
      <c r="FR42" t="inlineStr">
        <is>
          <t>ABT</t>
        </is>
      </c>
      <c r="FT42" t="inlineStr">
        <is>
          <t>TELESURE</t>
        </is>
      </c>
      <c r="FU42" t="n">
        <v>494198191</v>
      </c>
      <c r="FV42" t="inlineStr">
        <is>
          <t>OUI</t>
        </is>
      </c>
      <c r="FW42" t="inlineStr">
        <is>
          <t>OUI</t>
        </is>
      </c>
      <c r="FX42" t="inlineStr">
        <is>
          <t>OUI</t>
        </is>
      </c>
      <c r="FY42" t="inlineStr">
        <is>
          <t>OUI</t>
        </is>
      </c>
      <c r="FZ42" t="inlineStr">
        <is>
          <t>OUI</t>
        </is>
      </c>
      <c r="GA42" t="inlineStr">
        <is>
          <t>OUI</t>
        </is>
      </c>
      <c r="GB42" t="inlineStr">
        <is>
          <t>OUI</t>
        </is>
      </c>
      <c r="GC42" t="inlineStr">
        <is>
          <t>OUI</t>
        </is>
      </c>
      <c r="GD42" t="inlineStr">
        <is>
          <t>OUI</t>
        </is>
      </c>
      <c r="GE42" t="inlineStr">
        <is>
          <t>OUI</t>
        </is>
      </c>
      <c r="GF42" t="inlineStr">
        <is>
          <t>LED T5</t>
        </is>
      </c>
      <c r="GH42" t="inlineStr">
        <is>
          <t>OUI</t>
        </is>
      </c>
      <c r="GI42" t="inlineStr">
        <is>
          <t>RELOOKING LIGHT 2021</t>
        </is>
      </c>
      <c r="GJ42" t="inlineStr">
        <is>
          <t>OUI</t>
        </is>
      </c>
      <c r="GK42" s="43" t="n">
        <v>42005</v>
      </c>
      <c r="GL42" t="inlineStr">
        <is>
          <t>OUI</t>
        </is>
      </c>
      <c r="GM42" t="inlineStr">
        <is>
          <t>OUI</t>
        </is>
      </c>
      <c r="GN42" t="n">
        <v>43017</v>
      </c>
      <c r="GO42" t="inlineStr">
        <is>
          <t>NON</t>
        </is>
      </c>
      <c r="GT42" t="inlineStr">
        <is>
          <t>OUI</t>
        </is>
      </c>
      <c r="GU42" t="inlineStr">
        <is>
          <t>GRAVIERE DE NIEDERHERGHEIM 116714</t>
        </is>
      </c>
      <c r="GV42" t="inlineStr">
        <is>
          <t>OUI</t>
        </is>
      </c>
      <c r="GW42" t="inlineStr">
        <is>
          <t>OUI</t>
        </is>
      </c>
      <c r="GX42" t="inlineStr">
        <is>
          <t>NON</t>
        </is>
      </c>
      <c r="GY42" t="inlineStr">
        <is>
          <t>NON</t>
        </is>
      </c>
      <c r="GZ42" t="inlineStr">
        <is>
          <t>NON</t>
        </is>
      </c>
      <c r="HA42" s="43" t="n">
        <v>44068</v>
      </c>
      <c r="HB42" s="43" t="n">
        <v>42667</v>
      </c>
      <c r="HI42" t="inlineStr">
        <is>
          <t>NON</t>
        </is>
      </c>
      <c r="HJ42" t="inlineStr"/>
      <c r="HK42" s="43" t="n"/>
      <c r="HM42" t="inlineStr">
        <is>
          <t>OUI</t>
        </is>
      </c>
      <c r="HN42" t="inlineStr">
        <is>
          <t>OUI</t>
        </is>
      </c>
      <c r="HU42" t="inlineStr">
        <is>
          <t>FR 94 451 647 903</t>
        </is>
      </c>
      <c r="HV42" t="n">
        <v>4621980012</v>
      </c>
      <c r="HW42" t="n">
        <v>40638221</v>
      </c>
      <c r="HX42" t="n">
        <v>99102565565</v>
      </c>
      <c r="HY42" t="inlineStr">
        <is>
          <t>IP600422</t>
        </is>
      </c>
      <c r="HZ42" t="n">
        <v>4319159</v>
      </c>
      <c r="IA42" t="n">
        <v>4321619</v>
      </c>
      <c r="IB42" t="inlineStr">
        <is>
          <t>FR7630004023230001045002178</t>
        </is>
      </c>
      <c r="IC42" t="n">
        <v>830032</v>
      </c>
      <c r="ID42" t="inlineStr">
        <is>
          <t>OaQt887</t>
        </is>
      </c>
      <c r="IE42" t="n">
        <v>3.54</v>
      </c>
      <c r="IF42" t="n">
        <v>3.51</v>
      </c>
      <c r="IG42" t="n">
        <v>4.14</v>
      </c>
      <c r="IH42" t="n">
        <v>4.65</v>
      </c>
      <c r="II42" t="n">
        <v>4.17</v>
      </c>
      <c r="IJ42" t="n">
        <v>2.49</v>
      </c>
      <c r="IK42" t="n">
        <v>2.49</v>
      </c>
    </row>
    <row r="43">
      <c r="A43" t="n">
        <v>1764</v>
      </c>
      <c r="B43" t="n">
        <v>2379</v>
      </c>
      <c r="C43" t="inlineStr">
        <is>
          <t>NANCY (Essey Les Nancy)</t>
        </is>
      </c>
      <c r="D43" t="inlineStr">
        <is>
          <t>GRAND EST</t>
        </is>
      </c>
      <c r="E43" t="inlineStr">
        <is>
          <t>Ouvert</t>
        </is>
      </c>
      <c r="F43" t="inlineStr">
        <is>
          <t>Est</t>
        </is>
      </c>
      <c r="G43" t="inlineStr">
        <is>
          <t>Guillaume FARVACQUE</t>
        </is>
      </c>
      <c r="H43" t="n">
        <v>624328593</v>
      </c>
      <c r="I43" t="inlineStr">
        <is>
          <t>FRANCK RAFFIN</t>
        </is>
      </c>
      <c r="J43" t="inlineStr">
        <is>
          <t>fraffin@bricodepot.com</t>
        </is>
      </c>
      <c r="K43" t="n">
        <v>627001073</v>
      </c>
      <c r="L43" t="n">
        <v>44403</v>
      </c>
      <c r="M43" t="inlineStr">
        <is>
          <t>PHILIPPE LOISEL</t>
        </is>
      </c>
      <c r="N43" t="inlineStr">
        <is>
          <t>ploisel@bricodepot.com</t>
        </is>
      </c>
      <c r="O43" t="n">
        <v>383299308</v>
      </c>
      <c r="P43" t="inlineStr">
        <is>
          <t>Sécu 2 Dépôts</t>
        </is>
      </c>
      <c r="Q43" t="inlineStr">
        <is>
          <t>MATHIEU LIENHARDT</t>
        </is>
      </c>
      <c r="R43" t="inlineStr">
        <is>
          <t>PHILIPPE LOISEL</t>
        </is>
      </c>
      <c r="S43" t="inlineStr">
        <is>
          <t>ERIC MAIRE</t>
        </is>
      </c>
      <c r="T43" t="inlineStr">
        <is>
          <t>emaire@bricodepot.com</t>
        </is>
      </c>
      <c r="U43" t="n">
        <v>383299306</v>
      </c>
      <c r="V43" t="inlineStr">
        <is>
          <t>Log</t>
        </is>
      </c>
      <c r="W43" t="inlineStr">
        <is>
          <t>FRANCK RAFFIN</t>
        </is>
      </c>
      <c r="X43" t="inlineStr">
        <is>
          <t>ARNAUD LEFRANCOIS</t>
        </is>
      </c>
      <c r="Y43" t="inlineStr">
        <is>
          <t>SOPHIE HACKLINGER</t>
        </is>
      </c>
      <c r="Z43" t="inlineStr">
        <is>
          <t>shacklinger@bricodepot.com</t>
        </is>
      </c>
      <c r="AA43" t="n">
        <v>383299295</v>
      </c>
      <c r="AB43" t="inlineStr">
        <is>
          <t>ALLAL NAKIB</t>
        </is>
      </c>
      <c r="AC43" t="inlineStr">
        <is>
          <t>ARNAUD DURUPT</t>
        </is>
      </c>
      <c r="AD43" t="inlineStr">
        <is>
          <t>CHRISTOPHE DUVOIS</t>
        </is>
      </c>
      <c r="AE43" t="inlineStr">
        <is>
          <t>cduvois@bricodepot.com</t>
        </is>
      </c>
      <c r="AF43" t="n">
        <v>634533519</v>
      </c>
      <c r="AG43" t="inlineStr">
        <is>
          <t>SEBASTIEN CASADESUS</t>
        </is>
      </c>
      <c r="AH43" t="inlineStr">
        <is>
          <t>NICOLAS RISSE</t>
        </is>
      </c>
      <c r="AI43" t="inlineStr">
        <is>
          <t>SANDRINE ROLLIN</t>
        </is>
      </c>
      <c r="AJ43" t="inlineStr">
        <is>
          <t>srollin@bricodepot.com</t>
        </is>
      </c>
      <c r="AL43" t="inlineStr">
        <is>
          <t>FABRICE MERSCH</t>
        </is>
      </c>
      <c r="AM43" t="inlineStr">
        <is>
          <t>DIDIER JUPILLAT</t>
        </is>
      </c>
      <c r="AN43" t="inlineStr">
        <is>
          <t>ANGELIQUE MARY / VERONIQUE DUGNY</t>
        </is>
      </c>
      <c r="AO43" t="inlineStr">
        <is>
          <t>amary@bricodepot.com / vdugny@bricodepot.com</t>
        </is>
      </c>
      <c r="AP43" t="n">
        <v>383299301</v>
      </c>
      <c r="AQ43" t="inlineStr">
        <is>
          <t>SONIA PORCU</t>
        </is>
      </c>
      <c r="AR43" t="inlineStr">
        <is>
          <t>CELINE CARDINE</t>
        </is>
      </c>
      <c r="AS43" t="inlineStr">
        <is>
          <t>ANGELIQUE MARY</t>
        </is>
      </c>
      <c r="AT43" t="inlineStr">
        <is>
          <t>amary@bricodepot.com</t>
        </is>
      </c>
      <c r="AV43" t="inlineStr">
        <is>
          <t>SONIA PORCU</t>
        </is>
      </c>
      <c r="AW43" t="inlineStr">
        <is>
          <t>FATIHA DISS</t>
        </is>
      </c>
      <c r="AX43" t="inlineStr">
        <is>
          <t>NORAH PEEROO</t>
        </is>
      </c>
      <c r="AY43" t="n">
        <v>646374591</v>
      </c>
      <c r="AZ43" t="inlineStr">
        <is>
          <t>Casper POLEK</t>
        </is>
      </c>
      <c r="BB43" t="inlineStr">
        <is>
          <t xml:space="preserve">ZAC de la Porte Verte 12 Rue de Tarbes </t>
        </is>
      </c>
      <c r="BC43" t="inlineStr">
        <is>
          <t>54270 Essey Les Nancy</t>
        </is>
      </c>
      <c r="BD43" t="n">
        <v>54</v>
      </c>
      <c r="BE43" t="n">
        <v>383299295</v>
      </c>
      <c r="BF43" t="n">
        <v>48.7080078125</v>
      </c>
      <c r="BG43" t="n">
        <v>6.24665832519531</v>
      </c>
      <c r="BH43" t="n">
        <v>451647903</v>
      </c>
      <c r="BI43" t="n">
        <v>322</v>
      </c>
      <c r="BJ43" s="43" t="n">
        <v>37713</v>
      </c>
      <c r="BK43" t="inlineStr">
        <is>
          <t>19 Ans 10 Mois</t>
        </is>
      </c>
      <c r="BL43" t="inlineStr">
        <is>
          <t>Lundi au Vendredi</t>
        </is>
      </c>
      <c r="BM43" t="inlineStr">
        <is>
          <t>07:00 à 19:30</t>
        </is>
      </c>
      <c r="BN43" t="inlineStr">
        <is>
          <t>Samedi</t>
        </is>
      </c>
      <c r="BO43" t="inlineStr">
        <is>
          <t>07:00 à 19:30</t>
        </is>
      </c>
      <c r="BP43" t="inlineStr">
        <is>
          <t>Dimanche</t>
        </is>
      </c>
      <c r="BQ43" t="inlineStr">
        <is>
          <t>8H à 13H</t>
        </is>
      </c>
      <c r="BR43" t="n">
        <v>80</v>
      </c>
      <c r="BS43" t="n">
        <v>27446752.52</v>
      </c>
      <c r="BT43" t="inlineStr">
        <is>
          <t>Groupe 3</t>
        </is>
      </c>
      <c r="BU43" t="inlineStr">
        <is>
          <t>25M &lt;...&lt; 30M</t>
        </is>
      </c>
      <c r="BV43" t="n">
        <v>454493</v>
      </c>
      <c r="BW43" t="n">
        <v>0.01755993428162561</v>
      </c>
      <c r="BX43" t="n">
        <v>73.2570712731588</v>
      </c>
      <c r="BY43" t="n">
        <v>2.390463945847344</v>
      </c>
      <c r="BZ43" t="n">
        <v>12.05761906331729</v>
      </c>
      <c r="CA43" t="n">
        <v>87.70515428232343</v>
      </c>
      <c r="CB43" t="inlineStr">
        <is>
          <t>Gnb Partiel</t>
        </is>
      </c>
      <c r="CC43" t="n">
        <v>1</v>
      </c>
      <c r="CD43" t="inlineStr">
        <is>
          <t>B</t>
        </is>
      </c>
      <c r="CE43" t="inlineStr">
        <is>
          <t>B2</t>
        </is>
      </c>
      <c r="CF43" t="n">
        <v>1101</v>
      </c>
      <c r="CG43" t="inlineStr">
        <is>
          <t>VD060</t>
        </is>
      </c>
      <c r="CH43" t="inlineStr">
        <is>
          <t>1103 PTF EST Dijon</t>
        </is>
      </c>
      <c r="CI43" t="inlineStr">
        <is>
          <t>VD062</t>
        </is>
      </c>
      <c r="CJ43" t="inlineStr">
        <is>
          <t>1103 PTF EST Dijon</t>
        </is>
      </c>
      <c r="CK43" t="inlineStr">
        <is>
          <t>VD067</t>
        </is>
      </c>
      <c r="CL43" t="inlineStr">
        <is>
          <t>1103-Longvic</t>
        </is>
      </c>
      <c r="CM43" t="n">
        <v>3020409000020</v>
      </c>
      <c r="CP43" t="inlineStr">
        <is>
          <t xml:space="preserve">CASTORAMA </t>
        </is>
      </c>
      <c r="CQ43" t="inlineStr">
        <is>
          <t>Zone Commerciale</t>
        </is>
      </c>
      <c r="CR43" t="inlineStr">
        <is>
          <t>Propriétaire</t>
        </is>
      </c>
      <c r="CS43" t="n">
        <v>6975</v>
      </c>
      <c r="CT43" t="n">
        <v>4600</v>
      </c>
      <c r="CU43" t="inlineStr">
        <is>
          <t>sup. à 4000</t>
        </is>
      </c>
      <c r="CV43" t="inlineStr">
        <is>
          <t>sup. ou égal T3</t>
        </is>
      </c>
      <c r="CW43" t="inlineStr">
        <is>
          <t>En CDAC</t>
        </is>
      </c>
      <c r="CY43" t="n">
        <v>3560</v>
      </c>
      <c r="CZ43" t="n">
        <v>3500</v>
      </c>
      <c r="DA43" t="inlineStr">
        <is>
          <t>T2</t>
        </is>
      </c>
      <c r="DB43" t="n">
        <v>2375</v>
      </c>
      <c r="DC43" t="n">
        <v>2375</v>
      </c>
      <c r="DD43" t="n">
        <v>0</v>
      </c>
      <c r="DE43" t="n">
        <v>0</v>
      </c>
      <c r="DF43" t="n">
        <v>2000</v>
      </c>
      <c r="DG43" t="n">
        <v>375</v>
      </c>
      <c r="DH43" t="n">
        <v>0</v>
      </c>
      <c r="DI43" t="n">
        <v>0</v>
      </c>
      <c r="DJ43" t="n">
        <v>0</v>
      </c>
      <c r="DK43" t="inlineStr">
        <is>
          <t>Intérieure</t>
        </is>
      </c>
      <c r="DL43" t="inlineStr">
        <is>
          <t>En mix extérieur + surface de vente intérieure</t>
        </is>
      </c>
      <c r="DO43" t="n">
        <v>889</v>
      </c>
      <c r="DP43" t="n">
        <v>0</v>
      </c>
      <c r="DQ43" t="n">
        <v>889</v>
      </c>
      <c r="DS43" t="n">
        <v>564</v>
      </c>
      <c r="DT43" t="n">
        <v>125</v>
      </c>
      <c r="DU43" t="n">
        <v>350</v>
      </c>
      <c r="DV43" t="n">
        <v>304</v>
      </c>
      <c r="DW43" t="inlineStr">
        <is>
          <t>REDSTOCK</t>
        </is>
      </c>
      <c r="DX43" t="n">
        <v>22</v>
      </c>
      <c r="DZ43" t="n">
        <v>2</v>
      </c>
      <c r="EA43" t="n">
        <v>2</v>
      </c>
      <c r="EB43" t="n">
        <v>9</v>
      </c>
      <c r="EC43" t="n">
        <v>2</v>
      </c>
      <c r="ED43" t="n">
        <v>0</v>
      </c>
      <c r="EE43" t="n">
        <v>0</v>
      </c>
      <c r="EF43" t="n">
        <v>13</v>
      </c>
      <c r="EG43" t="n">
        <v>2010</v>
      </c>
      <c r="EJ43" t="inlineStr">
        <is>
          <t>VX820</t>
        </is>
      </c>
      <c r="EK43" t="inlineStr">
        <is>
          <t>2018/2019</t>
        </is>
      </c>
      <c r="EL43" t="n">
        <v>32</v>
      </c>
      <c r="EM43" t="n">
        <v>27</v>
      </c>
      <c r="EN43" t="n">
        <v>13</v>
      </c>
      <c r="EO43" t="inlineStr">
        <is>
          <t>3 PDA MC 70</t>
        </is>
      </c>
      <c r="EP43" t="n">
        <v>22</v>
      </c>
      <c r="EQ43" t="n">
        <v>187.1513747439017</v>
      </c>
      <c r="ER43" t="inlineStr">
        <is>
          <t xml:space="preserve"> % de Démarque élevé</t>
        </is>
      </c>
      <c r="ES43" t="n">
        <v>3.789037232703722</v>
      </c>
      <c r="ET43" t="n">
        <v>0</v>
      </c>
      <c r="EV43" t="n">
        <v>82.68220532792765</v>
      </c>
      <c r="EW43" t="n">
        <v>1</v>
      </c>
      <c r="EX43" t="inlineStr">
        <is>
          <t xml:space="preserve"> </t>
        </is>
      </c>
      <c r="EY43" t="n">
        <v>1</v>
      </c>
      <c r="EZ43" t="inlineStr">
        <is>
          <t>Tirelire</t>
        </is>
      </c>
      <c r="FA43" s="43" t="n"/>
      <c r="FB43" t="inlineStr">
        <is>
          <t>GOLD 20 ENDFX 240 Store</t>
        </is>
      </c>
      <c r="FC43" t="n">
        <v>1</v>
      </c>
      <c r="FE43" s="43" t="n"/>
      <c r="FG43" t="inlineStr">
        <is>
          <t>NON</t>
        </is>
      </c>
      <c r="FH43" t="inlineStr">
        <is>
          <t>NON</t>
        </is>
      </c>
      <c r="FI43" t="inlineStr">
        <is>
          <t>NON</t>
        </is>
      </c>
      <c r="FJ43" t="inlineStr">
        <is>
          <t>NON</t>
        </is>
      </c>
      <c r="FK43" t="inlineStr">
        <is>
          <t>LUXANT</t>
        </is>
      </c>
      <c r="FL43" t="n">
        <v>18.92</v>
      </c>
      <c r="FM43" t="n">
        <v>8245.501809627216</v>
      </c>
      <c r="FN43" t="inlineStr">
        <is>
          <t>SECURITAS</t>
        </is>
      </c>
      <c r="FO43" t="inlineStr">
        <is>
          <t>OUI</t>
        </is>
      </c>
      <c r="FP43" t="inlineStr">
        <is>
          <t>SSI Brico Dépôt</t>
        </is>
      </c>
      <c r="FQ43" t="inlineStr">
        <is>
          <t>ATS Master 4602</t>
        </is>
      </c>
      <c r="FR43" t="inlineStr">
        <is>
          <t>ABT</t>
        </is>
      </c>
      <c r="FS43" t="inlineStr">
        <is>
          <t>VDP Sécurité</t>
        </is>
      </c>
      <c r="FT43" t="inlineStr">
        <is>
          <t>TELESURE</t>
        </is>
      </c>
      <c r="FU43" t="n">
        <v>494198191</v>
      </c>
      <c r="FV43" t="inlineStr">
        <is>
          <t>OUI</t>
        </is>
      </c>
      <c r="FW43" t="inlineStr">
        <is>
          <t>NON</t>
        </is>
      </c>
      <c r="FX43" t="inlineStr">
        <is>
          <t>OUI</t>
        </is>
      </c>
      <c r="FY43" t="inlineStr">
        <is>
          <t>NON</t>
        </is>
      </c>
      <c r="FZ43" t="inlineStr">
        <is>
          <t>OUI</t>
        </is>
      </c>
      <c r="GA43" t="inlineStr">
        <is>
          <t>OUI</t>
        </is>
      </c>
      <c r="GD43" t="inlineStr">
        <is>
          <t>OUI</t>
        </is>
      </c>
      <c r="GE43" t="inlineStr">
        <is>
          <t>NON</t>
        </is>
      </c>
      <c r="GF43" t="inlineStr">
        <is>
          <t>T5</t>
        </is>
      </c>
      <c r="GH43" t="inlineStr">
        <is>
          <t>OUI</t>
        </is>
      </c>
      <c r="GJ43" t="inlineStr">
        <is>
          <t>NON</t>
        </is>
      </c>
      <c r="GK43" s="43" t="n">
        <v>42005</v>
      </c>
      <c r="GL43" t="inlineStr">
        <is>
          <t>OUI</t>
        </is>
      </c>
      <c r="GM43" t="inlineStr">
        <is>
          <t>OUI</t>
        </is>
      </c>
      <c r="GN43" t="inlineStr">
        <is>
          <t>Déjà en local</t>
        </is>
      </c>
      <c r="GO43" t="inlineStr">
        <is>
          <t>NON</t>
        </is>
      </c>
      <c r="GT43" t="inlineStr">
        <is>
          <t>NON</t>
        </is>
      </c>
      <c r="GU43" t="inlineStr">
        <is>
          <t>NON</t>
        </is>
      </c>
      <c r="GV43" t="inlineStr">
        <is>
          <t>NON</t>
        </is>
      </c>
      <c r="GW43" t="inlineStr">
        <is>
          <t>NON</t>
        </is>
      </c>
      <c r="GX43" t="inlineStr">
        <is>
          <t>NON</t>
        </is>
      </c>
      <c r="GY43" t="inlineStr">
        <is>
          <t>NON</t>
        </is>
      </c>
      <c r="GZ43" t="inlineStr">
        <is>
          <t>NON</t>
        </is>
      </c>
      <c r="HA43" s="43" t="n">
        <v>44095</v>
      </c>
      <c r="HB43" s="43" t="n">
        <v>42667</v>
      </c>
      <c r="HI43" t="inlineStr">
        <is>
          <t>OUI</t>
        </is>
      </c>
      <c r="HJ43" t="inlineStr">
        <is>
          <t>7 Ambiances</t>
        </is>
      </c>
      <c r="HK43" s="43" t="n">
        <v>43101</v>
      </c>
      <c r="HM43" t="inlineStr">
        <is>
          <t>OUI</t>
        </is>
      </c>
      <c r="HN43" t="inlineStr">
        <is>
          <t>OUI</t>
        </is>
      </c>
      <c r="HU43" t="inlineStr">
        <is>
          <t>FR 94 451 647 903</t>
        </is>
      </c>
      <c r="HV43" t="n">
        <v>4621979015</v>
      </c>
      <c r="HW43" t="n">
        <v>40638362</v>
      </c>
      <c r="HX43" t="n">
        <v>99102567513</v>
      </c>
      <c r="HY43" t="inlineStr">
        <is>
          <t>IP600534</t>
        </is>
      </c>
      <c r="HZ43" t="n">
        <v>4320767</v>
      </c>
      <c r="IA43" t="n">
        <v>4321087</v>
      </c>
      <c r="IB43" t="inlineStr">
        <is>
          <t>FR7630004023230001044992478</t>
        </is>
      </c>
      <c r="IC43" t="n">
        <v>830135</v>
      </c>
      <c r="ID43" t="inlineStr">
        <is>
          <t xml:space="preserve"> wubg534</t>
        </is>
      </c>
      <c r="IE43" t="n">
        <v>5.18</v>
      </c>
      <c r="IF43" t="n">
        <v>4.54</v>
      </c>
      <c r="IG43" t="n">
        <v>4.97</v>
      </c>
      <c r="IH43" t="n">
        <v>3.97</v>
      </c>
      <c r="II43" t="n">
        <v>3.42</v>
      </c>
      <c r="IJ43" t="n">
        <v>2.28</v>
      </c>
      <c r="IK43" t="n">
        <v>2.28</v>
      </c>
    </row>
    <row r="44">
      <c r="A44" t="n">
        <v>1792</v>
      </c>
      <c r="B44" t="n">
        <v>2406</v>
      </c>
      <c r="C44" t="inlineStr">
        <is>
          <t>SARREBOURG</t>
        </is>
      </c>
      <c r="D44" t="inlineStr">
        <is>
          <t>GRAND EST</t>
        </is>
      </c>
      <c r="E44" t="inlineStr">
        <is>
          <t>Ouvert</t>
        </is>
      </c>
      <c r="F44" t="inlineStr">
        <is>
          <t>Est</t>
        </is>
      </c>
      <c r="G44" t="inlineStr">
        <is>
          <t>Guillaume FARVACQUE</t>
        </is>
      </c>
      <c r="H44" t="n">
        <v>624328593</v>
      </c>
      <c r="I44" t="inlineStr">
        <is>
          <t>FABRICE MERSCH</t>
        </is>
      </c>
      <c r="J44" t="inlineStr">
        <is>
          <t>fmersch@bricodepot.com</t>
        </is>
      </c>
      <c r="K44" t="n">
        <v>622607842</v>
      </c>
      <c r="L44" t="n">
        <v>44403</v>
      </c>
      <c r="M44" t="inlineStr">
        <is>
          <t xml:space="preserve">non affecté </t>
        </is>
      </c>
      <c r="Q44" t="inlineStr">
        <is>
          <t>MATHIEU LIENHARDT</t>
        </is>
      </c>
      <c r="R44" t="inlineStr">
        <is>
          <t>PHILIPPE LOISEL</t>
        </is>
      </c>
      <c r="S44" t="inlineStr">
        <is>
          <t>JOHNNY BECQUES</t>
        </is>
      </c>
      <c r="T44" t="inlineStr">
        <is>
          <t>jbecques@bricodepot.com</t>
        </is>
      </c>
      <c r="U44" t="n">
        <v>387257684</v>
      </c>
      <c r="V44" t="inlineStr">
        <is>
          <t>Log</t>
        </is>
      </c>
      <c r="W44" t="inlineStr">
        <is>
          <t>FRANCK RAFFIN</t>
        </is>
      </c>
      <c r="X44" t="inlineStr">
        <is>
          <t>ARNAUD LEFRANCOIS</t>
        </is>
      </c>
      <c r="Y44" t="inlineStr">
        <is>
          <t>DIDIER  JUPILLAT</t>
        </is>
      </c>
      <c r="Z44" t="inlineStr">
        <is>
          <t>djupillat@bricodepot.com</t>
        </is>
      </c>
      <c r="AA44" t="n">
        <v>387257682</v>
      </c>
      <c r="AB44" t="inlineStr">
        <is>
          <t>ALLAL NAKIB</t>
        </is>
      </c>
      <c r="AC44" t="inlineStr">
        <is>
          <t>ARNAUD DURUPT</t>
        </is>
      </c>
      <c r="AD44" t="inlineStr">
        <is>
          <t>DIDIER JUPILLAT</t>
        </is>
      </c>
      <c r="AE44" t="inlineStr">
        <is>
          <t>djupillat@bricodepot.com</t>
        </is>
      </c>
      <c r="AF44" t="n">
        <v>387257682</v>
      </c>
      <c r="AG44" t="inlineStr">
        <is>
          <t>SEBASTIEN CASADESUS</t>
        </is>
      </c>
      <c r="AH44" t="inlineStr">
        <is>
          <t>NICOLAS RISSE</t>
        </is>
      </c>
      <c r="AI44" t="inlineStr">
        <is>
          <t>DIDIER JUPILLAT</t>
        </is>
      </c>
      <c r="AJ44" t="inlineStr">
        <is>
          <t>djupillat@bricodepot.com</t>
        </is>
      </c>
      <c r="AK44" t="n">
        <v>387257682</v>
      </c>
      <c r="AL44" t="inlineStr">
        <is>
          <t>FABRICE MERSCH</t>
        </is>
      </c>
      <c r="AM44" t="inlineStr">
        <is>
          <t>DIDIER JUPILLAT</t>
        </is>
      </c>
      <c r="AN44" t="inlineStr">
        <is>
          <t>EVELYNE HAUCK</t>
        </is>
      </c>
      <c r="AO44" t="inlineStr">
        <is>
          <t>ehauck@bricodepot.com</t>
        </is>
      </c>
      <c r="AP44" t="n">
        <v>387257687</v>
      </c>
      <c r="AQ44" t="inlineStr">
        <is>
          <t>SONIA PORCU</t>
        </is>
      </c>
      <c r="AR44" t="inlineStr">
        <is>
          <t>CELINE CARDINE</t>
        </is>
      </c>
      <c r="AS44" t="inlineStr">
        <is>
          <t>CLAUDINE PATTOU</t>
        </is>
      </c>
      <c r="AT44" t="inlineStr">
        <is>
          <t>cpattou@bricodepot.com</t>
        </is>
      </c>
      <c r="AU44" t="n">
        <v>387257686</v>
      </c>
      <c r="AV44" t="inlineStr">
        <is>
          <t>SONIA PORCU</t>
        </is>
      </c>
      <c r="AW44" t="inlineStr">
        <is>
          <t>FATIHA DISS</t>
        </is>
      </c>
      <c r="AX44" t="inlineStr">
        <is>
          <t>NORAH PEEROO</t>
        </is>
      </c>
      <c r="AY44" t="n">
        <v>646374592</v>
      </c>
      <c r="AZ44" t="inlineStr">
        <is>
          <t>Casper POLEK</t>
        </is>
      </c>
      <c r="BB44" t="inlineStr">
        <is>
          <t>ZA de la Bièvre. Route de Niderviller</t>
        </is>
      </c>
      <c r="BC44" t="inlineStr">
        <is>
          <t>57400 Sarrebourg</t>
        </is>
      </c>
      <c r="BD44" t="n">
        <v>57</v>
      </c>
      <c r="BE44" t="n">
        <v>387257676</v>
      </c>
      <c r="BF44" t="n">
        <v>48.74072265625</v>
      </c>
      <c r="BG44" t="n">
        <v>7.07929992675781</v>
      </c>
      <c r="BH44" t="n">
        <v>451647903</v>
      </c>
      <c r="BI44" t="n">
        <v>744</v>
      </c>
      <c r="BJ44" s="43" t="n">
        <v>38798</v>
      </c>
      <c r="BK44" t="inlineStr">
        <is>
          <t>16 Ans 11 Mois</t>
        </is>
      </c>
      <c r="BL44" t="inlineStr">
        <is>
          <t>Lundi au Vendredi</t>
        </is>
      </c>
      <c r="BM44" t="inlineStr">
        <is>
          <t>07:00 à 19:30</t>
        </is>
      </c>
      <c r="BN44" t="inlineStr">
        <is>
          <t>Samedi</t>
        </is>
      </c>
      <c r="BO44" t="inlineStr">
        <is>
          <t>07:00 à 19:00</t>
        </is>
      </c>
      <c r="BP44" t="inlineStr">
        <is>
          <t>Dimanche</t>
        </is>
      </c>
      <c r="BQ44" t="inlineStr">
        <is>
          <t>Fermé</t>
        </is>
      </c>
      <c r="BR44" t="n">
        <v>72</v>
      </c>
      <c r="BS44" t="n">
        <v>13470031.6</v>
      </c>
      <c r="BT44" t="inlineStr">
        <is>
          <t>Groupe 3</t>
        </is>
      </c>
      <c r="BU44" t="inlineStr">
        <is>
          <t>15M &lt;</t>
        </is>
      </c>
      <c r="BV44" t="n">
        <v>216407</v>
      </c>
      <c r="BW44" t="n">
        <v>0.01001653382563843</v>
      </c>
      <c r="BX44" t="n">
        <v>36.6570844596822</v>
      </c>
      <c r="BY44" t="n">
        <v>1.25</v>
      </c>
      <c r="BZ44" t="n">
        <v>5.567547965978771</v>
      </c>
      <c r="CA44" t="n">
        <v>43.47463242566097</v>
      </c>
      <c r="CB44" t="inlineStr">
        <is>
          <t>Tube</t>
        </is>
      </c>
      <c r="CC44" t="n">
        <v>1</v>
      </c>
      <c r="CD44" t="inlineStr">
        <is>
          <t>B</t>
        </is>
      </c>
      <c r="CE44" t="inlineStr">
        <is>
          <t>C</t>
        </is>
      </c>
      <c r="CF44" t="n">
        <v>1106</v>
      </c>
      <c r="CG44" t="inlineStr">
        <is>
          <t>VD063</t>
        </is>
      </c>
      <c r="CH44" t="inlineStr">
        <is>
          <t>1103 PTF EST Dijon</t>
        </is>
      </c>
      <c r="CI44" t="inlineStr">
        <is>
          <t>VD062</t>
        </is>
      </c>
      <c r="CJ44" t="inlineStr">
        <is>
          <t>1103 PTF EST Dijon</t>
        </is>
      </c>
      <c r="CK44" t="inlineStr">
        <is>
          <t>VD067</t>
        </is>
      </c>
      <c r="CL44" t="inlineStr">
        <is>
          <t>1103-Longvic</t>
        </is>
      </c>
      <c r="CM44" t="n">
        <v>3020409000020</v>
      </c>
      <c r="CP44" t="inlineStr">
        <is>
          <t>REPRISE MR BRICOLAGE</t>
        </is>
      </c>
      <c r="CQ44" t="inlineStr">
        <is>
          <t>Zone industrielle</t>
        </is>
      </c>
      <c r="CR44" t="inlineStr">
        <is>
          <t>Propriétaire</t>
        </is>
      </c>
      <c r="CS44" t="n">
        <v>4719</v>
      </c>
      <c r="CT44" t="n">
        <v>2414</v>
      </c>
      <c r="CU44" t="n">
        <v>2500</v>
      </c>
      <c r="CV44" t="inlineStr">
        <is>
          <t>inf. à T1</t>
        </is>
      </c>
      <c r="CW44" t="inlineStr">
        <is>
          <t>En CDAC</t>
        </is>
      </c>
      <c r="CY44" t="n">
        <v>2270</v>
      </c>
      <c r="CZ44" t="inlineStr">
        <is>
          <t>&lt; 3000 M²</t>
        </is>
      </c>
      <c r="DA44" t="inlineStr">
        <is>
          <t>T1</t>
        </is>
      </c>
      <c r="DB44" t="n">
        <v>2305</v>
      </c>
      <c r="DC44" t="n">
        <v>2305</v>
      </c>
      <c r="DD44" t="n">
        <v>48</v>
      </c>
      <c r="DE44" t="n">
        <v>0</v>
      </c>
      <c r="DF44" t="n">
        <v>795</v>
      </c>
      <c r="DG44" t="n">
        <v>1510</v>
      </c>
      <c r="DH44" t="n">
        <v>0</v>
      </c>
      <c r="DI44" t="n">
        <v>0</v>
      </c>
      <c r="DJ44" t="n">
        <v>0</v>
      </c>
      <c r="DK44" t="inlineStr">
        <is>
          <t>Extérieure</t>
        </is>
      </c>
      <c r="DL44" t="inlineStr">
        <is>
          <t>En mix extérieur + showroom à l’intérieur de la menuiserie</t>
        </is>
      </c>
      <c r="DO44" t="n">
        <v>803</v>
      </c>
      <c r="DP44" t="n">
        <v>0</v>
      </c>
      <c r="DQ44" t="n">
        <v>803</v>
      </c>
      <c r="DS44" t="n">
        <v>322</v>
      </c>
      <c r="DT44" t="n">
        <v>44</v>
      </c>
      <c r="DU44" t="n">
        <v>182</v>
      </c>
      <c r="DV44" t="n">
        <v>170</v>
      </c>
      <c r="DW44" t="inlineStr">
        <is>
          <t>REDSTOCK</t>
        </is>
      </c>
      <c r="DX44" t="n">
        <v>12</v>
      </c>
      <c r="DZ44" t="n">
        <v>2</v>
      </c>
      <c r="EA44" t="n">
        <v>2</v>
      </c>
      <c r="EB44" t="n">
        <v>6</v>
      </c>
      <c r="EC44" t="n">
        <v>2</v>
      </c>
      <c r="ED44" t="n">
        <v>0</v>
      </c>
      <c r="EE44" t="n">
        <v>0</v>
      </c>
      <c r="EF44" t="n">
        <v>10</v>
      </c>
      <c r="EG44" t="n">
        <v>2012</v>
      </c>
      <c r="EJ44" t="inlineStr">
        <is>
          <t>VX820</t>
        </is>
      </c>
      <c r="EK44" t="inlineStr">
        <is>
          <t>2018/2019</t>
        </is>
      </c>
      <c r="EL44" t="n">
        <v>20</v>
      </c>
      <c r="EM44" t="n">
        <v>14</v>
      </c>
      <c r="EN44" t="n">
        <v>12</v>
      </c>
      <c r="EO44" t="inlineStr">
        <is>
          <t>2 PDA MC 70</t>
        </is>
      </c>
      <c r="EP44" t="n">
        <v>18</v>
      </c>
      <c r="EQ44" t="n">
        <v>87.67868784308538</v>
      </c>
      <c r="ER44" t="inlineStr">
        <is>
          <t xml:space="preserve"> </t>
        </is>
      </c>
      <c r="ES44" t="n">
        <v>3.968216475656882</v>
      </c>
      <c r="ET44" t="n">
        <v>0</v>
      </c>
      <c r="EV44" t="n">
        <v>77.56918396462618</v>
      </c>
      <c r="EW44" t="n">
        <v>2</v>
      </c>
      <c r="EX44" t="inlineStr">
        <is>
          <t xml:space="preserve"> </t>
        </is>
      </c>
      <c r="EY44" t="n">
        <v>2</v>
      </c>
      <c r="EZ44" t="inlineStr">
        <is>
          <t>Tirelire</t>
        </is>
      </c>
      <c r="FA44" s="43" t="n"/>
      <c r="FB44" t="inlineStr">
        <is>
          <t>GOLD 20 ENDFX 240 Store</t>
        </is>
      </c>
      <c r="FC44" t="n">
        <v>1</v>
      </c>
      <c r="FE44" s="43" t="n"/>
      <c r="FG44" t="inlineStr">
        <is>
          <t>NON</t>
        </is>
      </c>
      <c r="FH44" t="inlineStr">
        <is>
          <t>NON</t>
        </is>
      </c>
      <c r="FI44" t="inlineStr">
        <is>
          <t>NON</t>
        </is>
      </c>
      <c r="FJ44" t="inlineStr">
        <is>
          <t>NON</t>
        </is>
      </c>
      <c r="FK44" t="inlineStr">
        <is>
          <t>LUXANT</t>
        </is>
      </c>
      <c r="FL44" t="n">
        <v>18.92</v>
      </c>
      <c r="FM44" t="n">
        <v>3080.663952225841</v>
      </c>
      <c r="FN44" t="inlineStr">
        <is>
          <t>SECURITAS</t>
        </is>
      </c>
      <c r="FO44" t="inlineStr">
        <is>
          <t>NON</t>
        </is>
      </c>
      <c r="FP44" t="inlineStr">
        <is>
          <t>SSI Brico Dépôt</t>
        </is>
      </c>
      <c r="FQ44" t="inlineStr">
        <is>
          <t>CD 15002</t>
        </is>
      </c>
      <c r="FR44" t="inlineStr">
        <is>
          <t>ABT</t>
        </is>
      </c>
      <c r="FT44" t="inlineStr">
        <is>
          <t>TELESURE</t>
        </is>
      </c>
      <c r="FU44" t="n">
        <v>494198191</v>
      </c>
      <c r="FV44" t="inlineStr">
        <is>
          <t>OUI</t>
        </is>
      </c>
      <c r="FW44" t="inlineStr">
        <is>
          <t>NON</t>
        </is>
      </c>
      <c r="FX44" t="inlineStr">
        <is>
          <t>OUI</t>
        </is>
      </c>
      <c r="FY44" t="inlineStr">
        <is>
          <t>OUI</t>
        </is>
      </c>
      <c r="FZ44" t="inlineStr">
        <is>
          <t>OUI</t>
        </is>
      </c>
      <c r="GA44" t="inlineStr">
        <is>
          <t>OUI</t>
        </is>
      </c>
      <c r="GD44" t="inlineStr">
        <is>
          <t>OUI</t>
        </is>
      </c>
      <c r="GE44" t="inlineStr">
        <is>
          <t>NON</t>
        </is>
      </c>
      <c r="GF44" t="inlineStr">
        <is>
          <t>T5</t>
        </is>
      </c>
      <c r="GH44" t="inlineStr">
        <is>
          <t>NON</t>
        </is>
      </c>
      <c r="GJ44" t="inlineStr">
        <is>
          <t>OUI</t>
        </is>
      </c>
      <c r="GK44" s="43" t="n">
        <v>42005</v>
      </c>
      <c r="GL44" t="inlineStr">
        <is>
          <t>OUI</t>
        </is>
      </c>
      <c r="GM44" t="inlineStr">
        <is>
          <t>OUI</t>
        </is>
      </c>
      <c r="GN44" t="n">
        <v>43153</v>
      </c>
      <c r="GO44" t="inlineStr">
        <is>
          <t>OUI</t>
        </is>
      </c>
      <c r="GP44" t="n">
        <v>42884</v>
      </c>
      <c r="GQ44" t="inlineStr">
        <is>
          <t>Cuisine, SdB, douche</t>
        </is>
      </c>
      <c r="GR44" t="inlineStr">
        <is>
          <t>OUI</t>
        </is>
      </c>
      <c r="GS44" t="inlineStr">
        <is>
          <t>LEGACY</t>
        </is>
      </c>
      <c r="GT44" t="inlineStr">
        <is>
          <t>NON</t>
        </is>
      </c>
      <c r="GU44" t="inlineStr">
        <is>
          <t>NON</t>
        </is>
      </c>
      <c r="GV44" t="inlineStr">
        <is>
          <t>NON</t>
        </is>
      </c>
      <c r="GW44" t="inlineStr">
        <is>
          <t>NON</t>
        </is>
      </c>
      <c r="GX44" t="inlineStr">
        <is>
          <t>NON</t>
        </is>
      </c>
      <c r="GY44" t="inlineStr">
        <is>
          <t>NON</t>
        </is>
      </c>
      <c r="GZ44" t="inlineStr">
        <is>
          <t>NON</t>
        </is>
      </c>
      <c r="HA44" s="43" t="n">
        <v>44067</v>
      </c>
      <c r="HB44" s="43" t="n">
        <v>42667</v>
      </c>
      <c r="HI44" t="inlineStr">
        <is>
          <t>NON</t>
        </is>
      </c>
      <c r="HJ44" t="inlineStr"/>
      <c r="HK44" s="43" t="n"/>
      <c r="HM44" t="inlineStr">
        <is>
          <t>OUI</t>
        </is>
      </c>
      <c r="HN44" t="inlineStr">
        <is>
          <t>OUI</t>
        </is>
      </c>
      <c r="HU44" t="inlineStr">
        <is>
          <t>FR 94 451 647 903</t>
        </is>
      </c>
      <c r="HV44" t="n">
        <v>4623798011</v>
      </c>
      <c r="HW44" t="n">
        <v>40638379</v>
      </c>
      <c r="HX44" t="n">
        <v>99102567525</v>
      </c>
      <c r="HY44" t="inlineStr">
        <is>
          <t>IP600535</t>
        </is>
      </c>
      <c r="HZ44" t="n">
        <v>4319350</v>
      </c>
      <c r="IA44" t="n">
        <v>4321793</v>
      </c>
      <c r="IB44" t="inlineStr">
        <is>
          <t>FR7630004023230001060066278</t>
        </is>
      </c>
      <c r="IC44" t="n">
        <v>830138</v>
      </c>
      <c r="ID44" t="inlineStr">
        <is>
          <t>kHPN175</t>
        </is>
      </c>
      <c r="IE44" t="n">
        <v>3.54</v>
      </c>
      <c r="IF44" t="n">
        <v>3.51</v>
      </c>
      <c r="IG44" t="n">
        <v>4.14</v>
      </c>
      <c r="IH44" t="n">
        <v>4.65</v>
      </c>
      <c r="II44" t="n">
        <v>4.16</v>
      </c>
      <c r="IJ44" t="n">
        <v>2.49</v>
      </c>
      <c r="IK44" t="n">
        <v>2.49</v>
      </c>
    </row>
    <row r="45">
      <c r="A45" t="n">
        <v>1903</v>
      </c>
      <c r="B45" t="n">
        <v>2413</v>
      </c>
      <c r="C45" t="inlineStr">
        <is>
          <t>STRASBOURG (Geispolsheim)</t>
        </is>
      </c>
      <c r="D45" t="inlineStr">
        <is>
          <t>GRAND EST</t>
        </is>
      </c>
      <c r="E45" t="inlineStr">
        <is>
          <t>Ouvert</t>
        </is>
      </c>
      <c r="F45" t="inlineStr">
        <is>
          <t>Est</t>
        </is>
      </c>
      <c r="G45" t="inlineStr">
        <is>
          <t>Guillaume FARVACQUE</t>
        </is>
      </c>
      <c r="H45" t="n">
        <v>624328593</v>
      </c>
      <c r="I45" t="inlineStr">
        <is>
          <t>MATHIEU LIENHARDT</t>
        </is>
      </c>
      <c r="J45" t="inlineStr">
        <is>
          <t>mlienhardt@bricodepot.com</t>
        </is>
      </c>
      <c r="K45" t="n">
        <v>623881073</v>
      </c>
      <c r="L45" t="n">
        <v>44592</v>
      </c>
      <c r="M45" t="inlineStr">
        <is>
          <t>PHILIPPE PESSAROSSI</t>
        </is>
      </c>
      <c r="N45" t="inlineStr">
        <is>
          <t>ppessarossi@bricodepot.com</t>
        </is>
      </c>
      <c r="O45" t="n">
        <v>388655058</v>
      </c>
      <c r="P45" t="inlineStr">
        <is>
          <t>Sécu-Log</t>
        </is>
      </c>
      <c r="Q45" t="inlineStr">
        <is>
          <t>MATHIEU LIENHARDT</t>
        </is>
      </c>
      <c r="R45" t="inlineStr">
        <is>
          <t>PHILIPPE LOISEL</t>
        </is>
      </c>
      <c r="S45" t="inlineStr">
        <is>
          <t>PHILIPPE PESSAROSSI</t>
        </is>
      </c>
      <c r="T45" t="inlineStr">
        <is>
          <t>ppessorossi@bricodepot.com</t>
        </is>
      </c>
      <c r="U45" t="n">
        <v>388655058</v>
      </c>
      <c r="V45" t="inlineStr">
        <is>
          <t>Log-Sécu</t>
        </is>
      </c>
      <c r="W45" t="inlineStr">
        <is>
          <t>FRANCK RAFFIN</t>
        </is>
      </c>
      <c r="X45" t="inlineStr">
        <is>
          <t>ARNAUD LEFRANCOIS</t>
        </is>
      </c>
      <c r="Y45" t="inlineStr">
        <is>
          <t>KELLY JOLY</t>
        </is>
      </c>
      <c r="Z45" t="inlineStr">
        <is>
          <t>kjoly@bricodepot.com</t>
        </is>
      </c>
      <c r="AB45" t="inlineStr">
        <is>
          <t>ALLAL NAKIB</t>
        </is>
      </c>
      <c r="AC45" t="inlineStr">
        <is>
          <t>ARNAUD DURUPT</t>
        </is>
      </c>
      <c r="AD45" t="inlineStr">
        <is>
          <t>HERVE ROHRBACHER</t>
        </is>
      </c>
      <c r="AE45" t="inlineStr">
        <is>
          <t>hrohrbacher@bricodepot.com</t>
        </is>
      </c>
      <c r="AF45" t="n">
        <v>388655054</v>
      </c>
      <c r="AG45" t="inlineStr">
        <is>
          <t>SEBASTIEN CASADESUS</t>
        </is>
      </c>
      <c r="AH45" t="inlineStr">
        <is>
          <t>NICOLAS RISSE</t>
        </is>
      </c>
      <c r="AI45" t="inlineStr">
        <is>
          <t>NICOLAS URBAN</t>
        </is>
      </c>
      <c r="AJ45" t="inlineStr">
        <is>
          <t>nurban@bricodepot.com</t>
        </is>
      </c>
      <c r="AK45" t="n">
        <v>786506219</v>
      </c>
      <c r="AL45" t="inlineStr">
        <is>
          <t>FABRICE MERSCH</t>
        </is>
      </c>
      <c r="AM45" t="inlineStr">
        <is>
          <t>DIDIER JUPILLAT</t>
        </is>
      </c>
      <c r="AN45" t="inlineStr">
        <is>
          <t>HANIFA ZAAZAA</t>
        </is>
      </c>
      <c r="AO45" t="inlineStr">
        <is>
          <t>hzaazaa@bricodepot.com</t>
        </is>
      </c>
      <c r="AP45" t="n">
        <v>388655052</v>
      </c>
      <c r="AQ45" t="inlineStr">
        <is>
          <t>SONIA PORCU</t>
        </is>
      </c>
      <c r="AR45" t="inlineStr">
        <is>
          <t>CELINE CARDINE</t>
        </is>
      </c>
      <c r="AS45" t="inlineStr">
        <is>
          <t>FATIHA DISS</t>
        </is>
      </c>
      <c r="AT45" t="inlineStr">
        <is>
          <t>fdiss@bricodepot.com</t>
        </is>
      </c>
      <c r="AU45" t="n">
        <v>388655057</v>
      </c>
      <c r="AV45" t="inlineStr">
        <is>
          <t>SONIA PORCU</t>
        </is>
      </c>
      <c r="AW45" t="inlineStr">
        <is>
          <t>FATIHA DISS</t>
        </is>
      </c>
      <c r="AX45" t="inlineStr">
        <is>
          <t>NORAH PEEROO</t>
        </is>
      </c>
      <c r="AY45" t="n">
        <v>646374593</v>
      </c>
      <c r="AZ45" t="inlineStr">
        <is>
          <t>Casper POLEK</t>
        </is>
      </c>
      <c r="BB45" t="inlineStr">
        <is>
          <t>6 Rue du Commerce</t>
        </is>
      </c>
      <c r="BC45" t="inlineStr">
        <is>
          <t>67118 Geispolsheim</t>
        </is>
      </c>
      <c r="BD45" t="n">
        <v>67</v>
      </c>
      <c r="BE45" t="n">
        <v>388655050</v>
      </c>
      <c r="BF45" t="n">
        <v>48.532470703125</v>
      </c>
      <c r="BG45" t="n">
        <v>7.68389892578125</v>
      </c>
      <c r="BH45" t="n">
        <v>451647903</v>
      </c>
      <c r="BI45" t="n">
        <v>1056</v>
      </c>
      <c r="BJ45" s="43" t="n">
        <v>39617</v>
      </c>
      <c r="BK45" t="inlineStr">
        <is>
          <t>14 Ans 8 Mois</t>
        </is>
      </c>
      <c r="BL45" t="inlineStr">
        <is>
          <t>Lundi au Vendredi</t>
        </is>
      </c>
      <c r="BM45" t="inlineStr">
        <is>
          <t>07:00 à 19:30</t>
        </is>
      </c>
      <c r="BN45" t="inlineStr">
        <is>
          <t>Samedi</t>
        </is>
      </c>
      <c r="BO45" t="inlineStr">
        <is>
          <t>07:00 à 19:30</t>
        </is>
      </c>
      <c r="BP45" t="inlineStr">
        <is>
          <t>Dimanche</t>
        </is>
      </c>
      <c r="BQ45" t="inlineStr">
        <is>
          <t>Fermé</t>
        </is>
      </c>
      <c r="BR45" t="n">
        <v>75</v>
      </c>
      <c r="BS45" t="n">
        <v>21206058.95</v>
      </c>
      <c r="BT45" t="inlineStr">
        <is>
          <t>Groupe 3</t>
        </is>
      </c>
      <c r="BU45" t="inlineStr">
        <is>
          <t>20M &lt;...&lt; 25M</t>
        </is>
      </c>
      <c r="BV45" t="n">
        <v>315519</v>
      </c>
      <c r="BW45" t="n">
        <v>0.01805760497773906</v>
      </c>
      <c r="BX45" t="n">
        <v>52.7141161732709</v>
      </c>
      <c r="BY45" t="n">
        <v>3.16664468912771</v>
      </c>
      <c r="BZ45" t="n">
        <v>7.300656578976287</v>
      </c>
      <c r="CA45" t="n">
        <v>63.1814174413749</v>
      </c>
      <c r="CB45" t="inlineStr">
        <is>
          <t>Gnb</t>
        </is>
      </c>
      <c r="CC45" t="n">
        <v>1</v>
      </c>
      <c r="CD45" t="inlineStr">
        <is>
          <t>B</t>
        </is>
      </c>
      <c r="CE45" t="inlineStr">
        <is>
          <t>B1</t>
        </is>
      </c>
      <c r="CF45" t="n">
        <v>1106</v>
      </c>
      <c r="CG45" t="inlineStr">
        <is>
          <t>VD063</t>
        </is>
      </c>
      <c r="CH45" t="inlineStr">
        <is>
          <t>1103 PTF EST Dijon</t>
        </is>
      </c>
      <c r="CI45" t="inlineStr">
        <is>
          <t>VD062</t>
        </is>
      </c>
      <c r="CJ45" t="inlineStr">
        <is>
          <t>1103 PTF EST Dijon</t>
        </is>
      </c>
      <c r="CK45" t="inlineStr">
        <is>
          <t>VD067</t>
        </is>
      </c>
      <c r="CL45" t="inlineStr">
        <is>
          <t>1103-Longvic</t>
        </is>
      </c>
      <c r="CM45" t="n">
        <v>3020409000020</v>
      </c>
      <c r="CP45" t="inlineStr">
        <is>
          <t xml:space="preserve">CREATION </t>
        </is>
      </c>
      <c r="CQ45" t="inlineStr">
        <is>
          <t>Zone industrielle</t>
        </is>
      </c>
      <c r="CR45" t="inlineStr">
        <is>
          <t>Propriétaire</t>
        </is>
      </c>
      <c r="CS45" t="n">
        <v>8400</v>
      </c>
      <c r="CT45" t="n">
        <v>5900</v>
      </c>
      <c r="CU45" t="inlineStr">
        <is>
          <t>GNB</t>
        </is>
      </c>
      <c r="CV45" t="inlineStr">
        <is>
          <t>sup. ou égal T3</t>
        </is>
      </c>
      <c r="CW45" t="inlineStr">
        <is>
          <t>Déportée en CDAC</t>
        </is>
      </c>
      <c r="CY45" t="n">
        <v>2500</v>
      </c>
      <c r="CZ45" t="inlineStr">
        <is>
          <t>&lt; 3000 M²</t>
        </is>
      </c>
      <c r="DA45" t="inlineStr">
        <is>
          <t>T1</t>
        </is>
      </c>
      <c r="DB45" t="n">
        <v>2500</v>
      </c>
      <c r="DC45" t="n">
        <v>2500</v>
      </c>
      <c r="DD45" t="n">
        <v>50</v>
      </c>
      <c r="DE45" t="n">
        <v>1700</v>
      </c>
      <c r="DF45" t="n">
        <v>0</v>
      </c>
      <c r="DG45" t="n">
        <v>2500</v>
      </c>
      <c r="DH45" t="n">
        <v>0</v>
      </c>
      <c r="DI45" t="n">
        <v>0</v>
      </c>
      <c r="DJ45" t="n">
        <v>0</v>
      </c>
      <c r="DK45" t="inlineStr">
        <is>
          <t>Intérieure</t>
        </is>
      </c>
      <c r="DL45" t="inlineStr">
        <is>
          <t>En surface de vente intérieure</t>
        </is>
      </c>
      <c r="DO45" t="n">
        <v>1200</v>
      </c>
      <c r="DP45" t="n">
        <v>0</v>
      </c>
      <c r="DQ45" t="n">
        <v>1200</v>
      </c>
      <c r="DR45" t="inlineStr">
        <is>
          <t>MEDIUM</t>
        </is>
      </c>
      <c r="DS45" t="n">
        <v>750</v>
      </c>
      <c r="DT45" t="n">
        <v>120</v>
      </c>
      <c r="DU45" t="n">
        <v>266</v>
      </c>
      <c r="DV45" t="n">
        <v>366</v>
      </c>
      <c r="DW45" t="inlineStr">
        <is>
          <t>REDSTOCK</t>
        </is>
      </c>
      <c r="DX45" t="n">
        <v>21</v>
      </c>
      <c r="DY45" t="n">
        <v>2018</v>
      </c>
      <c r="DZ45" t="n">
        <v>2</v>
      </c>
      <c r="EA45" t="n">
        <v>2</v>
      </c>
      <c r="EB45" t="n">
        <v>10</v>
      </c>
      <c r="EC45" t="n">
        <v>2</v>
      </c>
      <c r="ED45" t="n">
        <v>2</v>
      </c>
      <c r="EE45" t="n">
        <v>1</v>
      </c>
      <c r="EF45" t="n">
        <v>17</v>
      </c>
      <c r="EG45" t="n">
        <v>2014</v>
      </c>
      <c r="EJ45" t="inlineStr">
        <is>
          <t>VX820</t>
        </is>
      </c>
      <c r="EK45" t="inlineStr">
        <is>
          <t>2018/2019</t>
        </is>
      </c>
      <c r="EL45" t="n">
        <v>24</v>
      </c>
      <c r="EM45" t="n">
        <v>24</v>
      </c>
      <c r="EN45" t="n">
        <v>14</v>
      </c>
      <c r="EO45" t="inlineStr">
        <is>
          <t>3 PDA MC 70</t>
        </is>
      </c>
      <c r="EP45" t="n">
        <v>24</v>
      </c>
      <c r="EQ45" t="n">
        <v>95.28490185655109</v>
      </c>
      <c r="ER45" t="inlineStr">
        <is>
          <t xml:space="preserve"> </t>
        </is>
      </c>
      <c r="ES45" t="n">
        <v>5.197358283084605</v>
      </c>
      <c r="ET45" t="n">
        <v>0</v>
      </c>
      <c r="EV45" t="n">
        <v>74.86019562127125</v>
      </c>
      <c r="EW45" t="n">
        <v>0</v>
      </c>
      <c r="EX45" t="inlineStr">
        <is>
          <t xml:space="preserve"> </t>
        </is>
      </c>
      <c r="EY45" t="n">
        <v>0</v>
      </c>
      <c r="EZ45" t="inlineStr">
        <is>
          <t>Automate</t>
        </is>
      </c>
      <c r="FA45" s="43" t="n">
        <v>44197</v>
      </c>
      <c r="FB45" t="inlineStr">
        <is>
          <t>CASHINFINITYTM CI-100  (projet NMO)</t>
        </is>
      </c>
      <c r="FC45" t="n">
        <v>1</v>
      </c>
      <c r="FE45" s="43" t="n"/>
      <c r="FG45" t="inlineStr">
        <is>
          <t>OUI</t>
        </is>
      </c>
      <c r="FH45" t="inlineStr">
        <is>
          <t>NON</t>
        </is>
      </c>
      <c r="FI45" t="inlineStr">
        <is>
          <t>NON</t>
        </is>
      </c>
      <c r="FJ45" t="inlineStr">
        <is>
          <t>NON</t>
        </is>
      </c>
      <c r="FK45" t="inlineStr">
        <is>
          <t>LUXANT</t>
        </is>
      </c>
      <c r="FL45" t="n">
        <v>18.92</v>
      </c>
      <c r="FM45" t="n">
        <v>4433.213716974303</v>
      </c>
      <c r="FN45" t="inlineStr">
        <is>
          <t>SECURITAS</t>
        </is>
      </c>
      <c r="FO45" t="inlineStr">
        <is>
          <t>OUI</t>
        </is>
      </c>
      <c r="FP45" t="inlineStr">
        <is>
          <t>SSI Brico Dépôt</t>
        </is>
      </c>
      <c r="FQ45" t="inlineStr">
        <is>
          <t>ATS Master 4602</t>
        </is>
      </c>
      <c r="FR45" t="inlineStr">
        <is>
          <t>ABT</t>
        </is>
      </c>
      <c r="FT45" t="inlineStr">
        <is>
          <t>TELESURE</t>
        </is>
      </c>
      <c r="FU45" t="n">
        <v>494198191</v>
      </c>
      <c r="FV45" t="inlineStr">
        <is>
          <t>OUI</t>
        </is>
      </c>
      <c r="FW45" t="inlineStr">
        <is>
          <t>OUI</t>
        </is>
      </c>
      <c r="FX45" t="inlineStr">
        <is>
          <t>OUI</t>
        </is>
      </c>
      <c r="FY45" t="inlineStr">
        <is>
          <t>OUI</t>
        </is>
      </c>
      <c r="FZ45" t="inlineStr">
        <is>
          <t>OUI</t>
        </is>
      </c>
      <c r="GA45" t="inlineStr">
        <is>
          <t>OUI</t>
        </is>
      </c>
      <c r="GB45" t="inlineStr">
        <is>
          <t>OUI</t>
        </is>
      </c>
      <c r="GC45" t="inlineStr">
        <is>
          <t>OUI</t>
        </is>
      </c>
      <c r="GD45" t="inlineStr">
        <is>
          <t>OUI</t>
        </is>
      </c>
      <c r="GE45" t="inlineStr">
        <is>
          <t>OUI</t>
        </is>
      </c>
      <c r="GF45" t="inlineStr">
        <is>
          <t>T5</t>
        </is>
      </c>
      <c r="GH45" t="inlineStr">
        <is>
          <t>NON</t>
        </is>
      </c>
      <c r="GI45" t="inlineStr">
        <is>
          <t>RELOOKING LIGHT 2021</t>
        </is>
      </c>
      <c r="GJ45" t="inlineStr">
        <is>
          <t>OUI</t>
        </is>
      </c>
      <c r="GK45" s="43" t="n">
        <v>42005</v>
      </c>
      <c r="GL45" t="inlineStr">
        <is>
          <t>OUI</t>
        </is>
      </c>
      <c r="GM45" t="inlineStr">
        <is>
          <t>OUI</t>
        </is>
      </c>
      <c r="GN45" t="n">
        <v>43010</v>
      </c>
      <c r="GO45" t="inlineStr">
        <is>
          <t>NON</t>
        </is>
      </c>
      <c r="GT45" t="inlineStr">
        <is>
          <t>OUI</t>
        </is>
      </c>
      <c r="GU45" t="inlineStr">
        <is>
          <t>GRAVIERES D'ALSACE 116015</t>
        </is>
      </c>
      <c r="GV45" t="inlineStr">
        <is>
          <t>OUI</t>
        </is>
      </c>
      <c r="GW45" t="inlineStr">
        <is>
          <t>OUI</t>
        </is>
      </c>
      <c r="GX45" t="inlineStr">
        <is>
          <t>NON</t>
        </is>
      </c>
      <c r="GY45" t="inlineStr">
        <is>
          <t>NON</t>
        </is>
      </c>
      <c r="GZ45" t="inlineStr">
        <is>
          <t>NON</t>
        </is>
      </c>
      <c r="HA45" s="43" t="n">
        <v>44067</v>
      </c>
      <c r="HB45" s="43" t="n">
        <v>42667</v>
      </c>
      <c r="HI45" t="inlineStr">
        <is>
          <t>NON</t>
        </is>
      </c>
      <c r="HJ45" t="inlineStr">
        <is>
          <t>5 Ambiances</t>
        </is>
      </c>
      <c r="HK45" s="43" t="n">
        <v>42736</v>
      </c>
      <c r="HM45" t="inlineStr">
        <is>
          <t>OUI</t>
        </is>
      </c>
      <c r="HN45" t="inlineStr">
        <is>
          <t>OUI</t>
        </is>
      </c>
      <c r="HU45" t="inlineStr">
        <is>
          <t>FR 94 451 647 903</t>
        </is>
      </c>
      <c r="HV45" t="n">
        <v>4626869016</v>
      </c>
      <c r="HW45" t="n">
        <v>40638385</v>
      </c>
      <c r="HX45" t="n">
        <v>99102567537</v>
      </c>
      <c r="HY45" t="inlineStr">
        <is>
          <t>IP600536</t>
        </is>
      </c>
      <c r="HZ45" t="n">
        <v>4320895</v>
      </c>
      <c r="IA45" t="n">
        <v>4321532</v>
      </c>
      <c r="IB45" t="inlineStr">
        <is>
          <t>FR7630004023230001078641778</t>
        </is>
      </c>
      <c r="IC45" t="n">
        <v>830027</v>
      </c>
      <c r="ID45" t="inlineStr">
        <is>
          <t>rhVs713</t>
        </is>
      </c>
      <c r="IE45" t="n">
        <v>3.54</v>
      </c>
      <c r="IF45" t="n">
        <v>3.51</v>
      </c>
      <c r="IG45" t="n">
        <v>4.14</v>
      </c>
      <c r="IH45" t="n">
        <v>4.65</v>
      </c>
      <c r="II45" t="n">
        <v>4.16</v>
      </c>
      <c r="IJ45" t="n">
        <v>2.49</v>
      </c>
      <c r="IK45" t="n">
        <v>2.49</v>
      </c>
    </row>
    <row r="46">
      <c r="A46" t="n">
        <v>1909</v>
      </c>
      <c r="B46" t="n">
        <v>2418</v>
      </c>
      <c r="C46" t="inlineStr">
        <is>
          <t>COMPIEGNE (Thourotte)</t>
        </is>
      </c>
      <c r="D46" t="inlineStr">
        <is>
          <t>HAUTS DE FRANCE</t>
        </is>
      </c>
      <c r="E46" t="inlineStr">
        <is>
          <t>Ouvert</t>
        </is>
      </c>
      <c r="F46" t="inlineStr">
        <is>
          <t>IDF</t>
        </is>
      </c>
      <c r="G46" t="inlineStr">
        <is>
          <t>Patrick PAPOT</t>
        </is>
      </c>
      <c r="H46" t="n">
        <v>625291561</v>
      </c>
      <c r="I46" t="inlineStr">
        <is>
          <t>ANTHONY ELOY</t>
        </is>
      </c>
      <c r="J46" t="inlineStr">
        <is>
          <t>aeloy@bricodepot.com</t>
        </is>
      </c>
      <c r="K46" t="n">
        <v>680367069</v>
      </c>
      <c r="L46" t="n">
        <v>43857</v>
      </c>
      <c r="M46" t="inlineStr">
        <is>
          <t>JULIE DUMAS</t>
        </is>
      </c>
      <c r="N46" t="inlineStr">
        <is>
          <t>jdumas@bricodepot.com</t>
        </is>
      </c>
      <c r="O46" t="n">
        <v>344836858</v>
      </c>
      <c r="P46" t="inlineStr">
        <is>
          <t>Sécu</t>
        </is>
      </c>
      <c r="Q46" t="inlineStr">
        <is>
          <t>FLAVIEN ARCHAMBAULT</t>
        </is>
      </c>
      <c r="R46" t="inlineStr">
        <is>
          <t>STEPHANE HERBAULT</t>
        </is>
      </c>
      <c r="S46" t="inlineStr">
        <is>
          <t>BRUNO GAUNY</t>
        </is>
      </c>
      <c r="T46" t="inlineStr">
        <is>
          <t>bgauny@bricodepot.com</t>
        </is>
      </c>
      <c r="U46" t="n">
        <v>615523404</v>
      </c>
      <c r="V46" t="inlineStr">
        <is>
          <t>Log</t>
        </is>
      </c>
      <c r="W46" t="inlineStr">
        <is>
          <t>ALI HAMADOUCHE
PEPINIERE</t>
        </is>
      </c>
      <c r="X46" t="inlineStr">
        <is>
          <t>STEPHANE FRAU</t>
        </is>
      </c>
      <c r="Y46" t="inlineStr">
        <is>
          <t>GUILLAUME PELEMAN</t>
        </is>
      </c>
      <c r="Z46" t="inlineStr">
        <is>
          <t>gpeleman@bricodepot.com</t>
        </is>
      </c>
      <c r="AA46" t="n">
        <v>344836854</v>
      </c>
      <c r="AB46" t="inlineStr">
        <is>
          <t>CLAUDE UNTEREINER</t>
        </is>
      </c>
      <c r="AC46" t="inlineStr">
        <is>
          <t>ALEXY VANHOESERLANDE</t>
        </is>
      </c>
      <c r="AD46" t="inlineStr">
        <is>
          <t>CHRISTOPHE VATIN</t>
        </is>
      </c>
      <c r="AE46" t="inlineStr">
        <is>
          <t>cvatin@bricodepot.com</t>
        </is>
      </c>
      <c r="AF46" t="n">
        <v>344836854</v>
      </c>
      <c r="AG46" t="inlineStr">
        <is>
          <t>DHAMEL OULD SLIMANE</t>
        </is>
      </c>
      <c r="AH46" t="inlineStr">
        <is>
          <t>YANNICK MARTIN</t>
        </is>
      </c>
      <c r="AI46" t="inlineStr">
        <is>
          <t>ALEXANDRE FONGUEUSE</t>
        </is>
      </c>
      <c r="AJ46" t="inlineStr">
        <is>
          <t>afongueuse@bricodepot.com</t>
        </is>
      </c>
      <c r="AK46" t="n">
        <v>344836850</v>
      </c>
      <c r="AL46" t="inlineStr">
        <is>
          <t>AHMED NESSATI</t>
        </is>
      </c>
      <c r="AM46" t="inlineStr">
        <is>
          <t>JOHAN BERNABE</t>
        </is>
      </c>
      <c r="AN46" t="inlineStr">
        <is>
          <t>AGNES MOREIRA</t>
        </is>
      </c>
      <c r="AO46" t="inlineStr">
        <is>
          <t>amoreira@bricodepot.com</t>
        </is>
      </c>
      <c r="AP46" t="n">
        <v>344836852</v>
      </c>
      <c r="AQ46" t="inlineStr">
        <is>
          <t>ANTHONY ELOY</t>
        </is>
      </c>
      <c r="AR46" t="inlineStr">
        <is>
          <t>AGNES MOREIRA</t>
        </is>
      </c>
      <c r="AS46" t="inlineStr">
        <is>
          <t>ANYS  SAIDI</t>
        </is>
      </c>
      <c r="AT46" t="inlineStr">
        <is>
          <t>asaidi2@bricodepot.com</t>
        </is>
      </c>
      <c r="AU46" t="n">
        <v>344836850</v>
      </c>
      <c r="AV46" t="inlineStr">
        <is>
          <t>FRANCK DELANGE</t>
        </is>
      </c>
      <c r="AW46" t="inlineStr">
        <is>
          <t>DALILA KERROUM</t>
        </is>
      </c>
      <c r="AX46" t="inlineStr">
        <is>
          <t>ELODIE THIBOT</t>
        </is>
      </c>
      <c r="AY46" t="n">
        <v>609519423</v>
      </c>
      <c r="AZ46" t="inlineStr">
        <is>
          <t>CORINNE BLANCHARD</t>
        </is>
      </c>
      <c r="BA46" t="n">
        <v>784179650</v>
      </c>
      <c r="BB46" t="inlineStr">
        <is>
          <t>ZAC du gros Grelot</t>
        </is>
      </c>
      <c r="BC46" t="inlineStr">
        <is>
          <t>60150 Thourotte</t>
        </is>
      </c>
      <c r="BD46" t="n">
        <v>60</v>
      </c>
      <c r="BE46" t="n">
        <v>344836850</v>
      </c>
      <c r="BF46" t="n">
        <v>49.4810791015625</v>
      </c>
      <c r="BG46" t="n">
        <v>2.86656188964843</v>
      </c>
      <c r="BH46" t="n">
        <v>451647903</v>
      </c>
      <c r="BI46" t="n">
        <v>1106</v>
      </c>
      <c r="BJ46" s="43" t="n">
        <v>39715</v>
      </c>
      <c r="BK46" t="inlineStr">
        <is>
          <t>14 Ans 4 Mois</t>
        </is>
      </c>
      <c r="BL46" t="inlineStr">
        <is>
          <t>Lundi au Vendredi</t>
        </is>
      </c>
      <c r="BM46" t="inlineStr">
        <is>
          <t>07:00 à 19:30</t>
        </is>
      </c>
      <c r="BN46" t="inlineStr">
        <is>
          <t>Samedi</t>
        </is>
      </c>
      <c r="BO46" t="inlineStr">
        <is>
          <t>07:00 à 19:30</t>
        </is>
      </c>
      <c r="BP46" t="inlineStr">
        <is>
          <t>Dimanche</t>
        </is>
      </c>
      <c r="BQ46" t="inlineStr">
        <is>
          <t>9H à 19H</t>
        </is>
      </c>
      <c r="BR46" t="n">
        <v>85</v>
      </c>
      <c r="BS46" t="n">
        <v>24065451.47</v>
      </c>
      <c r="BT46" t="inlineStr">
        <is>
          <t>Groupe 3</t>
        </is>
      </c>
      <c r="BU46" t="inlineStr">
        <is>
          <t>20M &lt;...&lt; 25M</t>
        </is>
      </c>
      <c r="BV46" t="n">
        <v>349352</v>
      </c>
      <c r="BW46" t="n">
        <v>0.01246136497272261</v>
      </c>
      <c r="BX46" t="n">
        <v>55.7714116173271</v>
      </c>
      <c r="BY46" t="n">
        <v>15.65972176435684</v>
      </c>
      <c r="BZ46" t="n">
        <v>2.707992681479528</v>
      </c>
      <c r="CA46" t="n">
        <v>74.13912606316346</v>
      </c>
      <c r="CB46" t="inlineStr">
        <is>
          <t>Tube</t>
        </is>
      </c>
      <c r="CC46" t="n">
        <v>1</v>
      </c>
      <c r="CD46" t="inlineStr">
        <is>
          <t>B</t>
        </is>
      </c>
      <c r="CE46" t="inlineStr">
        <is>
          <t>B1</t>
        </is>
      </c>
      <c r="CF46" t="n">
        <v>1101</v>
      </c>
      <c r="CG46" t="inlineStr">
        <is>
          <t>VD060</t>
        </is>
      </c>
      <c r="CH46" t="inlineStr">
        <is>
          <t>1102 PTF NORD Henin</t>
        </is>
      </c>
      <c r="CI46" t="inlineStr">
        <is>
          <t>VD061</t>
        </is>
      </c>
      <c r="CJ46" t="inlineStr">
        <is>
          <t>1102 PTF NORD Henin</t>
        </is>
      </c>
      <c r="CK46" t="inlineStr">
        <is>
          <t>VD061</t>
        </is>
      </c>
      <c r="CL46" t="inlineStr">
        <is>
          <t>1102- Hénin B.</t>
        </is>
      </c>
      <c r="CM46" t="n">
        <v>3020409000010</v>
      </c>
      <c r="CP46" t="inlineStr">
        <is>
          <t xml:space="preserve">CREATION </t>
        </is>
      </c>
      <c r="CQ46" t="inlineStr">
        <is>
          <t>Isolé</t>
        </is>
      </c>
      <c r="CR46" t="inlineStr">
        <is>
          <t>Locataire</t>
        </is>
      </c>
      <c r="CS46" t="n">
        <v>5900</v>
      </c>
      <c r="CT46" t="n">
        <v>3700</v>
      </c>
      <c r="CU46" t="n">
        <v>3700</v>
      </c>
      <c r="CV46" t="inlineStr">
        <is>
          <t>T2</t>
        </is>
      </c>
      <c r="CW46" t="inlineStr">
        <is>
          <t>En CDAC</t>
        </is>
      </c>
      <c r="CY46" t="n">
        <v>3890</v>
      </c>
      <c r="CZ46" t="inlineStr">
        <is>
          <t>4000 M² et +</t>
        </is>
      </c>
      <c r="DA46" t="inlineStr">
        <is>
          <t>T3</t>
        </is>
      </c>
      <c r="DB46" t="n">
        <v>2200</v>
      </c>
      <c r="DC46" t="n">
        <v>2200</v>
      </c>
      <c r="DD46" t="n">
        <v>0</v>
      </c>
      <c r="DE46" t="n">
        <v>0</v>
      </c>
      <c r="DF46" t="n">
        <v>500</v>
      </c>
      <c r="DG46" t="n">
        <v>1700</v>
      </c>
      <c r="DH46" t="n">
        <v>0</v>
      </c>
      <c r="DI46" t="n">
        <v>0</v>
      </c>
      <c r="DJ46" t="n">
        <v>0</v>
      </c>
      <c r="DK46" t="inlineStr">
        <is>
          <t>Extérieure</t>
        </is>
      </c>
      <c r="DO46" t="n">
        <v>1191</v>
      </c>
      <c r="DP46" t="n">
        <v>0</v>
      </c>
      <c r="DQ46" t="n">
        <v>1191</v>
      </c>
      <c r="DS46" t="n">
        <v>651</v>
      </c>
      <c r="DT46" t="n">
        <v>100</v>
      </c>
      <c r="DU46" t="n">
        <v>308</v>
      </c>
      <c r="DV46" t="n">
        <v>340</v>
      </c>
      <c r="DW46" t="inlineStr">
        <is>
          <t>REDSTOCK</t>
        </is>
      </c>
      <c r="DX46" t="n">
        <v>19</v>
      </c>
      <c r="DY46" t="n">
        <v>2018</v>
      </c>
      <c r="DZ46" t="n">
        <v>2</v>
      </c>
      <c r="EA46" t="n">
        <v>2</v>
      </c>
      <c r="EB46" t="n">
        <v>9</v>
      </c>
      <c r="EC46" t="n">
        <v>3</v>
      </c>
      <c r="ED46" t="n">
        <v>0</v>
      </c>
      <c r="EE46" t="n">
        <v>1</v>
      </c>
      <c r="EF46" t="n">
        <v>15</v>
      </c>
      <c r="EG46" t="n">
        <v>2014</v>
      </c>
      <c r="EJ46" t="inlineStr">
        <is>
          <t>VX820</t>
        </is>
      </c>
      <c r="EK46" t="inlineStr">
        <is>
          <t>2018/2019</t>
        </is>
      </c>
      <c r="EL46" t="n">
        <v>23</v>
      </c>
      <c r="EM46" t="n">
        <v>18</v>
      </c>
      <c r="EN46" t="n">
        <v>14</v>
      </c>
      <c r="EO46" t="inlineStr">
        <is>
          <t>3 PDA MC 70</t>
        </is>
      </c>
      <c r="EQ46" t="n">
        <v>94.15917701186774</v>
      </c>
      <c r="ER46" t="inlineStr">
        <is>
          <t xml:space="preserve"> </t>
        </is>
      </c>
      <c r="ES46" t="n">
        <v>5.908026792901506</v>
      </c>
      <c r="ET46" t="n">
        <v>0</v>
      </c>
      <c r="EV46" t="n">
        <v>85.78947238859062</v>
      </c>
      <c r="EW46" t="n">
        <v>6</v>
      </c>
      <c r="EX46" t="inlineStr">
        <is>
          <t>4 Tentative</t>
        </is>
      </c>
      <c r="EY46" t="n">
        <v>6</v>
      </c>
      <c r="EZ46" t="inlineStr">
        <is>
          <t>Automate</t>
        </is>
      </c>
      <c r="FA46" s="43" t="n">
        <v>43831</v>
      </c>
      <c r="FB46" t="inlineStr">
        <is>
          <t xml:space="preserve">CASHINFINITYTM CI-100 </t>
        </is>
      </c>
      <c r="FC46" t="n">
        <v>1</v>
      </c>
      <c r="FE46" s="43" t="n"/>
      <c r="FG46" t="inlineStr">
        <is>
          <t>OUI</t>
        </is>
      </c>
      <c r="FH46" t="inlineStr">
        <is>
          <t>NON</t>
        </is>
      </c>
      <c r="FI46" t="inlineStr">
        <is>
          <t>NON</t>
        </is>
      </c>
      <c r="FJ46" t="inlineStr">
        <is>
          <t>NON</t>
        </is>
      </c>
      <c r="FK46" t="inlineStr">
        <is>
          <t>LUXANT</t>
        </is>
      </c>
      <c r="FL46" t="n">
        <v>18.92</v>
      </c>
      <c r="FM46" t="n">
        <v>3900.48715164676</v>
      </c>
      <c r="FN46" t="inlineStr">
        <is>
          <t>SECURITAS</t>
        </is>
      </c>
      <c r="FO46" t="inlineStr">
        <is>
          <t>OUI</t>
        </is>
      </c>
      <c r="FP46" t="inlineStr">
        <is>
          <t>SSI Brico Dépôt</t>
        </is>
      </c>
      <c r="FQ46" t="inlineStr">
        <is>
          <t>ATS Master 4602</t>
        </is>
      </c>
      <c r="FR46" t="inlineStr">
        <is>
          <t>ABT</t>
        </is>
      </c>
      <c r="FT46" t="inlineStr">
        <is>
          <t>TELESURE</t>
        </is>
      </c>
      <c r="FU46" t="n">
        <v>494198191</v>
      </c>
      <c r="FV46" t="inlineStr">
        <is>
          <t>OUI</t>
        </is>
      </c>
      <c r="FW46" t="inlineStr">
        <is>
          <t>OUI</t>
        </is>
      </c>
      <c r="FX46" t="inlineStr">
        <is>
          <t>OUI</t>
        </is>
      </c>
      <c r="FY46" t="inlineStr">
        <is>
          <t>OUI</t>
        </is>
      </c>
      <c r="FZ46" t="inlineStr">
        <is>
          <t>OUI</t>
        </is>
      </c>
      <c r="GA46" t="inlineStr">
        <is>
          <t>OUI</t>
        </is>
      </c>
      <c r="GB46" t="inlineStr">
        <is>
          <t>OUI</t>
        </is>
      </c>
      <c r="GC46" t="inlineStr">
        <is>
          <t>OUI</t>
        </is>
      </c>
      <c r="GD46" t="inlineStr">
        <is>
          <t>OUI</t>
        </is>
      </c>
      <c r="GE46" t="inlineStr">
        <is>
          <t>OUI</t>
        </is>
      </c>
      <c r="GF46" t="inlineStr">
        <is>
          <t>T5</t>
        </is>
      </c>
      <c r="GH46" t="inlineStr">
        <is>
          <t>NON</t>
        </is>
      </c>
      <c r="GJ46" t="inlineStr">
        <is>
          <t>OUI</t>
        </is>
      </c>
      <c r="GK46" s="43" t="n">
        <v>42005</v>
      </c>
      <c r="GL46" t="inlineStr">
        <is>
          <t>OUI</t>
        </is>
      </c>
      <c r="GM46" t="inlineStr">
        <is>
          <t>OUI</t>
        </is>
      </c>
      <c r="GN46" t="n">
        <v>43124</v>
      </c>
      <c r="GO46" t="inlineStr">
        <is>
          <t>NON</t>
        </is>
      </c>
      <c r="GP46" t="inlineStr">
        <is>
          <t>PROJET 2020</t>
        </is>
      </c>
      <c r="GT46" t="inlineStr">
        <is>
          <t>OUI</t>
        </is>
      </c>
      <c r="GU46" t="inlineStr">
        <is>
          <t>Sté CARRIERE DE DOMPIERRE  112140</t>
        </is>
      </c>
      <c r="GV46" t="inlineStr">
        <is>
          <t>NON</t>
        </is>
      </c>
      <c r="GW46" t="inlineStr">
        <is>
          <t>NON</t>
        </is>
      </c>
      <c r="GX46" t="inlineStr">
        <is>
          <t>OUI</t>
        </is>
      </c>
      <c r="GY46" t="inlineStr">
        <is>
          <t>NON</t>
        </is>
      </c>
      <c r="GZ46" t="inlineStr">
        <is>
          <t>NON</t>
        </is>
      </c>
      <c r="HA46" s="43" t="n">
        <v>44064</v>
      </c>
      <c r="HB46" s="43" t="n">
        <v>42660</v>
      </c>
      <c r="HI46" t="inlineStr">
        <is>
          <t>NON</t>
        </is>
      </c>
      <c r="HJ46" t="inlineStr"/>
      <c r="HK46" s="43" t="n"/>
      <c r="HM46" t="inlineStr">
        <is>
          <t>OUI</t>
        </is>
      </c>
      <c r="HN46" t="inlineStr">
        <is>
          <t>OUI</t>
        </is>
      </c>
      <c r="HU46" t="inlineStr">
        <is>
          <t>FR 94 451 647 903</t>
        </is>
      </c>
      <c r="HV46" t="n">
        <v>4627797011</v>
      </c>
      <c r="HW46" t="n">
        <v>40638391</v>
      </c>
      <c r="HX46" t="n">
        <v>99102567604</v>
      </c>
      <c r="HY46" t="inlineStr">
        <is>
          <t>IP600539</t>
        </is>
      </c>
      <c r="HZ46" t="n">
        <v>4310176</v>
      </c>
      <c r="IA46" t="n">
        <v>4321330</v>
      </c>
      <c r="IB46" t="inlineStr">
        <is>
          <t>FR7630004023230001084393878</t>
        </is>
      </c>
      <c r="IC46" t="n">
        <v>830111</v>
      </c>
      <c r="ID46" t="inlineStr">
        <is>
          <t>MWsm808</t>
        </is>
      </c>
      <c r="IE46" t="n">
        <v>1.97</v>
      </c>
      <c r="IF46" t="n">
        <v>1.69</v>
      </c>
      <c r="IG46" t="n">
        <v>2.69</v>
      </c>
      <c r="IH46" t="n">
        <v>3.25</v>
      </c>
      <c r="II46" t="n">
        <v>4.25</v>
      </c>
      <c r="IJ46" t="n">
        <v>5.418333333333333</v>
      </c>
      <c r="IK46" t="n">
        <v>5.42</v>
      </c>
    </row>
    <row r="47">
      <c r="A47" t="n">
        <v>1751</v>
      </c>
      <c r="B47" t="n">
        <v>2366</v>
      </c>
      <c r="C47" t="inlineStr">
        <is>
          <t>GARGES</t>
        </is>
      </c>
      <c r="D47" t="inlineStr">
        <is>
          <t>ILE-DE-FRANCE</t>
        </is>
      </c>
      <c r="E47" t="inlineStr">
        <is>
          <t>Ouvert</t>
        </is>
      </c>
      <c r="F47" t="inlineStr">
        <is>
          <t>IDF</t>
        </is>
      </c>
      <c r="G47" t="inlineStr">
        <is>
          <t>Patrick PAPOT</t>
        </is>
      </c>
      <c r="H47" t="n">
        <v>625291561</v>
      </c>
      <c r="I47" t="inlineStr">
        <is>
          <t>MARC BULTEL</t>
        </is>
      </c>
      <c r="J47" t="inlineStr">
        <is>
          <t>mbultel@bricodepot.com</t>
        </is>
      </c>
      <c r="K47" t="n">
        <v>620111199</v>
      </c>
      <c r="L47" t="n">
        <v>44095</v>
      </c>
      <c r="M47" t="inlineStr">
        <is>
          <t>MADRANE RHARSALLA</t>
        </is>
      </c>
      <c r="N47" t="inlineStr">
        <is>
          <t>mrharsalla@bricodepot.com</t>
        </is>
      </c>
      <c r="O47" t="n">
        <v>130111268</v>
      </c>
      <c r="P47" t="inlineStr">
        <is>
          <t>Sécu</t>
        </is>
      </c>
      <c r="Q47" t="inlineStr">
        <is>
          <t>FLAVIEN ARCHAMBAULT</t>
        </is>
      </c>
      <c r="R47" t="inlineStr">
        <is>
          <t>STEPHANE HERBAULT</t>
        </is>
      </c>
      <c r="S47" t="inlineStr">
        <is>
          <t>ALI  MILOUD</t>
        </is>
      </c>
      <c r="T47" t="inlineStr">
        <is>
          <t>AMiloud@bricodepot.com</t>
        </is>
      </c>
      <c r="U47" t="n">
        <v>130111287</v>
      </c>
      <c r="V47" t="inlineStr">
        <is>
          <t>Log</t>
        </is>
      </c>
      <c r="W47" t="inlineStr">
        <is>
          <t>ALI HAMADOUCHE
PEPINIERE</t>
        </is>
      </c>
      <c r="X47" t="inlineStr">
        <is>
          <t>STEPHANE FRAU</t>
        </is>
      </c>
      <c r="Y47" t="inlineStr">
        <is>
          <t>JULIEN LEITE</t>
        </is>
      </c>
      <c r="Z47" t="inlineStr">
        <is>
          <t>jleite@bricodepot.com</t>
        </is>
      </c>
      <c r="AA47" t="n">
        <v>130111266</v>
      </c>
      <c r="AB47" t="inlineStr">
        <is>
          <t>CLAUDE UNTEREINER</t>
        </is>
      </c>
      <c r="AC47" t="inlineStr">
        <is>
          <t>ALEXY VANHOESERLANDE</t>
        </is>
      </c>
      <c r="AD47" t="inlineStr">
        <is>
          <t>ROMUALD ANCEL</t>
        </is>
      </c>
      <c r="AE47" t="inlineStr">
        <is>
          <t>rancel@bricodepot.com</t>
        </is>
      </c>
      <c r="AF47" t="n">
        <v>130111265</v>
      </c>
      <c r="AG47" t="inlineStr">
        <is>
          <t>DHAMEL OULD SLIMANE</t>
        </is>
      </c>
      <c r="AH47" t="inlineStr">
        <is>
          <t>YANNICK MARTIN</t>
        </is>
      </c>
      <c r="AI47" t="inlineStr">
        <is>
          <t>YAKOUBA KONE</t>
        </is>
      </c>
      <c r="AJ47" t="inlineStr">
        <is>
          <t>ykone@bricodepot.com</t>
        </is>
      </c>
      <c r="AK47" t="n">
        <v>130111264</v>
      </c>
      <c r="AL47" t="inlineStr">
        <is>
          <t>AHMED NESSATI</t>
        </is>
      </c>
      <c r="AM47" t="inlineStr">
        <is>
          <t>JOHAN BERNABE</t>
        </is>
      </c>
      <c r="AN47" t="inlineStr">
        <is>
          <t>GRAZIELLA DUMOUTIER</t>
        </is>
      </c>
      <c r="AO47" t="inlineStr">
        <is>
          <t>gdumoutier@bricodepot.com</t>
        </is>
      </c>
      <c r="AP47" t="n">
        <v>130111262</v>
      </c>
      <c r="AQ47" t="inlineStr">
        <is>
          <t>ANTHONY ELOY</t>
        </is>
      </c>
      <c r="AR47" t="inlineStr">
        <is>
          <t>AGNES MOREIRA</t>
        </is>
      </c>
      <c r="AS47" t="inlineStr">
        <is>
          <t>YASMINA SALIHEDDINE</t>
        </is>
      </c>
      <c r="AT47" t="inlineStr">
        <is>
          <t>YSaliheddine@bricodepot.com</t>
        </is>
      </c>
      <c r="AU47" t="n">
        <v>130111263</v>
      </c>
      <c r="AV47" t="inlineStr">
        <is>
          <t>FRANCK DELANGE</t>
        </is>
      </c>
      <c r="AW47" t="inlineStr">
        <is>
          <t>DALILA KERROUM</t>
        </is>
      </c>
      <c r="AX47" t="inlineStr">
        <is>
          <t>ELODIE THIBOT</t>
        </is>
      </c>
      <c r="AY47" t="n">
        <v>609519424</v>
      </c>
      <c r="AZ47" t="inlineStr">
        <is>
          <t>CORINNE BLANCHARD</t>
        </is>
      </c>
      <c r="BA47" t="n">
        <v>784179651</v>
      </c>
      <c r="BB47" t="inlineStr">
        <is>
          <t>CC du Pont de Pierre. Avenue de Stalingrad</t>
        </is>
      </c>
      <c r="BC47" t="inlineStr">
        <is>
          <t>95140 Garges Les Gonesse</t>
        </is>
      </c>
      <c r="BD47" t="n">
        <v>95</v>
      </c>
      <c r="BE47" t="n">
        <v>130111260</v>
      </c>
      <c r="BF47" t="n">
        <v>48.9737548828125</v>
      </c>
      <c r="BG47" t="n">
        <v>2.41951751708984</v>
      </c>
      <c r="BH47" t="n">
        <v>451647903</v>
      </c>
      <c r="BI47" t="n">
        <v>447</v>
      </c>
      <c r="BJ47" s="43" t="n">
        <v>37239</v>
      </c>
      <c r="BK47" t="inlineStr">
        <is>
          <t>21 Ans 2 Mois</t>
        </is>
      </c>
      <c r="BL47" t="inlineStr">
        <is>
          <t>Lundi au Vendredi</t>
        </is>
      </c>
      <c r="BM47" t="inlineStr">
        <is>
          <t>07:00 à 19:30</t>
        </is>
      </c>
      <c r="BN47" t="inlineStr">
        <is>
          <t>Samedi</t>
        </is>
      </c>
      <c r="BO47" t="inlineStr">
        <is>
          <t>06:30 à 19:30</t>
        </is>
      </c>
      <c r="BP47" t="inlineStr">
        <is>
          <t>Dimanche</t>
        </is>
      </c>
      <c r="BQ47" t="inlineStr">
        <is>
          <t>9H à 19H</t>
        </is>
      </c>
      <c r="BR47" t="n">
        <v>88</v>
      </c>
      <c r="BS47" t="n">
        <v>37362900.11</v>
      </c>
      <c r="BT47" t="inlineStr">
        <is>
          <t>Groupe 3</t>
        </is>
      </c>
      <c r="BU47" t="inlineStr">
        <is>
          <t>25M &lt;...&lt; 30M</t>
        </is>
      </c>
      <c r="BV47" t="n">
        <v>569994</v>
      </c>
      <c r="BW47" t="n">
        <v>0.01547348569339086</v>
      </c>
      <c r="BX47" t="n">
        <v>93.7143799037384</v>
      </c>
      <c r="BY47" t="n">
        <v>13.02141711171181</v>
      </c>
      <c r="BZ47" t="n">
        <v>0.8697028636733259</v>
      </c>
      <c r="CA47" t="n">
        <v>107.6054998791235</v>
      </c>
      <c r="CB47" t="inlineStr">
        <is>
          <t>En L</t>
        </is>
      </c>
      <c r="CC47" t="n">
        <v>1</v>
      </c>
      <c r="CD47" t="inlineStr">
        <is>
          <t>C</t>
        </is>
      </c>
      <c r="CE47" t="inlineStr">
        <is>
          <t>A</t>
        </is>
      </c>
      <c r="CF47" t="n">
        <v>1101</v>
      </c>
      <c r="CG47" t="inlineStr">
        <is>
          <t>VD060</t>
        </is>
      </c>
      <c r="CH47" t="inlineStr">
        <is>
          <t>1117 PTF IDF Lisses</t>
        </is>
      </c>
      <c r="CI47" t="inlineStr">
        <is>
          <t>VD067</t>
        </is>
      </c>
      <c r="CJ47" t="inlineStr">
        <is>
          <t>1117 PTF IDF Lisses</t>
        </is>
      </c>
      <c r="CK47" t="inlineStr">
        <is>
          <t>VD067</t>
        </is>
      </c>
      <c r="CL47" t="inlineStr">
        <is>
          <t>1117- PF de St Germain lès A</t>
        </is>
      </c>
      <c r="CM47" t="n">
        <v>3601651117009</v>
      </c>
      <c r="CP47" t="inlineStr">
        <is>
          <t xml:space="preserve">CREATION </t>
        </is>
      </c>
      <c r="CQ47" t="inlineStr">
        <is>
          <t>Centre Commercial</t>
        </is>
      </c>
      <c r="CR47" t="inlineStr">
        <is>
          <t>Locataire</t>
        </is>
      </c>
      <c r="CS47" t="n">
        <v>7009</v>
      </c>
      <c r="CT47" t="n">
        <v>4000</v>
      </c>
      <c r="CU47" t="n">
        <v>3700</v>
      </c>
      <c r="CV47" t="inlineStr">
        <is>
          <t>T2</t>
        </is>
      </c>
      <c r="CW47" t="inlineStr">
        <is>
          <t>En CDAC</t>
        </is>
      </c>
      <c r="CY47" t="n">
        <v>3701</v>
      </c>
      <c r="CZ47" t="n">
        <v>3500</v>
      </c>
      <c r="DA47" t="inlineStr">
        <is>
          <t>T2</t>
        </is>
      </c>
      <c r="DB47" t="n">
        <v>3009</v>
      </c>
      <c r="DC47" t="n">
        <v>3009</v>
      </c>
      <c r="DD47" t="n">
        <v>0</v>
      </c>
      <c r="DE47" t="n">
        <v>0</v>
      </c>
      <c r="DF47" t="n">
        <v>0</v>
      </c>
      <c r="DG47" t="n">
        <v>3009</v>
      </c>
      <c r="DH47" t="n">
        <v>0</v>
      </c>
      <c r="DI47" t="n">
        <v>0</v>
      </c>
      <c r="DJ47" t="n">
        <v>0</v>
      </c>
      <c r="DK47" t="inlineStr">
        <is>
          <t>Intérieure</t>
        </is>
      </c>
      <c r="DL47" t="inlineStr">
        <is>
          <t>En surface de vente intérieure</t>
        </is>
      </c>
      <c r="DO47" t="n">
        <v>600</v>
      </c>
      <c r="DP47" t="n">
        <v>0</v>
      </c>
      <c r="DQ47" t="n">
        <v>600</v>
      </c>
      <c r="DS47" t="n">
        <v>664</v>
      </c>
      <c r="DT47" t="n">
        <v>100</v>
      </c>
      <c r="DU47" t="n">
        <v>231</v>
      </c>
      <c r="DV47" t="inlineStr">
        <is>
          <t>Centre Commercial</t>
        </is>
      </c>
      <c r="DW47" t="inlineStr">
        <is>
          <t>REDSTOCK</t>
        </is>
      </c>
      <c r="DX47" t="n">
        <v>21</v>
      </c>
      <c r="DZ47" t="n">
        <v>2</v>
      </c>
      <c r="EA47" t="n">
        <v>2</v>
      </c>
      <c r="EB47" t="n">
        <v>14</v>
      </c>
      <c r="EC47" t="n">
        <v>4</v>
      </c>
      <c r="ED47" t="n">
        <v>0</v>
      </c>
      <c r="EE47" t="n">
        <v>0</v>
      </c>
      <c r="EF47" t="n">
        <v>20</v>
      </c>
      <c r="EG47" t="n">
        <v>2010</v>
      </c>
      <c r="EJ47" t="inlineStr">
        <is>
          <t>VX820</t>
        </is>
      </c>
      <c r="EK47" t="inlineStr">
        <is>
          <t>2018/2019</t>
        </is>
      </c>
      <c r="EL47" t="n">
        <v>46</v>
      </c>
      <c r="EM47" t="n">
        <v>32</v>
      </c>
      <c r="EN47" t="n">
        <v>12</v>
      </c>
      <c r="EO47" t="inlineStr">
        <is>
          <t>3 PDA MC 70</t>
        </is>
      </c>
      <c r="EP47" t="n">
        <v>15</v>
      </c>
      <c r="EQ47" t="n">
        <v>122.1922639421117</v>
      </c>
      <c r="ER47" t="inlineStr">
        <is>
          <t xml:space="preserve"> % de Démarque élevé</t>
        </is>
      </c>
      <c r="ES47" t="n">
        <v>8.271213958398352</v>
      </c>
      <c r="ET47" t="n">
        <v>0</v>
      </c>
      <c r="EV47" t="n">
        <v>54.91403906400555</v>
      </c>
      <c r="EW47" t="n">
        <v>0</v>
      </c>
      <c r="EX47" t="inlineStr">
        <is>
          <t xml:space="preserve"> </t>
        </is>
      </c>
      <c r="EY47" t="n">
        <v>0</v>
      </c>
      <c r="EZ47" t="inlineStr">
        <is>
          <t>Automate</t>
        </is>
      </c>
      <c r="FA47" s="43" t="n"/>
      <c r="FB47" t="inlineStr">
        <is>
          <t>CASHINFINITYTM CI-100 (casto)</t>
        </is>
      </c>
      <c r="FC47" t="n">
        <v>1</v>
      </c>
      <c r="FE47" s="43" t="n">
        <v>42370</v>
      </c>
      <c r="FF47" t="inlineStr">
        <is>
          <t>TEB 2014</t>
        </is>
      </c>
      <c r="FG47" t="inlineStr">
        <is>
          <t>OUI</t>
        </is>
      </c>
      <c r="FH47" t="inlineStr">
        <is>
          <t>OUI</t>
        </is>
      </c>
      <c r="FI47" t="inlineStr">
        <is>
          <t>OUI</t>
        </is>
      </c>
      <c r="FJ47" t="inlineStr">
        <is>
          <t>NON</t>
        </is>
      </c>
      <c r="FK47" t="inlineStr">
        <is>
          <t>TRIOMPHE</t>
        </is>
      </c>
      <c r="FL47" t="n">
        <v>19.27</v>
      </c>
      <c r="FM47" t="n">
        <v>14430.61622103386</v>
      </c>
      <c r="FN47" t="inlineStr">
        <is>
          <t>TELES</t>
        </is>
      </c>
      <c r="FO47" t="inlineStr">
        <is>
          <t>OUI</t>
        </is>
      </c>
      <c r="FP47" t="inlineStr">
        <is>
          <t>SSI Brico Dépôt</t>
        </is>
      </c>
      <c r="FQ47" t="inlineStr">
        <is>
          <t>CD 15002</t>
        </is>
      </c>
      <c r="FR47" t="inlineStr">
        <is>
          <t>ABT</t>
        </is>
      </c>
      <c r="FT47" t="inlineStr">
        <is>
          <t>TELESURE</t>
        </is>
      </c>
      <c r="FU47" t="n">
        <v>494198191</v>
      </c>
      <c r="FV47" t="inlineStr">
        <is>
          <t>OUI</t>
        </is>
      </c>
      <c r="FW47" t="inlineStr">
        <is>
          <t>OUI</t>
        </is>
      </c>
      <c r="FX47" t="inlineStr">
        <is>
          <t>OUI</t>
        </is>
      </c>
      <c r="FY47" t="inlineStr">
        <is>
          <t>OUI</t>
        </is>
      </c>
      <c r="FZ47" t="inlineStr">
        <is>
          <t>OUI</t>
        </is>
      </c>
      <c r="GA47" t="inlineStr">
        <is>
          <t>OUI</t>
        </is>
      </c>
      <c r="GB47" t="inlineStr">
        <is>
          <t>OUI</t>
        </is>
      </c>
      <c r="GC47" t="inlineStr">
        <is>
          <t>OUI</t>
        </is>
      </c>
      <c r="GD47" t="inlineStr">
        <is>
          <t>NON</t>
        </is>
      </c>
      <c r="GE47" t="inlineStr">
        <is>
          <t>NON</t>
        </is>
      </c>
      <c r="GF47" t="inlineStr">
        <is>
          <t>T5</t>
        </is>
      </c>
      <c r="GH47" t="inlineStr">
        <is>
          <t>NON</t>
        </is>
      </c>
      <c r="GI47" t="inlineStr">
        <is>
          <t>REMODLING R300 2016</t>
        </is>
      </c>
      <c r="GJ47" t="inlineStr">
        <is>
          <t>OUI</t>
        </is>
      </c>
      <c r="GK47" s="43" t="n">
        <v>42370</v>
      </c>
      <c r="GL47" t="inlineStr">
        <is>
          <t>OUI</t>
        </is>
      </c>
      <c r="GM47" t="inlineStr">
        <is>
          <t>OUI</t>
        </is>
      </c>
      <c r="GN47" t="n">
        <v>43116</v>
      </c>
      <c r="GO47" t="inlineStr">
        <is>
          <t>OUI</t>
        </is>
      </c>
      <c r="GP47" t="n">
        <v>43891</v>
      </c>
      <c r="GQ47" t="inlineStr">
        <is>
          <t>SdB douche Aménagement de placards</t>
        </is>
      </c>
      <c r="GR47" t="inlineStr">
        <is>
          <t>NON</t>
        </is>
      </c>
      <c r="GT47" t="inlineStr">
        <is>
          <t>NON</t>
        </is>
      </c>
      <c r="GU47" t="inlineStr">
        <is>
          <t>NON</t>
        </is>
      </c>
      <c r="GV47" t="inlineStr">
        <is>
          <t>NON</t>
        </is>
      </c>
      <c r="GW47" t="inlineStr">
        <is>
          <t>NON</t>
        </is>
      </c>
      <c r="GX47" t="inlineStr">
        <is>
          <t>NON</t>
        </is>
      </c>
      <c r="GY47" t="inlineStr">
        <is>
          <t>NON</t>
        </is>
      </c>
      <c r="GZ47" t="inlineStr">
        <is>
          <t>NON</t>
        </is>
      </c>
      <c r="HA47" s="43" t="n">
        <v>44064</v>
      </c>
      <c r="HB47" s="43" t="n">
        <v>42660</v>
      </c>
      <c r="HI47" t="inlineStr">
        <is>
          <t>NON</t>
        </is>
      </c>
      <c r="HJ47" t="inlineStr"/>
      <c r="HK47" s="43" t="n"/>
      <c r="HM47" t="inlineStr">
        <is>
          <t>OUI</t>
        </is>
      </c>
      <c r="HN47" t="inlineStr">
        <is>
          <t>OUI</t>
        </is>
      </c>
      <c r="HU47" t="inlineStr">
        <is>
          <t>FR 94 451 647 903</t>
        </is>
      </c>
      <c r="HV47" t="n">
        <v>4622020013</v>
      </c>
      <c r="HW47" t="n">
        <v>40638400</v>
      </c>
      <c r="HX47" t="n">
        <v>99102567630</v>
      </c>
      <c r="HY47" t="inlineStr">
        <is>
          <t>IP600541</t>
        </is>
      </c>
      <c r="HZ47" t="n">
        <v>4320758</v>
      </c>
      <c r="IA47" t="n">
        <v>4321073</v>
      </c>
      <c r="IB47" t="inlineStr">
        <is>
          <t>FR7630004023230001044866378</t>
        </is>
      </c>
      <c r="IC47" t="n">
        <v>830124</v>
      </c>
      <c r="ID47" t="inlineStr">
        <is>
          <t xml:space="preserve"> JDMs108</t>
        </is>
      </c>
      <c r="IE47" t="n">
        <v>4.8</v>
      </c>
      <c r="IF47" t="n">
        <v>6</v>
      </c>
      <c r="IG47" t="n">
        <v>7.26</v>
      </c>
      <c r="IH47" t="n">
        <v>8.359999999999999</v>
      </c>
      <c r="II47" t="n">
        <v>9.4</v>
      </c>
      <c r="IJ47" t="n">
        <v>7.04</v>
      </c>
      <c r="IK47" t="n">
        <v>7.04</v>
      </c>
    </row>
    <row r="48">
      <c r="A48" t="n">
        <v>1938</v>
      </c>
      <c r="B48" t="n">
        <v>2439</v>
      </c>
      <c r="C48" t="inlineStr">
        <is>
          <t>NANTERRE</t>
        </is>
      </c>
      <c r="D48" t="inlineStr">
        <is>
          <t>ILE-DE-FRANCE</t>
        </is>
      </c>
      <c r="E48" t="inlineStr">
        <is>
          <t>Ouvert</t>
        </is>
      </c>
      <c r="F48" t="inlineStr">
        <is>
          <t>IDF</t>
        </is>
      </c>
      <c r="G48" t="inlineStr">
        <is>
          <t>Patrick PAPOT</t>
        </is>
      </c>
      <c r="H48" t="n">
        <v>625291561</v>
      </c>
      <c r="I48" t="inlineStr">
        <is>
          <t>FREDERIC MERRE LEVEQUE</t>
        </is>
      </c>
      <c r="J48" t="inlineStr">
        <is>
          <t>fmerreleveque@bricodepot.com</t>
        </is>
      </c>
      <c r="K48" t="n">
        <v>635463093</v>
      </c>
      <c r="L48" t="n">
        <v>44200</v>
      </c>
      <c r="M48" t="inlineStr">
        <is>
          <t>DAVID BROQUAIRE</t>
        </is>
      </c>
      <c r="N48" t="inlineStr">
        <is>
          <t>dbroquaire@bricodepot.com</t>
        </is>
      </c>
      <c r="O48" t="n">
        <v>141388181</v>
      </c>
      <c r="P48" t="inlineStr">
        <is>
          <t>Sécu</t>
        </is>
      </c>
      <c r="Q48" t="inlineStr">
        <is>
          <t>FLAVIEN ARCHAMBAULT</t>
        </is>
      </c>
      <c r="R48" t="inlineStr">
        <is>
          <t>STEPHANE HERBAULT</t>
        </is>
      </c>
      <c r="S48" t="inlineStr">
        <is>
          <t>GILLES CAILLOT</t>
        </is>
      </c>
      <c r="T48" t="inlineStr">
        <is>
          <t>gcaillot@bricodepot.com</t>
        </is>
      </c>
      <c r="U48" t="n">
        <v>141388181</v>
      </c>
      <c r="V48" t="inlineStr">
        <is>
          <t>Log</t>
        </is>
      </c>
      <c r="W48" t="inlineStr">
        <is>
          <t>ALI HAMADOUCHE
PEPINIERE</t>
        </is>
      </c>
      <c r="X48" t="inlineStr">
        <is>
          <t>STEPHANE FRAU</t>
        </is>
      </c>
      <c r="Y48" t="inlineStr">
        <is>
          <t>GILLES CAILLOT</t>
        </is>
      </c>
      <c r="Z48" t="inlineStr">
        <is>
          <t>gcaillot@bricodepot.com</t>
        </is>
      </c>
      <c r="AB48" t="inlineStr">
        <is>
          <t>CLAUDE UNTEREINER</t>
        </is>
      </c>
      <c r="AC48" t="inlineStr">
        <is>
          <t>ALEXY VANHOESERLANDE</t>
        </is>
      </c>
      <c r="AD48" t="inlineStr">
        <is>
          <t xml:space="preserve">Non affecté </t>
        </is>
      </c>
      <c r="AG48" t="inlineStr">
        <is>
          <t>DHAMEL OULD SLIMANE</t>
        </is>
      </c>
      <c r="AH48" t="inlineStr">
        <is>
          <t>YANNICK MARTIN</t>
        </is>
      </c>
      <c r="AI48" t="inlineStr">
        <is>
          <t>PATRICE VIOT</t>
        </is>
      </c>
      <c r="AJ48" t="inlineStr">
        <is>
          <t>pviot@bricodepot.com</t>
        </is>
      </c>
      <c r="AK48" t="n">
        <v>141388175</v>
      </c>
      <c r="AL48" t="inlineStr">
        <is>
          <t>AHMED NESSATI</t>
        </is>
      </c>
      <c r="AM48" t="inlineStr">
        <is>
          <t>JOHAN BERNABE</t>
        </is>
      </c>
      <c r="AN48" t="inlineStr">
        <is>
          <t>FATIMA FANDI</t>
        </is>
      </c>
      <c r="AO48" t="inlineStr">
        <is>
          <t>ffandi@bricodepot.com</t>
        </is>
      </c>
      <c r="AP48" t="n">
        <v>141388172</v>
      </c>
      <c r="AQ48" t="inlineStr">
        <is>
          <t>ANTHONY ELOY</t>
        </is>
      </c>
      <c r="AR48" t="inlineStr">
        <is>
          <t>AGNES MOREIRA</t>
        </is>
      </c>
      <c r="AS48" t="inlineStr">
        <is>
          <t>PATRICE VIOT</t>
        </is>
      </c>
      <c r="AT48" t="inlineStr">
        <is>
          <t>pviot@bricodepot.com</t>
        </is>
      </c>
      <c r="AU48" t="n">
        <v>141388175</v>
      </c>
      <c r="AV48" t="inlineStr">
        <is>
          <t>FRANCK DELANGE</t>
        </is>
      </c>
      <c r="AW48" t="inlineStr">
        <is>
          <t>DALILA KERROUM</t>
        </is>
      </c>
      <c r="AX48" t="inlineStr">
        <is>
          <t>ELODIE THIBOT</t>
        </is>
      </c>
      <c r="AY48" t="n">
        <v>609519425</v>
      </c>
      <c r="AZ48" t="inlineStr">
        <is>
          <t>CORINNE BLANCHARD</t>
        </is>
      </c>
      <c r="BA48" t="n">
        <v>784179652</v>
      </c>
      <c r="BB48" t="inlineStr">
        <is>
          <t>C Cial de l'hôtel de ville 61 Av. Joliot Curie</t>
        </is>
      </c>
      <c r="BC48" t="inlineStr">
        <is>
          <t>92000 Nanterre</t>
        </is>
      </c>
      <c r="BD48" t="n">
        <v>92</v>
      </c>
      <c r="BE48" t="n">
        <v>141388181</v>
      </c>
      <c r="BF48" t="n">
        <v>48.8911121</v>
      </c>
      <c r="BG48" t="n">
        <v>2.2071267</v>
      </c>
      <c r="BH48" t="n">
        <v>451647903</v>
      </c>
      <c r="BI48" t="n">
        <v>1296</v>
      </c>
      <c r="BJ48" s="43" t="n">
        <v>41824</v>
      </c>
      <c r="BK48" t="inlineStr">
        <is>
          <t>8 Ans 7 Mois</t>
        </is>
      </c>
      <c r="BL48" t="inlineStr">
        <is>
          <t>Lundi au Vendredi</t>
        </is>
      </c>
      <c r="BM48" t="inlineStr">
        <is>
          <t>07:00 à 19:30</t>
        </is>
      </c>
      <c r="BN48" t="inlineStr">
        <is>
          <t>Samedi</t>
        </is>
      </c>
      <c r="BO48" t="inlineStr">
        <is>
          <t>07:00 à 19:30</t>
        </is>
      </c>
      <c r="BP48" t="inlineStr">
        <is>
          <t>Dimanche</t>
        </is>
      </c>
      <c r="BQ48" t="inlineStr">
        <is>
          <t>10H à 18H</t>
        </is>
      </c>
      <c r="BR48" t="n">
        <v>83</v>
      </c>
      <c r="BS48" t="n">
        <v>9231283.960000001</v>
      </c>
      <c r="BT48" t="inlineStr">
        <is>
          <t>Groupe 3</t>
        </is>
      </c>
      <c r="BU48" t="inlineStr">
        <is>
          <t>15M &lt;</t>
        </is>
      </c>
      <c r="BV48" t="n">
        <v>178453</v>
      </c>
      <c r="BW48" t="n">
        <v>0.0115273183815563</v>
      </c>
      <c r="BX48" t="n">
        <v>33.0571635788224</v>
      </c>
      <c r="BY48" t="n">
        <v>0.188094767147975</v>
      </c>
      <c r="BZ48" t="n">
        <v>3.824532427858728</v>
      </c>
      <c r="CA48" t="n">
        <v>37.0697907738291</v>
      </c>
      <c r="CB48" t="inlineStr">
        <is>
          <t>Atypique</t>
        </is>
      </c>
      <c r="CC48" t="n">
        <v>2</v>
      </c>
      <c r="CD48" t="inlineStr">
        <is>
          <t>C</t>
        </is>
      </c>
      <c r="CE48" t="inlineStr">
        <is>
          <t>A BIS</t>
        </is>
      </c>
      <c r="CF48" t="n">
        <v>1101</v>
      </c>
      <c r="CG48" t="inlineStr">
        <is>
          <t>VD060</t>
        </is>
      </c>
      <c r="CH48" t="inlineStr">
        <is>
          <t>1117 PTF IDF Lisses</t>
        </is>
      </c>
      <c r="CI48" t="inlineStr">
        <is>
          <t>VD067</t>
        </is>
      </c>
      <c r="CJ48" t="inlineStr">
        <is>
          <t>1117 PTF IDF Lisses</t>
        </is>
      </c>
      <c r="CK48" t="inlineStr">
        <is>
          <t>VD067</t>
        </is>
      </c>
      <c r="CL48" t="inlineStr">
        <is>
          <t>1117- PF de St Germain lès A</t>
        </is>
      </c>
      <c r="CM48" t="n">
        <v>3601651117009</v>
      </c>
      <c r="CP48" t="inlineStr">
        <is>
          <t xml:space="preserve">CASTORAMA </t>
        </is>
      </c>
      <c r="CQ48" t="inlineStr">
        <is>
          <t>Zone Urbaine</t>
        </is>
      </c>
      <c r="CR48" t="inlineStr">
        <is>
          <t>Locataire</t>
        </is>
      </c>
      <c r="CS48" t="n">
        <v>2805</v>
      </c>
      <c r="CT48" t="n">
        <v>2805</v>
      </c>
      <c r="CU48" t="n">
        <v>3000</v>
      </c>
      <c r="CV48" t="inlineStr">
        <is>
          <t>T1</t>
        </is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O48" t="n">
        <v>330</v>
      </c>
      <c r="DP48" t="n">
        <v>0</v>
      </c>
      <c r="DQ48" t="n">
        <v>330</v>
      </c>
      <c r="DS48" t="n">
        <v>291</v>
      </c>
      <c r="DT48" t="n">
        <v>0</v>
      </c>
      <c r="DU48" t="n">
        <v>324</v>
      </c>
      <c r="DV48" t="n">
        <v>77</v>
      </c>
      <c r="DW48" t="inlineStr">
        <is>
          <t>REDSTOCK</t>
        </is>
      </c>
      <c r="DX48" t="n">
        <v>11</v>
      </c>
      <c r="DZ48" t="n">
        <v>2</v>
      </c>
      <c r="EA48" t="n">
        <v>2</v>
      </c>
      <c r="EB48" t="n">
        <v>6</v>
      </c>
      <c r="EC48" t="n">
        <v>2</v>
      </c>
      <c r="ED48" t="n">
        <v>0</v>
      </c>
      <c r="EE48" t="n">
        <v>1</v>
      </c>
      <c r="EF48" t="n">
        <v>11</v>
      </c>
      <c r="EG48" t="n">
        <v>2014</v>
      </c>
      <c r="EJ48" t="inlineStr">
        <is>
          <t>VX820</t>
        </is>
      </c>
      <c r="EK48" t="inlineStr">
        <is>
          <t>2018/2019</t>
        </is>
      </c>
      <c r="EL48" t="n">
        <v>28</v>
      </c>
      <c r="EM48" t="n">
        <v>20</v>
      </c>
      <c r="EN48" t="n">
        <v>10</v>
      </c>
      <c r="EO48" t="inlineStr">
        <is>
          <t>PDA MC 70 Modèle Casto</t>
        </is>
      </c>
      <c r="EP48" t="n">
        <v>25</v>
      </c>
      <c r="EQ48" t="n">
        <v>124.9884895968493</v>
      </c>
      <c r="ER48" t="inlineStr">
        <is>
          <t xml:space="preserve"> % de Démarque élevé</t>
        </is>
      </c>
      <c r="ES48" t="n">
        <v>8.435596155171181</v>
      </c>
      <c r="ET48" t="n">
        <v>0</v>
      </c>
      <c r="EV48" t="n">
        <v>52.09463579796554</v>
      </c>
      <c r="EW48" t="n">
        <v>1</v>
      </c>
      <c r="EX48" t="inlineStr">
        <is>
          <t xml:space="preserve"> </t>
        </is>
      </c>
      <c r="EY48" t="n">
        <v>1</v>
      </c>
      <c r="EZ48" t="inlineStr">
        <is>
          <t>Tirelire</t>
        </is>
      </c>
      <c r="FA48" s="43" t="n"/>
      <c r="FB48" t="inlineStr">
        <is>
          <t>MILLIUM 3 120 DFX  Mxb</t>
        </is>
      </c>
      <c r="FC48" t="n">
        <v>1</v>
      </c>
      <c r="FD48" t="inlineStr">
        <is>
          <t>OUI</t>
        </is>
      </c>
      <c r="FE48" s="43" t="n"/>
      <c r="FF48" t="inlineStr">
        <is>
          <t>OUI</t>
        </is>
      </c>
      <c r="FG48" t="inlineStr">
        <is>
          <t>OUI</t>
        </is>
      </c>
      <c r="FH48" t="inlineStr">
        <is>
          <t>NON</t>
        </is>
      </c>
      <c r="FI48" t="inlineStr">
        <is>
          <t>NON</t>
        </is>
      </c>
      <c r="FJ48" t="inlineStr">
        <is>
          <t>NON</t>
        </is>
      </c>
      <c r="FK48" t="inlineStr">
        <is>
          <t>TRIOMPHE</t>
        </is>
      </c>
      <c r="FL48" t="n">
        <v>19.27</v>
      </c>
      <c r="FM48" t="n">
        <v>5594.022281639928</v>
      </c>
      <c r="FN48" t="inlineStr">
        <is>
          <t>Inconnu</t>
        </is>
      </c>
      <c r="FO48" t="inlineStr">
        <is>
          <t>NON</t>
        </is>
      </c>
      <c r="FP48" t="inlineStr">
        <is>
          <t>SSI Brico Dépôt</t>
        </is>
      </c>
      <c r="FQ48" t="inlineStr">
        <is>
          <t>ATS Master 4602</t>
        </is>
      </c>
      <c r="FR48" t="inlineStr">
        <is>
          <t>ABT</t>
        </is>
      </c>
      <c r="FT48" t="inlineStr">
        <is>
          <t>PERIN TELESURVEILLANCE</t>
        </is>
      </c>
      <c r="FV48" t="inlineStr">
        <is>
          <t>OUI</t>
        </is>
      </c>
      <c r="FW48" t="inlineStr">
        <is>
          <t>OUI</t>
        </is>
      </c>
      <c r="FX48" t="inlineStr">
        <is>
          <t>OUI</t>
        </is>
      </c>
      <c r="FZ48" t="inlineStr">
        <is>
          <t>NON</t>
        </is>
      </c>
      <c r="GA48" t="inlineStr">
        <is>
          <t>OUI</t>
        </is>
      </c>
      <c r="GB48" t="inlineStr">
        <is>
          <t>NON</t>
        </is>
      </c>
      <c r="GC48" t="inlineStr">
        <is>
          <t>NON</t>
        </is>
      </c>
      <c r="GD48" t="inlineStr">
        <is>
          <t>OUI</t>
        </is>
      </c>
      <c r="GE48" t="inlineStr">
        <is>
          <t>NON</t>
        </is>
      </c>
      <c r="GF48" t="inlineStr">
        <is>
          <t>T5</t>
        </is>
      </c>
      <c r="GG48" t="inlineStr">
        <is>
          <t>OUI</t>
        </is>
      </c>
      <c r="GH48" t="inlineStr">
        <is>
          <t>OUI</t>
        </is>
      </c>
      <c r="GJ48" t="inlineStr">
        <is>
          <t>OUI</t>
        </is>
      </c>
      <c r="GK48" s="43" t="n">
        <v>42736</v>
      </c>
      <c r="GL48" t="inlineStr">
        <is>
          <t>OUI</t>
        </is>
      </c>
      <c r="GM48" t="inlineStr">
        <is>
          <t>OUI</t>
        </is>
      </c>
      <c r="GN48" t="inlineStr">
        <is>
          <t>Déjà en local</t>
        </is>
      </c>
      <c r="GO48" t="inlineStr">
        <is>
          <t>NON</t>
        </is>
      </c>
      <c r="GT48" t="inlineStr">
        <is>
          <t>NON</t>
        </is>
      </c>
      <c r="GU48" t="inlineStr">
        <is>
          <t>NON</t>
        </is>
      </c>
      <c r="GV48" t="inlineStr">
        <is>
          <t>NON</t>
        </is>
      </c>
      <c r="GW48" t="inlineStr">
        <is>
          <t>NON</t>
        </is>
      </c>
      <c r="GX48" t="inlineStr">
        <is>
          <t>NON</t>
        </is>
      </c>
      <c r="GY48" t="inlineStr">
        <is>
          <t>NON</t>
        </is>
      </c>
      <c r="GZ48" t="inlineStr">
        <is>
          <t>NON</t>
        </is>
      </c>
      <c r="HA48" s="43" t="n">
        <v>44095</v>
      </c>
      <c r="HB48" s="43" t="n">
        <v>42660</v>
      </c>
      <c r="HE48" t="inlineStr">
        <is>
          <t>OUI</t>
        </is>
      </c>
      <c r="HI48" t="inlineStr">
        <is>
          <t>NON</t>
        </is>
      </c>
      <c r="HJ48" t="inlineStr"/>
      <c r="HK48" s="43" t="n"/>
      <c r="HM48" t="inlineStr">
        <is>
          <t>OUI</t>
        </is>
      </c>
      <c r="HN48" t="inlineStr">
        <is>
          <t>OUI</t>
        </is>
      </c>
      <c r="HU48" t="inlineStr">
        <is>
          <t>FR 94 451 647 903</t>
        </is>
      </c>
      <c r="HV48" t="n">
        <v>4218065010</v>
      </c>
      <c r="HW48" t="n">
        <v>40638416</v>
      </c>
      <c r="HX48" t="n">
        <v>99102567642</v>
      </c>
      <c r="HY48" t="inlineStr">
        <is>
          <t>IP600542</t>
        </is>
      </c>
      <c r="HZ48" t="n">
        <v>4320889</v>
      </c>
      <c r="IA48" t="n">
        <v>4321551</v>
      </c>
      <c r="IB48" t="inlineStr">
        <is>
          <t>FR7630004023230001142147678</t>
        </is>
      </c>
      <c r="IC48" t="n">
        <v>830121</v>
      </c>
      <c r="ID48" t="inlineStr">
        <is>
          <t>yIag273</t>
        </is>
      </c>
      <c r="IE48" t="n">
        <v>1.37</v>
      </c>
      <c r="IF48" t="n">
        <v>2.37</v>
      </c>
      <c r="IG48" t="n">
        <v>3.37</v>
      </c>
      <c r="IH48" t="n">
        <v>4.37</v>
      </c>
      <c r="II48" t="n">
        <v>3.75</v>
      </c>
      <c r="IJ48" t="n">
        <v>2.8</v>
      </c>
      <c r="IK48" t="n">
        <v>2.8</v>
      </c>
    </row>
    <row r="49">
      <c r="A49" t="n">
        <v>1956</v>
      </c>
      <c r="B49" t="n">
        <v>2450</v>
      </c>
      <c r="C49" t="inlineStr">
        <is>
          <t>SARTROUVILLE</t>
        </is>
      </c>
      <c r="D49" t="inlineStr">
        <is>
          <t>ILE-DE-FRANCE</t>
        </is>
      </c>
      <c r="E49" t="inlineStr">
        <is>
          <t>Ouvert</t>
        </is>
      </c>
      <c r="F49" t="inlineStr">
        <is>
          <t>IDF</t>
        </is>
      </c>
      <c r="G49" t="inlineStr">
        <is>
          <t>Patrick PAPOT</t>
        </is>
      </c>
      <c r="H49" t="n">
        <v>625291561</v>
      </c>
      <c r="I49" t="inlineStr">
        <is>
          <t>CLAUDE UNTEREINER</t>
        </is>
      </c>
      <c r="J49" t="inlineStr">
        <is>
          <t>cuntereiner@bricodepot.com</t>
        </is>
      </c>
      <c r="K49" t="n">
        <v>621750184</v>
      </c>
      <c r="L49" t="n">
        <v>43466</v>
      </c>
      <c r="M49" t="inlineStr">
        <is>
          <t>OLIVIER DOUTRELEAU</t>
        </is>
      </c>
      <c r="N49" t="inlineStr">
        <is>
          <t>odoutreleau@bricodepot.com</t>
        </is>
      </c>
      <c r="O49" t="n">
        <v>134931980</v>
      </c>
      <c r="P49" t="inlineStr">
        <is>
          <t>Sécu</t>
        </is>
      </c>
      <c r="Q49" t="inlineStr">
        <is>
          <t>FLAVIEN ARCHAMBAULT</t>
        </is>
      </c>
      <c r="R49" t="inlineStr">
        <is>
          <t>STEPHANE HERBAULT</t>
        </is>
      </c>
      <c r="S49" t="inlineStr">
        <is>
          <t>AKIM OURIAGHI</t>
        </is>
      </c>
      <c r="T49" t="inlineStr">
        <is>
          <t>aouriaghi@bricodepot.com</t>
        </is>
      </c>
      <c r="U49" t="n">
        <v>134931988</v>
      </c>
      <c r="V49" t="inlineStr">
        <is>
          <t>Log</t>
        </is>
      </c>
      <c r="W49" t="inlineStr">
        <is>
          <t>ALI HAMADOUCHE
PEPINIERE</t>
        </is>
      </c>
      <c r="X49" t="inlineStr">
        <is>
          <t>STEPHANE FRAU</t>
        </is>
      </c>
      <c r="Y49" t="inlineStr">
        <is>
          <t>LIONEL KOOTSTRA</t>
        </is>
      </c>
      <c r="Z49" t="inlineStr">
        <is>
          <t>lkootstra@bricodepot.com</t>
        </is>
      </c>
      <c r="AA49" t="n">
        <v>134931980</v>
      </c>
      <c r="AB49" t="inlineStr">
        <is>
          <t>CLAUDE UNTEREINER</t>
        </is>
      </c>
      <c r="AC49" t="inlineStr">
        <is>
          <t>ALEXY VANHOESERLANDE</t>
        </is>
      </c>
      <c r="AD49" t="inlineStr">
        <is>
          <t>JIMMY BOHLINGER</t>
        </is>
      </c>
      <c r="AE49" t="inlineStr">
        <is>
          <t>jbohlinger@bricodepot.com</t>
        </is>
      </c>
      <c r="AF49" t="n">
        <v>134931984</v>
      </c>
      <c r="AG49" t="inlineStr">
        <is>
          <t>DHAMEL OULD SLIMANE</t>
        </is>
      </c>
      <c r="AH49" t="inlineStr">
        <is>
          <t>YANNICK MARTIN</t>
        </is>
      </c>
      <c r="AI49" t="inlineStr">
        <is>
          <t>AURELIE  DUPRE</t>
        </is>
      </c>
      <c r="AJ49" t="inlineStr">
        <is>
          <t>adupre@bricodepot.com</t>
        </is>
      </c>
      <c r="AK49" t="n">
        <v>194931984</v>
      </c>
      <c r="AL49" t="inlineStr">
        <is>
          <t>AHMED NESSATI</t>
        </is>
      </c>
      <c r="AM49" t="inlineStr">
        <is>
          <t>JOHAN BERNABE</t>
        </is>
      </c>
      <c r="AN49" t="inlineStr">
        <is>
          <t>MAGALIE PATUROT</t>
        </is>
      </c>
      <c r="AO49" t="inlineStr">
        <is>
          <t>mpaturot@bricodepot.com</t>
        </is>
      </c>
      <c r="AP49" t="n">
        <v>134931980</v>
      </c>
      <c r="AQ49" t="inlineStr">
        <is>
          <t>ANTHONY ELOY</t>
        </is>
      </c>
      <c r="AR49" t="inlineStr">
        <is>
          <t>AGNES MOREIRA</t>
        </is>
      </c>
      <c r="AS49" t="inlineStr">
        <is>
          <t>SONIA JOUANNO</t>
        </is>
      </c>
      <c r="AT49" t="inlineStr">
        <is>
          <t>sjouanno@bricodepot.com</t>
        </is>
      </c>
      <c r="AU49" t="n">
        <v>134931987</v>
      </c>
      <c r="AV49" t="inlineStr">
        <is>
          <t>FRANCK DELANGE</t>
        </is>
      </c>
      <c r="AW49" t="inlineStr">
        <is>
          <t>DALILA KERROUM</t>
        </is>
      </c>
      <c r="AX49" t="inlineStr">
        <is>
          <t>ELODIE THIBOT</t>
        </is>
      </c>
      <c r="AY49" t="n">
        <v>609519426</v>
      </c>
      <c r="AZ49" t="inlineStr">
        <is>
          <t>CORINNE BLANCHARD</t>
        </is>
      </c>
      <c r="BA49" t="n">
        <v>784179653</v>
      </c>
      <c r="BB49" t="inlineStr">
        <is>
          <t>RD 392. Route de Pontoise</t>
        </is>
      </c>
      <c r="BC49" t="inlineStr">
        <is>
          <t>78500 Sartrouville</t>
        </is>
      </c>
      <c r="BD49" t="n">
        <v>78</v>
      </c>
      <c r="BE49" t="n">
        <v>134931980</v>
      </c>
      <c r="BF49" t="n">
        <v>48.9474704999999</v>
      </c>
      <c r="BG49" t="n">
        <v>2.2061496</v>
      </c>
      <c r="BH49" t="n">
        <v>451647903</v>
      </c>
      <c r="BI49" t="n">
        <v>1320</v>
      </c>
      <c r="BJ49" s="43" t="n">
        <v>42067</v>
      </c>
      <c r="BK49" t="inlineStr">
        <is>
          <t>7 Ans 11 Mois</t>
        </is>
      </c>
      <c r="BL49" t="inlineStr">
        <is>
          <t>Lundi au Vendredi</t>
        </is>
      </c>
      <c r="BM49" t="inlineStr">
        <is>
          <t>07:00 à 19:30</t>
        </is>
      </c>
      <c r="BN49" t="inlineStr">
        <is>
          <t>Samedi</t>
        </is>
      </c>
      <c r="BO49" t="inlineStr">
        <is>
          <t>06:30 à 19:30</t>
        </is>
      </c>
      <c r="BP49" t="inlineStr">
        <is>
          <t>Dimanche</t>
        </is>
      </c>
      <c r="BQ49" t="inlineStr">
        <is>
          <t>9H à 19H</t>
        </is>
      </c>
      <c r="BR49" t="n">
        <v>85</v>
      </c>
      <c r="BS49" t="n">
        <v>27783172.9</v>
      </c>
      <c r="BT49" t="inlineStr">
        <is>
          <t>Groupe 3</t>
        </is>
      </c>
      <c r="BU49" t="inlineStr">
        <is>
          <t>15M &lt;...&lt; 20M</t>
        </is>
      </c>
      <c r="BV49" t="n">
        <v>449173</v>
      </c>
      <c r="BW49" t="n">
        <v>0.01350238652935954</v>
      </c>
      <c r="BX49" t="n">
        <v>61.8285092635327</v>
      </c>
      <c r="BY49" t="n">
        <v>3.766675457682247</v>
      </c>
      <c r="BZ49" t="n">
        <v>14.31473484099251</v>
      </c>
      <c r="CA49" t="n">
        <v>79.90991956220745</v>
      </c>
      <c r="CB49" t="inlineStr">
        <is>
          <t>Symétrique</t>
        </is>
      </c>
      <c r="CC49" t="n">
        <v>1</v>
      </c>
      <c r="CD49" t="inlineStr">
        <is>
          <t>C</t>
        </is>
      </c>
      <c r="CE49" t="inlineStr">
        <is>
          <t>A</t>
        </is>
      </c>
      <c r="CF49" t="n">
        <v>1101</v>
      </c>
      <c r="CG49" t="inlineStr">
        <is>
          <t>VD060</t>
        </is>
      </c>
      <c r="CH49" t="inlineStr">
        <is>
          <t>1117 PTF IDF Lisses</t>
        </is>
      </c>
      <c r="CI49" t="inlineStr">
        <is>
          <t>VD067</t>
        </is>
      </c>
      <c r="CJ49" t="inlineStr">
        <is>
          <t>1117 PTF IDF Lisses</t>
        </is>
      </c>
      <c r="CK49" t="inlineStr">
        <is>
          <t>VD067</t>
        </is>
      </c>
      <c r="CL49" t="inlineStr">
        <is>
          <t>1117- PF de St Germain lès A</t>
        </is>
      </c>
      <c r="CM49" t="n">
        <v>3601651117009</v>
      </c>
      <c r="CP49" t="inlineStr">
        <is>
          <t xml:space="preserve">CASTORAMA </t>
        </is>
      </c>
      <c r="CQ49" t="inlineStr">
        <is>
          <t>Zone Urbaine</t>
        </is>
      </c>
      <c r="CR49" t="inlineStr">
        <is>
          <t>Locataire</t>
        </is>
      </c>
      <c r="CS49" t="n">
        <v>5515</v>
      </c>
      <c r="CT49" t="n">
        <v>3080</v>
      </c>
      <c r="CU49" t="n">
        <v>3000</v>
      </c>
      <c r="CV49" t="inlineStr">
        <is>
          <t>T1</t>
        </is>
      </c>
      <c r="CW49" t="inlineStr">
        <is>
          <t>En CDAC</t>
        </is>
      </c>
      <c r="CY49" t="n">
        <v>2435</v>
      </c>
      <c r="CZ49" t="inlineStr">
        <is>
          <t>&lt; 3000 M²</t>
        </is>
      </c>
      <c r="DA49" t="inlineStr">
        <is>
          <t>T1</t>
        </is>
      </c>
      <c r="DB49" t="n">
        <v>2435</v>
      </c>
      <c r="DC49" t="n">
        <v>2435</v>
      </c>
      <c r="DD49" t="n">
        <v>48</v>
      </c>
      <c r="DE49" t="n">
        <v>0</v>
      </c>
      <c r="DF49" t="n">
        <v>923</v>
      </c>
      <c r="DG49" t="n">
        <v>1512</v>
      </c>
      <c r="DH49" t="n">
        <v>0</v>
      </c>
      <c r="DI49" t="n">
        <v>0</v>
      </c>
      <c r="DJ49" t="n">
        <v>0</v>
      </c>
      <c r="DK49" t="inlineStr">
        <is>
          <t>Extérieure</t>
        </is>
      </c>
      <c r="DL49" t="inlineStr">
        <is>
          <t>En mix extérieur + showroom à l’intérieur de la menuiserie</t>
        </is>
      </c>
      <c r="DN49" t="inlineStr">
        <is>
          <t>A l'intérieur de la réserve</t>
        </is>
      </c>
      <c r="DO49" t="n">
        <v>650</v>
      </c>
      <c r="DP49" t="n">
        <v>0</v>
      </c>
      <c r="DQ49" t="n">
        <v>650</v>
      </c>
      <c r="DS49" t="n">
        <v>1000</v>
      </c>
      <c r="DT49" t="n">
        <v>99</v>
      </c>
      <c r="DU49" t="n">
        <v>326</v>
      </c>
      <c r="DV49" t="n">
        <v>200</v>
      </c>
      <c r="DW49" t="inlineStr">
        <is>
          <t>REDSTOCK</t>
        </is>
      </c>
      <c r="DX49" t="n">
        <v>15</v>
      </c>
      <c r="DZ49" t="n">
        <v>2</v>
      </c>
      <c r="EA49" t="n">
        <v>2</v>
      </c>
      <c r="EB49" t="n">
        <v>8</v>
      </c>
      <c r="EC49" t="n">
        <v>2</v>
      </c>
      <c r="ED49" t="n">
        <v>0</v>
      </c>
      <c r="EE49" t="n">
        <v>1</v>
      </c>
      <c r="EF49" t="n">
        <v>13</v>
      </c>
      <c r="EG49" t="n">
        <v>2015</v>
      </c>
      <c r="EJ49" t="inlineStr">
        <is>
          <t>VX820</t>
        </is>
      </c>
      <c r="EK49" t="inlineStr">
        <is>
          <t>2018/2019</t>
        </is>
      </c>
      <c r="EL49" t="n">
        <v>28</v>
      </c>
      <c r="EM49" t="n">
        <v>29</v>
      </c>
      <c r="EN49" t="n">
        <v>12</v>
      </c>
      <c r="EO49" t="inlineStr">
        <is>
          <t>3 PDA MC 70</t>
        </is>
      </c>
      <c r="EP49" t="n">
        <v>9</v>
      </c>
      <c r="EQ49" t="n">
        <v>150.9790775079869</v>
      </c>
      <c r="ER49" t="inlineStr">
        <is>
          <t xml:space="preserve"> % de Démarque élevé</t>
        </is>
      </c>
      <c r="ES49" t="n">
        <v>4.713699064788035</v>
      </c>
      <c r="ET49" t="n">
        <v>0</v>
      </c>
      <c r="EV49" t="n">
        <v>60.92631925531997</v>
      </c>
      <c r="EW49" t="n">
        <v>0</v>
      </c>
      <c r="EX49" t="inlineStr">
        <is>
          <t xml:space="preserve"> </t>
        </is>
      </c>
      <c r="EY49" t="n">
        <v>0</v>
      </c>
      <c r="EZ49" t="inlineStr">
        <is>
          <t>DTM</t>
        </is>
      </c>
      <c r="FA49" s="43" t="n"/>
      <c r="FB49" t="inlineStr">
        <is>
          <t>MILLIUM DTM III 120/80</t>
        </is>
      </c>
      <c r="FC49" t="n">
        <v>1</v>
      </c>
      <c r="FE49" s="43" t="n">
        <v>42370</v>
      </c>
      <c r="FF49" t="inlineStr">
        <is>
          <t>OUI</t>
        </is>
      </c>
      <c r="FG49" t="inlineStr">
        <is>
          <t>OUI</t>
        </is>
      </c>
      <c r="FH49" t="inlineStr">
        <is>
          <t>OUI</t>
        </is>
      </c>
      <c r="FI49" t="inlineStr">
        <is>
          <t>NON</t>
        </is>
      </c>
      <c r="FJ49" t="inlineStr">
        <is>
          <t>NON</t>
        </is>
      </c>
      <c r="FK49" t="inlineStr">
        <is>
          <t>TRIOMPHE</t>
        </is>
      </c>
      <c r="FL49" t="n">
        <v>19.27</v>
      </c>
      <c r="FM49" t="n">
        <v>10953.17130124777</v>
      </c>
      <c r="FN49" t="inlineStr">
        <is>
          <t>SECURITAS</t>
        </is>
      </c>
      <c r="FO49" t="inlineStr">
        <is>
          <t>OUI</t>
        </is>
      </c>
      <c r="FP49" t="inlineStr">
        <is>
          <t>SSI Brico Dépôt</t>
        </is>
      </c>
      <c r="FQ49" t="inlineStr">
        <is>
          <t>ATS Master 4602</t>
        </is>
      </c>
      <c r="FR49" t="inlineStr">
        <is>
          <t>ABT</t>
        </is>
      </c>
      <c r="FT49" t="inlineStr">
        <is>
          <t>PERIN TELESURVEILLANCE</t>
        </is>
      </c>
      <c r="FV49" t="inlineStr">
        <is>
          <t>OUI</t>
        </is>
      </c>
      <c r="FW49" t="inlineStr">
        <is>
          <t>OUI</t>
        </is>
      </c>
      <c r="FX49" t="inlineStr">
        <is>
          <t>OUI</t>
        </is>
      </c>
      <c r="FZ49" t="inlineStr">
        <is>
          <t>NON</t>
        </is>
      </c>
      <c r="GA49" t="inlineStr">
        <is>
          <t>OUI</t>
        </is>
      </c>
      <c r="GB49" t="inlineStr">
        <is>
          <t>OUI</t>
        </is>
      </c>
      <c r="GC49" t="inlineStr">
        <is>
          <t>OUI</t>
        </is>
      </c>
      <c r="GD49" t="inlineStr">
        <is>
          <t>OUI</t>
        </is>
      </c>
      <c r="GE49" t="inlineStr">
        <is>
          <t>NON</t>
        </is>
      </c>
      <c r="GF49" t="inlineStr">
        <is>
          <t>LED</t>
        </is>
      </c>
      <c r="GH49" t="inlineStr">
        <is>
          <t>OUI</t>
        </is>
      </c>
      <c r="GJ49" t="inlineStr">
        <is>
          <t>OUI</t>
        </is>
      </c>
      <c r="GK49" s="43" t="n">
        <v>42005</v>
      </c>
      <c r="GL49" t="inlineStr">
        <is>
          <t>OUI</t>
        </is>
      </c>
      <c r="GM49" t="inlineStr">
        <is>
          <t>OUI</t>
        </is>
      </c>
      <c r="GN49" t="n">
        <v>43116</v>
      </c>
      <c r="GO49" t="inlineStr">
        <is>
          <t>OUI</t>
        </is>
      </c>
      <c r="GP49" t="n">
        <v>2016</v>
      </c>
      <c r="GQ49" t="inlineStr">
        <is>
          <t xml:space="preserve">Cuisine, amenagement de placard, escalier, parois de douche, cabine de douche, meubles SdB </t>
        </is>
      </c>
      <c r="GR49" t="inlineStr">
        <is>
          <t>OUI</t>
        </is>
      </c>
      <c r="GS49" t="inlineStr">
        <is>
          <t>LEGACY</t>
        </is>
      </c>
      <c r="GT49" t="inlineStr">
        <is>
          <t>NON</t>
        </is>
      </c>
      <c r="GU49" t="inlineStr">
        <is>
          <t>NON</t>
        </is>
      </c>
      <c r="GV49" t="inlineStr">
        <is>
          <t>NON</t>
        </is>
      </c>
      <c r="GW49" t="inlineStr">
        <is>
          <t>NON</t>
        </is>
      </c>
      <c r="GX49" t="inlineStr">
        <is>
          <t>NON</t>
        </is>
      </c>
      <c r="GY49" t="inlineStr">
        <is>
          <t>NON</t>
        </is>
      </c>
      <c r="GZ49" t="inlineStr">
        <is>
          <t>NON</t>
        </is>
      </c>
      <c r="HA49" s="43" t="n">
        <v>44063</v>
      </c>
      <c r="HB49" s="43" t="n">
        <v>42660</v>
      </c>
      <c r="HI49" t="inlineStr">
        <is>
          <t>OUI</t>
        </is>
      </c>
      <c r="HJ49" t="inlineStr"/>
      <c r="HK49" s="43" t="n"/>
      <c r="HM49" t="inlineStr">
        <is>
          <t>OUI</t>
        </is>
      </c>
      <c r="HN49" t="inlineStr">
        <is>
          <t>OUI</t>
        </is>
      </c>
      <c r="HU49" t="inlineStr">
        <is>
          <t>FR 94 451 647 903</t>
        </is>
      </c>
      <c r="HV49" t="n">
        <v>4302692016</v>
      </c>
      <c r="HW49" t="n">
        <v>40638422</v>
      </c>
      <c r="HX49" t="n">
        <v>99102567666</v>
      </c>
      <c r="HY49" t="inlineStr">
        <is>
          <t>IP600543</t>
        </is>
      </c>
      <c r="HZ49" t="n">
        <v>4302701</v>
      </c>
      <c r="IA49" t="n">
        <v>4310792</v>
      </c>
      <c r="IB49" t="inlineStr">
        <is>
          <t>FR7630004023230001145581478</t>
        </is>
      </c>
      <c r="IC49" t="n">
        <v>830118</v>
      </c>
      <c r="ID49" t="inlineStr">
        <is>
          <t>AlXU662</t>
        </is>
      </c>
      <c r="IE49" t="n">
        <v>3.1</v>
      </c>
      <c r="IF49" t="n">
        <v>3</v>
      </c>
      <c r="IG49" t="n">
        <v>2.9</v>
      </c>
      <c r="IH49" t="n">
        <v>3.9</v>
      </c>
      <c r="II49" t="n">
        <v>4.87</v>
      </c>
      <c r="IJ49" t="n">
        <v>7</v>
      </c>
      <c r="IK49" t="n">
        <v>7</v>
      </c>
    </row>
    <row r="50">
      <c r="A50" t="n">
        <v>1776</v>
      </c>
      <c r="B50" t="n">
        <v>2390</v>
      </c>
      <c r="C50" t="inlineStr">
        <is>
          <t>ST WITZ</t>
        </is>
      </c>
      <c r="D50" t="inlineStr">
        <is>
          <t>ILE-DE-FRANCE</t>
        </is>
      </c>
      <c r="E50" t="inlineStr">
        <is>
          <t>Ouvert</t>
        </is>
      </c>
      <c r="F50" t="inlineStr">
        <is>
          <t>IDF</t>
        </is>
      </c>
      <c r="G50" t="inlineStr">
        <is>
          <t>Patrick PAPOT</t>
        </is>
      </c>
      <c r="H50" t="n">
        <v>625291561</v>
      </c>
      <c r="I50" t="inlineStr">
        <is>
          <t>JEAN-PAUL TEETEN</t>
        </is>
      </c>
      <c r="J50" t="inlineStr">
        <is>
          <t>jteeten@bricodepot.com</t>
        </is>
      </c>
      <c r="K50" t="n">
        <v>622607844</v>
      </c>
      <c r="L50" t="n">
        <v>43199</v>
      </c>
      <c r="M50" t="inlineStr">
        <is>
          <t>MOCTAR NDIAYE</t>
        </is>
      </c>
      <c r="N50" t="inlineStr">
        <is>
          <t>mndiaye@bricodepot.com</t>
        </is>
      </c>
      <c r="O50" t="n">
        <v>658281456</v>
      </c>
      <c r="P50" t="inlineStr">
        <is>
          <t>Sécu</t>
        </is>
      </c>
      <c r="Q50" t="inlineStr">
        <is>
          <t>FLAVIEN ARCHAMBAULT</t>
        </is>
      </c>
      <c r="R50" t="inlineStr">
        <is>
          <t>STEPHANE HERBAULT</t>
        </is>
      </c>
      <c r="S50" t="inlineStr">
        <is>
          <t>STEPHANIE FRAU</t>
        </is>
      </c>
      <c r="T50" t="inlineStr">
        <is>
          <t>sfrau@bricodepot.com</t>
        </is>
      </c>
      <c r="U50" t="n">
        <v>134319247</v>
      </c>
      <c r="V50" t="inlineStr">
        <is>
          <t>Log</t>
        </is>
      </c>
      <c r="W50" t="inlineStr">
        <is>
          <t>ALI HAMADOUCHE
PEPINIERE</t>
        </is>
      </c>
      <c r="X50" t="inlineStr">
        <is>
          <t>STEPHANE FRAU</t>
        </is>
      </c>
      <c r="Y50" t="inlineStr">
        <is>
          <t>NABIL BOUHADJEB</t>
        </is>
      </c>
      <c r="Z50" t="inlineStr">
        <is>
          <t>nbouhadjeb@bricodepot.com</t>
        </is>
      </c>
      <c r="AA50" t="n">
        <v>134319246</v>
      </c>
      <c r="AB50" t="inlineStr">
        <is>
          <t>CLAUDE UNTEREINER</t>
        </is>
      </c>
      <c r="AC50" t="inlineStr">
        <is>
          <t>ALEXY VANHOESERLANDE</t>
        </is>
      </c>
      <c r="AD50" t="inlineStr">
        <is>
          <t>CHRISTOPHE CARRE</t>
        </is>
      </c>
      <c r="AE50" t="inlineStr">
        <is>
          <t>ccarre@bricodepot.com</t>
        </is>
      </c>
      <c r="AF50" t="n">
        <v>134319243</v>
      </c>
      <c r="AG50" t="inlineStr">
        <is>
          <t>DHAMEL OULD SLIMANE</t>
        </is>
      </c>
      <c r="AH50" t="inlineStr">
        <is>
          <t>YANNICK MARTIN</t>
        </is>
      </c>
      <c r="AI50" t="inlineStr">
        <is>
          <t>MAXIME NEGREVERGNE</t>
        </is>
      </c>
      <c r="AJ50" t="inlineStr">
        <is>
          <t>mnegrevergne@bricodepot.com</t>
        </is>
      </c>
      <c r="AK50" t="n">
        <v>134319245</v>
      </c>
      <c r="AL50" t="inlineStr">
        <is>
          <t>AHMED NESSATI</t>
        </is>
      </c>
      <c r="AM50" t="inlineStr">
        <is>
          <t>JOHAN BERNABE</t>
        </is>
      </c>
      <c r="AN50" t="inlineStr">
        <is>
          <t>HALIMA  EBHIL</t>
        </is>
      </c>
      <c r="AO50" t="inlineStr">
        <is>
          <t>ebhil@bricodepot.com</t>
        </is>
      </c>
      <c r="AP50" t="n">
        <v>134319242</v>
      </c>
      <c r="AQ50" t="inlineStr">
        <is>
          <t>ANTHONY ELOY</t>
        </is>
      </c>
      <c r="AR50" t="inlineStr">
        <is>
          <t>AGNES MOREIRA</t>
        </is>
      </c>
      <c r="AS50" t="inlineStr">
        <is>
          <t>THERESINA BRA</t>
        </is>
      </c>
      <c r="AT50" t="inlineStr">
        <is>
          <t>tbra@bricodepot.com</t>
        </is>
      </c>
      <c r="AU50" t="n">
        <v>134319243</v>
      </c>
      <c r="AV50" t="inlineStr">
        <is>
          <t>FRANCK DELANGE</t>
        </is>
      </c>
      <c r="AW50" t="inlineStr">
        <is>
          <t>DALILA KERROUM</t>
        </is>
      </c>
      <c r="AX50" t="inlineStr">
        <is>
          <t>ELODIE THIBOT</t>
        </is>
      </c>
      <c r="AY50" t="n">
        <v>609519427</v>
      </c>
      <c r="AZ50" t="inlineStr">
        <is>
          <t>CORINNE BLANCHARD</t>
        </is>
      </c>
      <c r="BA50" t="n">
        <v>784179654</v>
      </c>
      <c r="BB50" t="inlineStr">
        <is>
          <t>13 rue de la ferme Saint Ladre</t>
        </is>
      </c>
      <c r="BC50" t="inlineStr">
        <is>
          <t>95470 St Witz</t>
        </is>
      </c>
      <c r="BD50" t="n">
        <v>95</v>
      </c>
      <c r="BE50" t="n">
        <v>134319240</v>
      </c>
      <c r="BF50" t="n">
        <v>49.0936279296875</v>
      </c>
      <c r="BG50" t="n">
        <v>2.52873992919921</v>
      </c>
      <c r="BH50" t="n">
        <v>451647903</v>
      </c>
      <c r="BI50" t="n">
        <v>454</v>
      </c>
      <c r="BJ50" s="43" t="n">
        <v>37958</v>
      </c>
      <c r="BK50" t="inlineStr">
        <is>
          <t>19 Ans 2 Mois</t>
        </is>
      </c>
      <c r="BL50" t="inlineStr">
        <is>
          <t>Lundi au Vendredi</t>
        </is>
      </c>
      <c r="BM50" t="inlineStr">
        <is>
          <t>07:00 à 19:30</t>
        </is>
      </c>
      <c r="BN50" t="inlineStr">
        <is>
          <t>Samedi</t>
        </is>
      </c>
      <c r="BO50" t="inlineStr">
        <is>
          <t>07:00 à 19:30</t>
        </is>
      </c>
      <c r="BP50" t="inlineStr">
        <is>
          <t>Dimanche</t>
        </is>
      </c>
      <c r="BQ50" t="inlineStr">
        <is>
          <t>9H à 19H</t>
        </is>
      </c>
      <c r="BR50" t="n">
        <v>85</v>
      </c>
      <c r="BS50" t="n">
        <v>25321091.36</v>
      </c>
      <c r="BT50" t="inlineStr">
        <is>
          <t>Groupe 3</t>
        </is>
      </c>
      <c r="BU50" t="inlineStr">
        <is>
          <t>20M &lt;...&lt; 25M</t>
        </is>
      </c>
      <c r="BV50" t="n">
        <v>420421</v>
      </c>
      <c r="BW50" t="n">
        <v>0.01554369573104139</v>
      </c>
      <c r="BX50" t="n">
        <v>61.9717149073647</v>
      </c>
      <c r="BY50" t="n">
        <v>2.583333333333333</v>
      </c>
      <c r="BZ50" t="n">
        <v>6.686412386540955</v>
      </c>
      <c r="CA50" t="n">
        <v>71.24146062723898</v>
      </c>
      <c r="CB50" t="inlineStr">
        <is>
          <t>Symétrique</t>
        </is>
      </c>
      <c r="CC50" t="n">
        <v>1</v>
      </c>
      <c r="CD50" t="inlineStr">
        <is>
          <t>C</t>
        </is>
      </c>
      <c r="CE50" t="inlineStr">
        <is>
          <t>B1</t>
        </is>
      </c>
      <c r="CF50" t="n">
        <v>1101</v>
      </c>
      <c r="CG50" t="inlineStr">
        <is>
          <t>VD060</t>
        </is>
      </c>
      <c r="CH50" t="inlineStr">
        <is>
          <t>1117 PTF IDF Lisses</t>
        </is>
      </c>
      <c r="CI50" t="inlineStr">
        <is>
          <t>VD067</t>
        </is>
      </c>
      <c r="CJ50" t="inlineStr">
        <is>
          <t>1117 PTF IDF Lisses</t>
        </is>
      </c>
      <c r="CK50" t="inlineStr">
        <is>
          <t>VD067</t>
        </is>
      </c>
      <c r="CL50" t="inlineStr">
        <is>
          <t>1117- PF de St Germain lès A</t>
        </is>
      </c>
      <c r="CM50" t="n">
        <v>3601651117009</v>
      </c>
      <c r="CP50" t="inlineStr">
        <is>
          <t xml:space="preserve">CREATION </t>
        </is>
      </c>
      <c r="CQ50" t="inlineStr">
        <is>
          <t>Zone industrielle</t>
        </is>
      </c>
      <c r="CR50" t="inlineStr">
        <is>
          <t>Propriétaire</t>
        </is>
      </c>
      <c r="CS50" t="n">
        <v>6415</v>
      </c>
      <c r="CT50" t="n">
        <v>3702</v>
      </c>
      <c r="CU50" t="n">
        <v>3700</v>
      </c>
      <c r="CV50" t="inlineStr">
        <is>
          <t>T2</t>
        </is>
      </c>
      <c r="CW50" t="inlineStr">
        <is>
          <t>En CDAC</t>
        </is>
      </c>
      <c r="CY50" t="n">
        <v>2713</v>
      </c>
      <c r="CZ50" t="inlineStr">
        <is>
          <t>&lt; 3000 M²</t>
        </is>
      </c>
      <c r="DA50" t="inlineStr">
        <is>
          <t>T1</t>
        </is>
      </c>
      <c r="DB50" t="n">
        <v>2713</v>
      </c>
      <c r="DC50" t="n">
        <v>2713</v>
      </c>
      <c r="DD50" t="n">
        <v>0</v>
      </c>
      <c r="DE50" t="n">
        <v>0</v>
      </c>
      <c r="DF50" t="n">
        <v>1140</v>
      </c>
      <c r="DG50" t="n">
        <v>1573</v>
      </c>
      <c r="DH50" t="n">
        <v>0</v>
      </c>
      <c r="DI50" t="n">
        <v>0</v>
      </c>
      <c r="DJ50" t="n">
        <v>0</v>
      </c>
      <c r="DK50" t="inlineStr">
        <is>
          <t>Intérieure</t>
        </is>
      </c>
      <c r="DL50" t="inlineStr">
        <is>
          <t>En mix extérieur + surface de vente intérieure</t>
        </is>
      </c>
      <c r="DO50" t="n">
        <v>798</v>
      </c>
      <c r="DP50" t="n">
        <v>0</v>
      </c>
      <c r="DQ50" t="n">
        <v>798</v>
      </c>
      <c r="DS50" t="n">
        <v>637</v>
      </c>
      <c r="DT50" t="n">
        <v>83</v>
      </c>
      <c r="DU50" t="n">
        <v>226</v>
      </c>
      <c r="DV50" t="n">
        <v>322</v>
      </c>
      <c r="DW50" t="inlineStr">
        <is>
          <t>REDSTOCK</t>
        </is>
      </c>
      <c r="DX50" t="n">
        <v>20</v>
      </c>
      <c r="DZ50" t="n">
        <v>2</v>
      </c>
      <c r="EA50" t="n">
        <v>2</v>
      </c>
      <c r="EB50" t="n">
        <v>12</v>
      </c>
      <c r="EC50" t="n">
        <v>2</v>
      </c>
      <c r="ED50" t="n">
        <v>0</v>
      </c>
      <c r="EE50" t="n">
        <v>0</v>
      </c>
      <c r="EF50" t="n">
        <v>16</v>
      </c>
      <c r="EG50" t="n">
        <v>2010</v>
      </c>
      <c r="EJ50" t="inlineStr">
        <is>
          <t>VX820</t>
        </is>
      </c>
      <c r="EK50" t="inlineStr">
        <is>
          <t>2018/2019</t>
        </is>
      </c>
      <c r="EL50" t="n">
        <v>28</v>
      </c>
      <c r="EM50" t="n">
        <v>19</v>
      </c>
      <c r="EN50" t="n">
        <v>13</v>
      </c>
      <c r="EO50" t="inlineStr">
        <is>
          <t>3 PDA MC 70</t>
        </is>
      </c>
      <c r="EP50" t="n">
        <v>13</v>
      </c>
      <c r="EQ50" t="n">
        <v>122.1922639421117</v>
      </c>
      <c r="ER50" t="inlineStr">
        <is>
          <t xml:space="preserve"> % de Démarque élevé</t>
        </is>
      </c>
      <c r="ES50" t="n">
        <v>8.271213958398352</v>
      </c>
      <c r="ET50" t="n">
        <v>1</v>
      </c>
      <c r="EU50" t="inlineStr">
        <is>
          <t>caisses</t>
        </is>
      </c>
      <c r="EV50" t="n">
        <v>54.91403906400555</v>
      </c>
      <c r="EW50" t="n">
        <v>5</v>
      </c>
      <c r="EX50" t="inlineStr">
        <is>
          <t>3 Tentative par le toit</t>
        </is>
      </c>
      <c r="EY50" t="n">
        <v>6</v>
      </c>
      <c r="EZ50" t="inlineStr">
        <is>
          <t>DTM</t>
        </is>
      </c>
      <c r="FA50" s="43" t="n"/>
      <c r="FB50" t="inlineStr">
        <is>
          <t>MILLIUM DTM II 120/80</t>
        </is>
      </c>
      <c r="FC50" t="n">
        <v>1</v>
      </c>
      <c r="FE50" s="43" t="n">
        <v>42370</v>
      </c>
      <c r="FF50" t="inlineStr">
        <is>
          <t>Projet</t>
        </is>
      </c>
      <c r="FG50" t="inlineStr">
        <is>
          <t>NON</t>
        </is>
      </c>
      <c r="FH50" t="inlineStr">
        <is>
          <t>NON</t>
        </is>
      </c>
      <c r="FI50" t="inlineStr">
        <is>
          <t>NON</t>
        </is>
      </c>
      <c r="FJ50" t="inlineStr">
        <is>
          <t>NON</t>
        </is>
      </c>
      <c r="FK50" t="inlineStr">
        <is>
          <t>TRIOMPHE</t>
        </is>
      </c>
      <c r="FL50" t="n">
        <v>19.27</v>
      </c>
      <c r="FM50" t="n">
        <v>4909.950802139037</v>
      </c>
      <c r="FN50" t="inlineStr">
        <is>
          <t>SECURITAS</t>
        </is>
      </c>
      <c r="FO50" t="inlineStr">
        <is>
          <t>OUI</t>
        </is>
      </c>
      <c r="FP50" t="inlineStr">
        <is>
          <t>SSI Brico Dépôt</t>
        </is>
      </c>
      <c r="FQ50" t="inlineStr">
        <is>
          <t>ATS Master 4602</t>
        </is>
      </c>
      <c r="FR50" t="inlineStr">
        <is>
          <t>ABT</t>
        </is>
      </c>
      <c r="FT50" t="inlineStr">
        <is>
          <t>TELESURE</t>
        </is>
      </c>
      <c r="FU50" t="n">
        <v>494198191</v>
      </c>
      <c r="FV50" t="inlineStr">
        <is>
          <t>OUI</t>
        </is>
      </c>
      <c r="FW50" t="inlineStr">
        <is>
          <t>OUI</t>
        </is>
      </c>
      <c r="FX50" t="inlineStr">
        <is>
          <t>OUI</t>
        </is>
      </c>
      <c r="FY50" t="inlineStr">
        <is>
          <t>OUI</t>
        </is>
      </c>
      <c r="FZ50" t="inlineStr">
        <is>
          <t>OUI</t>
        </is>
      </c>
      <c r="GA50" t="inlineStr">
        <is>
          <t>OUI</t>
        </is>
      </c>
      <c r="GB50" t="inlineStr">
        <is>
          <t>OUI</t>
        </is>
      </c>
      <c r="GC50" t="inlineStr">
        <is>
          <t>OUI</t>
        </is>
      </c>
      <c r="GD50" t="inlineStr">
        <is>
          <t>OUI</t>
        </is>
      </c>
      <c r="GE50" t="inlineStr">
        <is>
          <t>OUI</t>
        </is>
      </c>
      <c r="GF50" t="inlineStr">
        <is>
          <t>T5</t>
        </is>
      </c>
      <c r="GH50" t="inlineStr">
        <is>
          <t>OUI</t>
        </is>
      </c>
      <c r="GI50" t="inlineStr">
        <is>
          <t>REVITALISATION 2011</t>
        </is>
      </c>
      <c r="GJ50" t="inlineStr">
        <is>
          <t>OUI</t>
        </is>
      </c>
      <c r="GK50" s="43" t="n">
        <v>42005</v>
      </c>
      <c r="GL50" t="inlineStr">
        <is>
          <t>OUI</t>
        </is>
      </c>
      <c r="GM50" t="inlineStr">
        <is>
          <t>OUI</t>
        </is>
      </c>
      <c r="GN50" t="n">
        <v>43116</v>
      </c>
      <c r="GO50" t="inlineStr">
        <is>
          <t>NON</t>
        </is>
      </c>
      <c r="GP50" t="inlineStr">
        <is>
          <t>PREVU 1T20</t>
        </is>
      </c>
      <c r="GT50" t="inlineStr">
        <is>
          <t>NON</t>
        </is>
      </c>
      <c r="GU50" t="inlineStr">
        <is>
          <t>ARRET VENTE SABLE EN GODET</t>
        </is>
      </c>
      <c r="GV50" t="inlineStr">
        <is>
          <t>OUI</t>
        </is>
      </c>
      <c r="GW50" t="inlineStr">
        <is>
          <t>OUI</t>
        </is>
      </c>
      <c r="GX50" t="inlineStr">
        <is>
          <t>NON</t>
        </is>
      </c>
      <c r="GY50" t="inlineStr">
        <is>
          <t>NON</t>
        </is>
      </c>
      <c r="GZ50" t="inlineStr">
        <is>
          <t>NON</t>
        </is>
      </c>
      <c r="HA50" s="43" t="n">
        <v>44064</v>
      </c>
      <c r="HB50" s="43" t="n">
        <v>42660</v>
      </c>
      <c r="HI50" t="inlineStr">
        <is>
          <t>NON</t>
        </is>
      </c>
      <c r="HJ50" t="inlineStr"/>
      <c r="HK50" s="43" t="n"/>
      <c r="HM50" t="inlineStr">
        <is>
          <t>OUI</t>
        </is>
      </c>
      <c r="HN50" t="inlineStr">
        <is>
          <t>OUI</t>
        </is>
      </c>
      <c r="HU50" t="inlineStr">
        <is>
          <t>FR 94 451 647 903</t>
        </is>
      </c>
      <c r="HV50" t="n">
        <v>4621985011</v>
      </c>
      <c r="HW50" t="n">
        <v>40638439</v>
      </c>
      <c r="HX50" t="n">
        <v>99102567678</v>
      </c>
      <c r="HY50" t="inlineStr">
        <is>
          <t>IP600544</t>
        </is>
      </c>
      <c r="HZ50" t="n">
        <v>4320770</v>
      </c>
      <c r="IA50" t="n">
        <v>4321089</v>
      </c>
      <c r="IB50" t="inlineStr">
        <is>
          <t>FR7630004023230001045050678</t>
        </is>
      </c>
      <c r="IC50" t="n">
        <v>830125</v>
      </c>
      <c r="ID50" t="inlineStr">
        <is>
          <t>wTna449</t>
        </is>
      </c>
      <c r="IE50" t="n">
        <v>6.4</v>
      </c>
      <c r="IF50" t="n">
        <v>7.7</v>
      </c>
      <c r="IG50" t="n">
        <v>7.89</v>
      </c>
      <c r="IH50" t="n">
        <v>4.88</v>
      </c>
      <c r="II50" t="n">
        <v>4.78</v>
      </c>
      <c r="IJ50" t="n">
        <v>3.031111111111111</v>
      </c>
      <c r="IK50" t="n">
        <v>3.02</v>
      </c>
    </row>
    <row r="51">
      <c r="A51" t="n">
        <v>1906</v>
      </c>
      <c r="B51" t="n">
        <v>2415</v>
      </c>
      <c r="C51" t="inlineStr">
        <is>
          <t>VAIRES SUR MARNE</t>
        </is>
      </c>
      <c r="D51" t="inlineStr">
        <is>
          <t>ILE-DE-FRANCE</t>
        </is>
      </c>
      <c r="E51" t="inlineStr">
        <is>
          <t>Ouvert</t>
        </is>
      </c>
      <c r="F51" t="inlineStr">
        <is>
          <t>IDF</t>
        </is>
      </c>
      <c r="G51" t="inlineStr">
        <is>
          <t>Patrick PAPOT</t>
        </is>
      </c>
      <c r="H51" t="n">
        <v>625291561</v>
      </c>
      <c r="I51" t="inlineStr">
        <is>
          <t>FRANCK DELANGE</t>
        </is>
      </c>
      <c r="J51" t="inlineStr">
        <is>
          <t>fdelange@bricodepot.com</t>
        </is>
      </c>
      <c r="K51" t="n">
        <v>623216508</v>
      </c>
      <c r="L51" t="n">
        <v>44074</v>
      </c>
      <c r="M51" t="inlineStr">
        <is>
          <t>ABDELAZIZ MARZOUK</t>
        </is>
      </c>
      <c r="N51" t="inlineStr">
        <is>
          <t>amarzouk@bricodepot.com</t>
        </is>
      </c>
      <c r="O51" t="n">
        <v>160931352</v>
      </c>
      <c r="P51" t="inlineStr">
        <is>
          <t>Sécu</t>
        </is>
      </c>
      <c r="Q51" t="inlineStr">
        <is>
          <t>FLAVIEN ARCHAMBAULT</t>
        </is>
      </c>
      <c r="R51" t="inlineStr">
        <is>
          <t>STEPHANE HERBAULT</t>
        </is>
      </c>
      <c r="S51" t="inlineStr">
        <is>
          <t>PHILIPPE BURGUN / LAKHAL MOULKAF</t>
        </is>
      </c>
      <c r="T51" t="inlineStr">
        <is>
          <t>pburgun@bricodepot.com / lmoulkaf@bricodepot.com</t>
        </is>
      </c>
      <c r="U51" t="n">
        <v>160931359</v>
      </c>
      <c r="V51" t="inlineStr">
        <is>
          <t>Log</t>
        </is>
      </c>
      <c r="W51" t="inlineStr">
        <is>
          <t>ALI HAMADOUCHE
PEPINIERE</t>
        </is>
      </c>
      <c r="X51" t="inlineStr">
        <is>
          <t>STEPHANE FRAU</t>
        </is>
      </c>
      <c r="Y51" t="inlineStr">
        <is>
          <t>NICOLAS DESAINTAUBIN</t>
        </is>
      </c>
      <c r="Z51" t="inlineStr">
        <is>
          <t>ndesaintaubin@bricodepot.com</t>
        </is>
      </c>
      <c r="AA51" t="n">
        <v>160931350</v>
      </c>
      <c r="AB51" t="inlineStr">
        <is>
          <t>CLAUDE UNTEREINER</t>
        </is>
      </c>
      <c r="AC51" t="inlineStr">
        <is>
          <t>ALEXY VANHOESERLANDE</t>
        </is>
      </c>
      <c r="AD51" t="inlineStr">
        <is>
          <t>EL HADJ OULOUS</t>
        </is>
      </c>
      <c r="AE51" t="inlineStr">
        <is>
          <t>eoulous@bricodepot.com</t>
        </is>
      </c>
      <c r="AF51" t="n">
        <v>160931350</v>
      </c>
      <c r="AG51" t="inlineStr">
        <is>
          <t>DHAMEL OULD SLIMANE</t>
        </is>
      </c>
      <c r="AH51" t="inlineStr">
        <is>
          <t>YANNICK MARTIN</t>
        </is>
      </c>
      <c r="AI51" t="inlineStr">
        <is>
          <t>WILLIAM BOUVART</t>
        </is>
      </c>
      <c r="AJ51" t="inlineStr">
        <is>
          <t>wbouvart@bricodepot.com</t>
        </is>
      </c>
      <c r="AK51" t="n">
        <v>160931350</v>
      </c>
      <c r="AL51" t="inlineStr">
        <is>
          <t>AHMED NESSATI</t>
        </is>
      </c>
      <c r="AM51" t="inlineStr">
        <is>
          <t>JOHAN BERNABE</t>
        </is>
      </c>
      <c r="AN51" t="inlineStr">
        <is>
          <t>LUCIE PORTELA</t>
        </is>
      </c>
      <c r="AO51" t="inlineStr">
        <is>
          <t>lportela@bricodepot.com</t>
        </is>
      </c>
      <c r="AP51" t="n">
        <v>160931355</v>
      </c>
      <c r="AQ51" t="inlineStr">
        <is>
          <t>ANTHONY ELOY</t>
        </is>
      </c>
      <c r="AR51" t="inlineStr">
        <is>
          <t>AGNES MOREIRA</t>
        </is>
      </c>
      <c r="AS51" t="inlineStr">
        <is>
          <t>NABILA BOUAMRA</t>
        </is>
      </c>
      <c r="AT51" t="inlineStr">
        <is>
          <t>nbouamra@bricodepot.com</t>
        </is>
      </c>
      <c r="AU51" t="n">
        <v>160931358</v>
      </c>
      <c r="AV51" t="inlineStr">
        <is>
          <t>FRANCK DELANGE</t>
        </is>
      </c>
      <c r="AW51" t="inlineStr">
        <is>
          <t>DALILA KERROUM</t>
        </is>
      </c>
      <c r="AX51" t="inlineStr">
        <is>
          <t>ELODIE THIBOT</t>
        </is>
      </c>
      <c r="AY51" t="n">
        <v>609519428</v>
      </c>
      <c r="AZ51" t="inlineStr">
        <is>
          <t>CORINNE BLANCHARD</t>
        </is>
      </c>
      <c r="BA51" t="n">
        <v>784179655</v>
      </c>
      <c r="BB51" t="inlineStr">
        <is>
          <t>Chemin du Corps de Garde</t>
        </is>
      </c>
      <c r="BC51" t="inlineStr">
        <is>
          <t>77360 Vaires Sur Marne</t>
        </is>
      </c>
      <c r="BD51" t="n">
        <v>77</v>
      </c>
      <c r="BE51" t="n">
        <v>160931350</v>
      </c>
      <c r="BF51" t="n">
        <v>48.869140625</v>
      </c>
      <c r="BG51" t="n">
        <v>2.62154388427734</v>
      </c>
      <c r="BH51" t="n">
        <v>451647903</v>
      </c>
      <c r="BI51" t="n">
        <v>868</v>
      </c>
      <c r="BJ51" s="43" t="n">
        <v>39199</v>
      </c>
      <c r="BK51" t="inlineStr">
        <is>
          <t>15 Ans 9 Mois</t>
        </is>
      </c>
      <c r="BL51" t="inlineStr">
        <is>
          <t>Lundi au Vendredi</t>
        </is>
      </c>
      <c r="BM51" t="inlineStr">
        <is>
          <t>07:00 à 19:30</t>
        </is>
      </c>
      <c r="BN51" t="inlineStr">
        <is>
          <t>Samedi</t>
        </is>
      </c>
      <c r="BO51" t="inlineStr">
        <is>
          <t>07:00 à 19:30</t>
        </is>
      </c>
      <c r="BP51" t="inlineStr">
        <is>
          <t>Dimanche</t>
        </is>
      </c>
      <c r="BQ51" t="inlineStr">
        <is>
          <t>9H à 19H</t>
        </is>
      </c>
      <c r="BR51" t="n">
        <v>85</v>
      </c>
      <c r="BS51" t="n">
        <v>29891940.83</v>
      </c>
      <c r="BT51" t="inlineStr">
        <is>
          <t>Groupe 3</t>
        </is>
      </c>
      <c r="BU51" t="inlineStr">
        <is>
          <t>25M &lt;...&lt; 30M</t>
        </is>
      </c>
      <c r="BV51" t="n">
        <v>376147</v>
      </c>
      <c r="BW51" t="n">
        <v>0.01114472613311235</v>
      </c>
      <c r="BX51" t="n">
        <v>75.0001977978506</v>
      </c>
      <c r="BY51" t="n">
        <v>15.60712401925232</v>
      </c>
      <c r="BZ51" t="n">
        <v>0.3661776664249137</v>
      </c>
      <c r="CA51" t="n">
        <v>90.97349948352785</v>
      </c>
      <c r="CB51" t="inlineStr">
        <is>
          <t>Gnb</t>
        </is>
      </c>
      <c r="CC51" t="n">
        <v>1</v>
      </c>
      <c r="CD51" t="inlineStr">
        <is>
          <t>C</t>
        </is>
      </c>
      <c r="CE51" t="inlineStr">
        <is>
          <t>A</t>
        </is>
      </c>
      <c r="CF51" t="n">
        <v>1101</v>
      </c>
      <c r="CG51" t="inlineStr">
        <is>
          <t>VD060</t>
        </is>
      </c>
      <c r="CH51" t="inlineStr">
        <is>
          <t>1117 PTF IDF Lisses</t>
        </is>
      </c>
      <c r="CI51" t="inlineStr">
        <is>
          <t>VD067</t>
        </is>
      </c>
      <c r="CJ51" t="inlineStr">
        <is>
          <t>1117 PTF IDF Lisses</t>
        </is>
      </c>
      <c r="CK51" t="inlineStr">
        <is>
          <t>VD067</t>
        </is>
      </c>
      <c r="CL51" t="inlineStr">
        <is>
          <t>1117- PF de St Germain lès A</t>
        </is>
      </c>
      <c r="CM51" t="n">
        <v>3601651117009</v>
      </c>
      <c r="CP51" t="inlineStr">
        <is>
          <t>REPRISE SYNTHIMAT</t>
        </is>
      </c>
      <c r="CQ51" t="inlineStr">
        <is>
          <t>Zone industrielle</t>
        </is>
      </c>
      <c r="CR51" t="inlineStr">
        <is>
          <t>Locataire</t>
        </is>
      </c>
      <c r="CS51" t="n">
        <v>8356</v>
      </c>
      <c r="CT51" t="n">
        <v>5856</v>
      </c>
      <c r="CU51" t="inlineStr">
        <is>
          <t>GNB</t>
        </is>
      </c>
      <c r="CV51" t="inlineStr">
        <is>
          <t>sup. ou égal T3</t>
        </is>
      </c>
      <c r="CW51" t="inlineStr">
        <is>
          <t>En CDAC</t>
        </is>
      </c>
      <c r="CY51" t="n">
        <v>2500</v>
      </c>
      <c r="CZ51" t="inlineStr">
        <is>
          <t>&lt; 3000 M²</t>
        </is>
      </c>
      <c r="DA51" t="inlineStr">
        <is>
          <t>T1</t>
        </is>
      </c>
      <c r="DB51" t="n">
        <v>2500</v>
      </c>
      <c r="DC51" t="n">
        <v>2500</v>
      </c>
      <c r="DD51" t="n">
        <v>0</v>
      </c>
      <c r="DE51" t="n">
        <v>1582</v>
      </c>
      <c r="DF51" t="n">
        <v>0</v>
      </c>
      <c r="DG51" t="n">
        <v>2500</v>
      </c>
      <c r="DH51" t="n">
        <v>0</v>
      </c>
      <c r="DI51" t="n">
        <v>0</v>
      </c>
      <c r="DJ51" t="n">
        <v>0</v>
      </c>
      <c r="DK51" t="inlineStr">
        <is>
          <t>Extérieure</t>
        </is>
      </c>
      <c r="DL51" t="inlineStr">
        <is>
          <t>En surface de vente intérieure</t>
        </is>
      </c>
      <c r="DO51" t="n">
        <v>1200</v>
      </c>
      <c r="DP51" t="n">
        <v>0</v>
      </c>
      <c r="DQ51" t="n">
        <v>1200</v>
      </c>
      <c r="DR51" t="inlineStr">
        <is>
          <t>MEDIUM</t>
        </is>
      </c>
      <c r="DS51" t="n">
        <v>1150</v>
      </c>
      <c r="DT51" t="n">
        <v>278</v>
      </c>
      <c r="DU51" t="n">
        <v>405</v>
      </c>
      <c r="DV51" t="n">
        <v>481</v>
      </c>
      <c r="DW51" t="inlineStr">
        <is>
          <t>REDSTOCK</t>
        </is>
      </c>
      <c r="DX51" t="n">
        <v>18</v>
      </c>
      <c r="DY51" t="n">
        <v>2017</v>
      </c>
      <c r="DZ51" t="n">
        <v>2</v>
      </c>
      <c r="EA51" t="n">
        <v>2</v>
      </c>
      <c r="EB51" t="n">
        <v>10</v>
      </c>
      <c r="EC51" t="n">
        <v>1</v>
      </c>
      <c r="ED51" t="n">
        <v>1</v>
      </c>
      <c r="EE51" t="n">
        <v>1</v>
      </c>
      <c r="EF51" t="n">
        <v>15</v>
      </c>
      <c r="EG51" t="n">
        <v>2014</v>
      </c>
      <c r="EJ51" t="inlineStr">
        <is>
          <t>VX820</t>
        </is>
      </c>
      <c r="EK51" t="inlineStr">
        <is>
          <t>2018/2019</t>
        </is>
      </c>
      <c r="EL51" t="n">
        <v>29</v>
      </c>
      <c r="EM51" t="n">
        <v>22</v>
      </c>
      <c r="EN51" t="n">
        <v>16</v>
      </c>
      <c r="EO51" t="inlineStr">
        <is>
          <t>3 PDA MC 70</t>
        </is>
      </c>
      <c r="EP51" t="n">
        <v>34</v>
      </c>
      <c r="EQ51" t="n">
        <v>142.2655283364819</v>
      </c>
      <c r="ER51" t="inlineStr">
        <is>
          <t xml:space="preserve"> % de Démarque élevé</t>
        </is>
      </c>
      <c r="ES51" t="n">
        <v>11.43067220075968</v>
      </c>
      <c r="ET51" t="n">
        <v>0</v>
      </c>
      <c r="EV51" t="n">
        <v>83.41301335689494</v>
      </c>
      <c r="EW51" t="n">
        <v>1</v>
      </c>
      <c r="EX51" t="inlineStr">
        <is>
          <t xml:space="preserve"> </t>
        </is>
      </c>
      <c r="EY51" t="n">
        <v>1</v>
      </c>
      <c r="EZ51" t="inlineStr">
        <is>
          <t>Automate</t>
        </is>
      </c>
      <c r="FA51" s="43" t="n">
        <v>44197</v>
      </c>
      <c r="FB51" t="inlineStr">
        <is>
          <t>CASHINFINITYTM CI-100  (projet NMO)</t>
        </is>
      </c>
      <c r="FC51" t="n">
        <v>1</v>
      </c>
      <c r="FE51" s="43" t="n">
        <v>42005</v>
      </c>
      <c r="FF51" t="inlineStr">
        <is>
          <t>Projet</t>
        </is>
      </c>
      <c r="FG51" t="inlineStr">
        <is>
          <t>OUI</t>
        </is>
      </c>
      <c r="FH51" t="inlineStr">
        <is>
          <t>OUI</t>
        </is>
      </c>
      <c r="FI51" t="inlineStr">
        <is>
          <t>OUI</t>
        </is>
      </c>
      <c r="FJ51" t="inlineStr">
        <is>
          <t>NON</t>
        </is>
      </c>
      <c r="FK51" t="inlineStr">
        <is>
          <t>TRIOMPHE</t>
        </is>
      </c>
      <c r="FL51" t="n">
        <v>19.27</v>
      </c>
      <c r="FM51" t="n">
        <v>10051.73832442068</v>
      </c>
      <c r="FN51" t="inlineStr">
        <is>
          <t>Centre Opérationnel de Télésurveillance</t>
        </is>
      </c>
      <c r="FO51" t="inlineStr">
        <is>
          <t>OUI</t>
        </is>
      </c>
      <c r="FP51" t="inlineStr">
        <is>
          <t>SSI Brico Dépôt</t>
        </is>
      </c>
      <c r="FQ51" t="inlineStr">
        <is>
          <t>CD 15002</t>
        </is>
      </c>
      <c r="FR51" t="inlineStr">
        <is>
          <t>ABT</t>
        </is>
      </c>
      <c r="FS51" t="inlineStr">
        <is>
          <t>SCUTUM</t>
        </is>
      </c>
      <c r="FT51" t="inlineStr">
        <is>
          <t>TELESURE</t>
        </is>
      </c>
      <c r="FU51" t="n">
        <v>494198191</v>
      </c>
      <c r="FV51" t="inlineStr">
        <is>
          <t>OUI</t>
        </is>
      </c>
      <c r="FW51" t="inlineStr">
        <is>
          <t>OUI</t>
        </is>
      </c>
      <c r="FX51" t="inlineStr">
        <is>
          <t>OUI</t>
        </is>
      </c>
      <c r="FY51" t="inlineStr">
        <is>
          <t>OUI</t>
        </is>
      </c>
      <c r="FZ51" t="inlineStr">
        <is>
          <t>OUI</t>
        </is>
      </c>
      <c r="GA51" t="inlineStr">
        <is>
          <t>OUI</t>
        </is>
      </c>
      <c r="GB51" t="inlineStr">
        <is>
          <t>OUI</t>
        </is>
      </c>
      <c r="GC51" t="inlineStr">
        <is>
          <t>OUI</t>
        </is>
      </c>
      <c r="GD51" t="inlineStr">
        <is>
          <t>OUI</t>
        </is>
      </c>
      <c r="GE51" t="inlineStr">
        <is>
          <t>NON</t>
        </is>
      </c>
      <c r="GF51" t="inlineStr">
        <is>
          <t>T5</t>
        </is>
      </c>
      <c r="GH51" t="inlineStr">
        <is>
          <t>OUI</t>
        </is>
      </c>
      <c r="GJ51" t="inlineStr">
        <is>
          <t>OUI</t>
        </is>
      </c>
      <c r="GK51" s="43" t="n">
        <v>41640</v>
      </c>
      <c r="GL51" t="inlineStr">
        <is>
          <t>OUI</t>
        </is>
      </c>
      <c r="GM51" t="inlineStr">
        <is>
          <t>OUI</t>
        </is>
      </c>
      <c r="GN51" t="n">
        <v>43116</v>
      </c>
      <c r="GO51" t="inlineStr">
        <is>
          <t>NON</t>
        </is>
      </c>
      <c r="GT51" t="inlineStr">
        <is>
          <t>NON</t>
        </is>
      </c>
      <c r="GU51" t="inlineStr">
        <is>
          <t>NON</t>
        </is>
      </c>
      <c r="GV51" t="inlineStr">
        <is>
          <t>OUI</t>
        </is>
      </c>
      <c r="GW51" t="inlineStr">
        <is>
          <t>OUI</t>
        </is>
      </c>
      <c r="GX51" t="inlineStr">
        <is>
          <t>NON</t>
        </is>
      </c>
      <c r="GY51" t="inlineStr">
        <is>
          <t>NON</t>
        </is>
      </c>
      <c r="GZ51" t="inlineStr">
        <is>
          <t>NON</t>
        </is>
      </c>
      <c r="HA51" s="43" t="n">
        <v>44064</v>
      </c>
      <c r="HB51" s="43" t="n">
        <v>42660</v>
      </c>
      <c r="HI51" t="inlineStr">
        <is>
          <t>NON</t>
        </is>
      </c>
      <c r="HJ51" t="inlineStr">
        <is>
          <t>7 Ambiances</t>
        </is>
      </c>
      <c r="HK51" s="43" t="n">
        <v>43101</v>
      </c>
      <c r="HM51" t="inlineStr">
        <is>
          <t>OUI</t>
        </is>
      </c>
      <c r="HN51" t="inlineStr">
        <is>
          <t>OUI</t>
        </is>
      </c>
      <c r="HO51" t="inlineStr">
        <is>
          <t>OUI</t>
        </is>
      </c>
      <c r="HU51" t="inlineStr">
        <is>
          <t>FR 94 451 647 903</t>
        </is>
      </c>
      <c r="HV51" t="n">
        <v>4625375016</v>
      </c>
      <c r="HW51" t="n">
        <v>40638445</v>
      </c>
      <c r="HX51" t="n">
        <v>99102567692</v>
      </c>
      <c r="HY51" t="inlineStr">
        <is>
          <t>IP600545</t>
        </is>
      </c>
      <c r="HZ51" t="n">
        <v>4242189</v>
      </c>
      <c r="IA51" t="n">
        <v>4321328</v>
      </c>
      <c r="IB51" t="inlineStr">
        <is>
          <t>FR7630004023230001070610178</t>
        </is>
      </c>
      <c r="IC51" t="n">
        <v>830015</v>
      </c>
      <c r="ID51" t="inlineStr">
        <is>
          <t>uEnB771</t>
        </is>
      </c>
      <c r="IE51" t="n">
        <v>4.3</v>
      </c>
      <c r="IF51" t="n">
        <v>5.37</v>
      </c>
      <c r="IG51" t="n">
        <v>6.71</v>
      </c>
      <c r="IH51" t="n">
        <v>6.51</v>
      </c>
      <c r="II51" t="n">
        <v>5.25</v>
      </c>
      <c r="IJ51" t="n">
        <v>8.087272727272728</v>
      </c>
      <c r="IK51" t="n">
        <v>8.119999999999999</v>
      </c>
    </row>
    <row r="52">
      <c r="A52" t="n">
        <v>1937</v>
      </c>
      <c r="B52" t="n">
        <v>2438</v>
      </c>
      <c r="C52" t="inlineStr">
        <is>
          <t>VILLETANEUSE</t>
        </is>
      </c>
      <c r="D52" t="inlineStr">
        <is>
          <t>ILE-DE-FRANCE</t>
        </is>
      </c>
      <c r="E52" t="inlineStr">
        <is>
          <t>Ouvert</t>
        </is>
      </c>
      <c r="F52" t="inlineStr">
        <is>
          <t>IDF</t>
        </is>
      </c>
      <c r="G52" t="inlineStr">
        <is>
          <t>Patrick PAPOT</t>
        </is>
      </c>
      <c r="H52" t="n">
        <v>625291561</v>
      </c>
      <c r="I52" t="inlineStr">
        <is>
          <t>DJAMEL OULD SLIMANE</t>
        </is>
      </c>
      <c r="J52" t="inlineStr">
        <is>
          <t>douldslimane@bricodepot.com</t>
        </is>
      </c>
      <c r="K52" t="n">
        <v>617345660</v>
      </c>
      <c r="L52" t="n">
        <v>44074</v>
      </c>
      <c r="M52" t="inlineStr">
        <is>
          <t>MOURAD DAGHAR</t>
        </is>
      </c>
      <c r="N52" t="inlineStr">
        <is>
          <t>mdaghar@bricodepot.com</t>
        </is>
      </c>
      <c r="O52" t="n">
        <v>149713878</v>
      </c>
      <c r="P52" t="inlineStr">
        <is>
          <t>Sécu</t>
        </is>
      </c>
      <c r="Q52" t="inlineStr">
        <is>
          <t>FLAVIEN ARCHAMBAULT</t>
        </is>
      </c>
      <c r="R52" t="inlineStr">
        <is>
          <t>STEPHANE HERBAULT</t>
        </is>
      </c>
      <c r="S52" t="inlineStr">
        <is>
          <t>VERONIQUE TANNE</t>
        </is>
      </c>
      <c r="T52" t="inlineStr">
        <is>
          <t>vtanne@bricodepot.com</t>
        </is>
      </c>
      <c r="U52" t="n">
        <v>149713879</v>
      </c>
      <c r="V52" t="inlineStr">
        <is>
          <t>Log</t>
        </is>
      </c>
      <c r="W52" t="inlineStr">
        <is>
          <t>ALI HAMADOUCHE
PEPINIERE</t>
        </is>
      </c>
      <c r="X52" t="inlineStr">
        <is>
          <t>STEPHANE FRAU</t>
        </is>
      </c>
      <c r="Y52" t="inlineStr">
        <is>
          <t>SOFIANE BENAKILA</t>
        </is>
      </c>
      <c r="Z52" t="inlineStr">
        <is>
          <t>sbenakila@bricodepot.com</t>
        </is>
      </c>
      <c r="AA52" t="n">
        <v>149713876</v>
      </c>
      <c r="AB52" t="inlineStr">
        <is>
          <t>CLAUDE UNTEREINER</t>
        </is>
      </c>
      <c r="AC52" t="inlineStr">
        <is>
          <t>ALEXY VANHOESERLANDE</t>
        </is>
      </c>
      <c r="AD52" t="inlineStr">
        <is>
          <t>MOHAMMADINE BOUZIANI</t>
        </is>
      </c>
      <c r="AE52" t="inlineStr">
        <is>
          <t>mbouziani@bricodepot.com</t>
        </is>
      </c>
      <c r="AG52" t="inlineStr">
        <is>
          <t>DHAMEL OULD SLIMANE</t>
        </is>
      </c>
      <c r="AH52" t="inlineStr">
        <is>
          <t>YANNICK MARTIN</t>
        </is>
      </c>
      <c r="AI52" t="inlineStr">
        <is>
          <t>YORO DIAKITE</t>
        </is>
      </c>
      <c r="AJ52" t="inlineStr">
        <is>
          <t>ydiakite@bricodepot.com</t>
        </is>
      </c>
      <c r="AK52" t="n">
        <v>149713870</v>
      </c>
      <c r="AL52" t="inlineStr">
        <is>
          <t>AHMED NESSATI</t>
        </is>
      </c>
      <c r="AM52" t="inlineStr">
        <is>
          <t>JOHAN BERNABE</t>
        </is>
      </c>
      <c r="AN52" t="inlineStr">
        <is>
          <t>CHARRAZED  BOUHAFS</t>
        </is>
      </c>
      <c r="AO52" t="inlineStr">
        <is>
          <t>cbouhafs@bricodepot.com</t>
        </is>
      </c>
      <c r="AP52" t="n">
        <v>149713872</v>
      </c>
      <c r="AQ52" t="inlineStr">
        <is>
          <t>ANTHONY ELOY</t>
        </is>
      </c>
      <c r="AR52" t="inlineStr">
        <is>
          <t>AGNES MOREIRA</t>
        </is>
      </c>
      <c r="AS52" t="inlineStr">
        <is>
          <t>ROSE MAY LENCLUME</t>
        </is>
      </c>
      <c r="AT52" t="inlineStr">
        <is>
          <t>rlenclume@bricodepot.com</t>
        </is>
      </c>
      <c r="AU52" t="n">
        <v>149713870</v>
      </c>
      <c r="AV52" t="inlineStr">
        <is>
          <t>FRANCK DELANGE</t>
        </is>
      </c>
      <c r="AW52" t="inlineStr">
        <is>
          <t>DALILA KERROUM</t>
        </is>
      </c>
      <c r="AX52" t="inlineStr">
        <is>
          <t>ELODIE THIBOT</t>
        </is>
      </c>
      <c r="AY52" t="n">
        <v>609519429</v>
      </c>
      <c r="AZ52" t="inlineStr">
        <is>
          <t>CORINNE BLANCHARD</t>
        </is>
      </c>
      <c r="BA52" t="n">
        <v>784179656</v>
      </c>
      <c r="BB52" t="inlineStr">
        <is>
          <t>4/6 Route de Saint Leu</t>
        </is>
      </c>
      <c r="BC52" t="inlineStr">
        <is>
          <t>93430 Villetaneuse</t>
        </is>
      </c>
      <c r="BD52" t="n">
        <v>93</v>
      </c>
      <c r="BE52" t="n">
        <v>149713870</v>
      </c>
      <c r="BF52" t="n">
        <v>48.9473859999999</v>
      </c>
      <c r="BG52" t="n">
        <v>2.34504370000001</v>
      </c>
      <c r="BH52" t="n">
        <v>451647903</v>
      </c>
      <c r="BI52" t="n">
        <v>1288</v>
      </c>
      <c r="BJ52" s="43" t="n">
        <v>41801</v>
      </c>
      <c r="BK52" t="inlineStr">
        <is>
          <t>8 Ans 8 Mois</t>
        </is>
      </c>
      <c r="BL52" t="inlineStr">
        <is>
          <t>Lundi au Vendredi</t>
        </is>
      </c>
      <c r="BM52" t="inlineStr">
        <is>
          <t>07:00 à 19:30</t>
        </is>
      </c>
      <c r="BN52" t="inlineStr">
        <is>
          <t>Samedi</t>
        </is>
      </c>
      <c r="BO52" t="inlineStr">
        <is>
          <t>06:30 à 19:30</t>
        </is>
      </c>
      <c r="BP52" t="inlineStr">
        <is>
          <t>Dimanche</t>
        </is>
      </c>
      <c r="BQ52" t="inlineStr">
        <is>
          <t>9H à 19H</t>
        </is>
      </c>
      <c r="BR52" t="n">
        <v>85</v>
      </c>
      <c r="BS52" t="n">
        <v>31179054.49</v>
      </c>
      <c r="BT52" t="inlineStr">
        <is>
          <t>Groupe 3</t>
        </is>
      </c>
      <c r="BU52" t="inlineStr">
        <is>
          <t>20M &lt;...&lt; 25M</t>
        </is>
      </c>
      <c r="BV52" t="n">
        <v>502174</v>
      </c>
      <c r="BW52" t="n">
        <v>0.01244509128854787</v>
      </c>
      <c r="BX52" t="n">
        <v>83.7431265246918</v>
      </c>
      <c r="BY52" t="n">
        <v>10.20000659326169</v>
      </c>
      <c r="BZ52" t="n">
        <v>2.674451110964594</v>
      </c>
      <c r="CA52" t="n">
        <v>96.61758422891809</v>
      </c>
      <c r="CB52" t="inlineStr">
        <is>
          <t>Symétrique</t>
        </is>
      </c>
      <c r="CC52" t="n">
        <v>1</v>
      </c>
      <c r="CD52" t="inlineStr">
        <is>
          <t>C</t>
        </is>
      </c>
      <c r="CE52" t="inlineStr">
        <is>
          <t>A</t>
        </is>
      </c>
      <c r="CF52" t="n">
        <v>1101</v>
      </c>
      <c r="CG52" t="inlineStr">
        <is>
          <t>VD060</t>
        </is>
      </c>
      <c r="CH52" t="inlineStr">
        <is>
          <t>1117 PTF IDF Lisses</t>
        </is>
      </c>
      <c r="CI52" t="inlineStr">
        <is>
          <t>VD067</t>
        </is>
      </c>
      <c r="CJ52" t="inlineStr">
        <is>
          <t>1117 PTF IDF Lisses</t>
        </is>
      </c>
      <c r="CK52" t="inlineStr">
        <is>
          <t>VD067</t>
        </is>
      </c>
      <c r="CL52" t="inlineStr">
        <is>
          <t>1117- PF de St Germain lès A</t>
        </is>
      </c>
      <c r="CM52" t="n">
        <v>3601651117009</v>
      </c>
      <c r="CP52" t="inlineStr">
        <is>
          <t xml:space="preserve">CASTORAMA </t>
        </is>
      </c>
      <c r="CQ52" t="inlineStr">
        <is>
          <t>Centre Commercial</t>
        </is>
      </c>
      <c r="CR52" t="inlineStr">
        <is>
          <t>Locataire</t>
        </is>
      </c>
      <c r="CS52" t="n">
        <v>7000</v>
      </c>
      <c r="CT52" t="n">
        <v>3880</v>
      </c>
      <c r="CU52" t="n">
        <v>3000</v>
      </c>
      <c r="CV52" t="inlineStr">
        <is>
          <t>T1</t>
        </is>
      </c>
      <c r="CW52" t="inlineStr">
        <is>
          <t>En CDAC</t>
        </is>
      </c>
      <c r="CY52" t="n">
        <v>3120</v>
      </c>
      <c r="CZ52" t="n">
        <v>3000</v>
      </c>
      <c r="DA52" t="inlineStr">
        <is>
          <t>T1</t>
        </is>
      </c>
      <c r="DB52" t="n">
        <v>3120</v>
      </c>
      <c r="DC52" t="n">
        <v>3120</v>
      </c>
      <c r="DD52" t="n">
        <v>0</v>
      </c>
      <c r="DE52" t="n">
        <v>0</v>
      </c>
      <c r="DF52" t="n">
        <v>0</v>
      </c>
      <c r="DG52" t="n">
        <v>3120</v>
      </c>
      <c r="DH52" t="n">
        <v>0</v>
      </c>
      <c r="DI52" t="n">
        <v>0</v>
      </c>
      <c r="DJ52" t="n">
        <v>0</v>
      </c>
      <c r="DK52" t="inlineStr">
        <is>
          <t>Surface de vente</t>
        </is>
      </c>
      <c r="DO52" t="n">
        <v>800</v>
      </c>
      <c r="DP52" t="n">
        <v>800</v>
      </c>
      <c r="DQ52" t="n">
        <v>0</v>
      </c>
      <c r="DS52" t="n">
        <v>522</v>
      </c>
      <c r="DT52" t="n">
        <v>58</v>
      </c>
      <c r="DU52" t="n">
        <v>390</v>
      </c>
      <c r="DV52" t="n">
        <v>298</v>
      </c>
      <c r="DW52" t="inlineStr">
        <is>
          <t>REDSTOCK</t>
        </is>
      </c>
      <c r="DX52" t="n">
        <v>17</v>
      </c>
      <c r="DY52" t="n">
        <v>2017</v>
      </c>
      <c r="DZ52" t="n">
        <v>2</v>
      </c>
      <c r="EA52" t="n">
        <v>2</v>
      </c>
      <c r="EB52" t="n">
        <v>8</v>
      </c>
      <c r="EC52" t="n">
        <v>2</v>
      </c>
      <c r="ED52" t="n">
        <v>0</v>
      </c>
      <c r="EE52" t="n">
        <v>1</v>
      </c>
      <c r="EF52" t="n">
        <v>13</v>
      </c>
      <c r="EG52" t="n">
        <v>2014</v>
      </c>
      <c r="EJ52" t="inlineStr">
        <is>
          <t>VX820</t>
        </is>
      </c>
      <c r="EK52" t="inlineStr">
        <is>
          <t>2018/2019</t>
        </is>
      </c>
      <c r="EL52" t="n">
        <v>28</v>
      </c>
      <c r="EM52" t="n">
        <v>25</v>
      </c>
      <c r="EN52" t="n">
        <v>9</v>
      </c>
      <c r="EO52" t="inlineStr">
        <is>
          <t>PDA MC 70 Modèle Casto</t>
        </is>
      </c>
      <c r="EP52" t="n">
        <v>16</v>
      </c>
      <c r="EQ52" t="n">
        <v>155.300571452895</v>
      </c>
      <c r="ER52" t="inlineStr">
        <is>
          <t xml:space="preserve"> % de Démarque élevé</t>
        </is>
      </c>
      <c r="ES52" t="n">
        <v>12.9694267380362</v>
      </c>
      <c r="ET52" t="n">
        <v>0</v>
      </c>
      <c r="EV52" t="n">
        <v>65.1796830937204</v>
      </c>
      <c r="EW52" t="n">
        <v>0</v>
      </c>
      <c r="EX52" t="inlineStr">
        <is>
          <t xml:space="preserve"> </t>
        </is>
      </c>
      <c r="EY52" t="n">
        <v>0</v>
      </c>
      <c r="EZ52" t="inlineStr">
        <is>
          <t>Automate</t>
        </is>
      </c>
      <c r="FA52" s="43" t="n">
        <v>43983</v>
      </c>
      <c r="FB52" t="inlineStr">
        <is>
          <t>CASHINFINITYTM CI-100 (casto)</t>
        </is>
      </c>
      <c r="FC52" t="n">
        <v>1</v>
      </c>
      <c r="FE52" s="43" t="n">
        <v>42370</v>
      </c>
      <c r="FF52" t="inlineStr">
        <is>
          <t>TEB 2014</t>
        </is>
      </c>
      <c r="FG52" t="inlineStr">
        <is>
          <t>OUI</t>
        </is>
      </c>
      <c r="FH52" t="inlineStr">
        <is>
          <t>OUI</t>
        </is>
      </c>
      <c r="FI52" t="inlineStr">
        <is>
          <t>OUI</t>
        </is>
      </c>
      <c r="FJ52" t="inlineStr">
        <is>
          <t>OUI</t>
        </is>
      </c>
      <c r="FK52" t="inlineStr">
        <is>
          <t>TRIOMPHE</t>
        </is>
      </c>
      <c r="FL52" t="n">
        <v>19.27</v>
      </c>
      <c r="FM52" t="n">
        <v>13136.40213903743</v>
      </c>
      <c r="FN52" t="inlineStr">
        <is>
          <t>SECURITAS</t>
        </is>
      </c>
      <c r="FO52" t="inlineStr">
        <is>
          <t>OUI</t>
        </is>
      </c>
      <c r="FP52" t="inlineStr">
        <is>
          <t>SSI Brico Dépôt + Tiers</t>
        </is>
      </c>
      <c r="FQ52" t="inlineStr">
        <is>
          <t>ATS Master 4602</t>
        </is>
      </c>
      <c r="FR52" t="inlineStr">
        <is>
          <t>ABT</t>
        </is>
      </c>
      <c r="FT52" t="inlineStr">
        <is>
          <t>PERIN TELESURVEILLANCE</t>
        </is>
      </c>
      <c r="FV52" t="inlineStr">
        <is>
          <t>NON</t>
        </is>
      </c>
      <c r="FW52" t="inlineStr">
        <is>
          <t>OUI</t>
        </is>
      </c>
      <c r="FX52" t="inlineStr">
        <is>
          <t>OUI</t>
        </is>
      </c>
      <c r="FY52" t="inlineStr">
        <is>
          <t>OUI</t>
        </is>
      </c>
      <c r="FZ52" t="inlineStr">
        <is>
          <t>NON</t>
        </is>
      </c>
      <c r="GA52" t="inlineStr">
        <is>
          <t>OUI</t>
        </is>
      </c>
      <c r="GB52" t="inlineStr">
        <is>
          <t>OUI</t>
        </is>
      </c>
      <c r="GD52" t="inlineStr">
        <is>
          <t>NON</t>
        </is>
      </c>
      <c r="GE52" t="inlineStr">
        <is>
          <t>OUI</t>
        </is>
      </c>
      <c r="GF52" t="inlineStr">
        <is>
          <t>LED</t>
        </is>
      </c>
      <c r="GH52" t="inlineStr">
        <is>
          <t>OUI</t>
        </is>
      </c>
      <c r="GJ52" t="inlineStr">
        <is>
          <t>OUI</t>
        </is>
      </c>
      <c r="GK52" s="43" t="n">
        <v>41640</v>
      </c>
      <c r="GL52" t="inlineStr">
        <is>
          <t>OUI</t>
        </is>
      </c>
      <c r="GM52" t="inlineStr">
        <is>
          <t>OUI</t>
        </is>
      </c>
      <c r="GN52" t="n">
        <v>43116</v>
      </c>
      <c r="GO52" t="inlineStr">
        <is>
          <t>NON</t>
        </is>
      </c>
      <c r="GP52" t="inlineStr">
        <is>
          <t>en projet</t>
        </is>
      </c>
      <c r="GT52" t="inlineStr">
        <is>
          <t>NON</t>
        </is>
      </c>
      <c r="GU52" t="inlineStr">
        <is>
          <t>NON</t>
        </is>
      </c>
      <c r="GV52" t="inlineStr">
        <is>
          <t>NON</t>
        </is>
      </c>
      <c r="GW52" t="inlineStr">
        <is>
          <t>NON</t>
        </is>
      </c>
      <c r="GX52" t="inlineStr">
        <is>
          <t>NON</t>
        </is>
      </c>
      <c r="GY52" t="inlineStr">
        <is>
          <t>NON</t>
        </is>
      </c>
      <c r="GZ52" t="inlineStr">
        <is>
          <t>NON</t>
        </is>
      </c>
      <c r="HA52" s="43" t="n">
        <v>44091</v>
      </c>
      <c r="HB52" s="43" t="n">
        <v>42660</v>
      </c>
      <c r="HI52" t="inlineStr">
        <is>
          <t>OUI</t>
        </is>
      </c>
      <c r="HJ52" t="inlineStr"/>
      <c r="HK52" s="43" t="n"/>
      <c r="HM52" t="inlineStr">
        <is>
          <t>OUI</t>
        </is>
      </c>
      <c r="HN52" t="inlineStr">
        <is>
          <t>OUI</t>
        </is>
      </c>
      <c r="HU52" t="inlineStr">
        <is>
          <t>FR 94 451 647 903</t>
        </is>
      </c>
      <c r="HV52" t="n">
        <v>4216690011</v>
      </c>
      <c r="HW52" t="n">
        <v>40638451</v>
      </c>
      <c r="HX52" t="n">
        <v>99102567707</v>
      </c>
      <c r="HY52" t="inlineStr">
        <is>
          <t>IP600546</t>
        </is>
      </c>
      <c r="HZ52" t="n">
        <v>4222539</v>
      </c>
      <c r="IA52" t="n">
        <v>4321349</v>
      </c>
      <c r="IB52" t="inlineStr">
        <is>
          <t>FR7630004023230001141992478</t>
        </is>
      </c>
      <c r="IC52" t="n">
        <v>830123</v>
      </c>
      <c r="ID52" t="inlineStr">
        <is>
          <t>UspU942</t>
        </is>
      </c>
      <c r="IE52" t="n">
        <v>3.1</v>
      </c>
      <c r="IF52" t="n">
        <v>2.3</v>
      </c>
      <c r="IG52" t="n">
        <v>3.3</v>
      </c>
      <c r="IH52" t="n">
        <v>3.47</v>
      </c>
      <c r="II52" t="n">
        <v>4.46</v>
      </c>
      <c r="IJ52" t="n">
        <v>6.97</v>
      </c>
      <c r="IK52" t="n">
        <v>6.97</v>
      </c>
    </row>
    <row r="53">
      <c r="A53" t="n">
        <v>1786</v>
      </c>
      <c r="B53" t="n">
        <v>2400</v>
      </c>
      <c r="C53" t="inlineStr">
        <is>
          <t>FLEURY</t>
        </is>
      </c>
      <c r="D53" t="inlineStr">
        <is>
          <t>ILE-DE-FRANCE</t>
        </is>
      </c>
      <c r="E53" t="inlineStr">
        <is>
          <t>Ouvert</t>
        </is>
      </c>
      <c r="F53" t="inlineStr">
        <is>
          <t>IDF</t>
        </is>
      </c>
      <c r="G53" t="inlineStr">
        <is>
          <t>Patrick PAPOT</t>
        </is>
      </c>
      <c r="H53" t="n">
        <v>625291561</v>
      </c>
      <c r="I53" t="inlineStr">
        <is>
          <t>SEBASTIEN GUIBERT</t>
        </is>
      </c>
      <c r="J53" t="inlineStr">
        <is>
          <t>sguibert@bricodepot.com</t>
        </is>
      </c>
      <c r="K53" t="n">
        <v>622818069</v>
      </c>
      <c r="L53" t="n">
        <v>43789</v>
      </c>
      <c r="M53" t="inlineStr">
        <is>
          <t>HERVE PADONOU</t>
        </is>
      </c>
      <c r="N53" t="inlineStr">
        <is>
          <t>hpadonou@bricodepot.com</t>
        </is>
      </c>
      <c r="O53" t="n">
        <v>169723758</v>
      </c>
      <c r="P53" t="inlineStr">
        <is>
          <t>Sécu</t>
        </is>
      </c>
      <c r="Q53" t="inlineStr">
        <is>
          <t>FLAVIEN ARCHAMBAULT</t>
        </is>
      </c>
      <c r="R53" t="inlineStr">
        <is>
          <t>STEPHANE HERBAULT</t>
        </is>
      </c>
      <c r="S53" t="inlineStr">
        <is>
          <t>MARIO BARBOSA</t>
        </is>
      </c>
      <c r="T53" t="inlineStr">
        <is>
          <t>mbarbosa@bricodepot.com</t>
        </is>
      </c>
      <c r="U53" t="n">
        <v>169723750</v>
      </c>
      <c r="W53" t="inlineStr">
        <is>
          <t>ALI HAMADOUCHE
PEPINIERE</t>
        </is>
      </c>
      <c r="X53" t="inlineStr">
        <is>
          <t>STEPHANE FRAU</t>
        </is>
      </c>
      <c r="Y53" t="inlineStr">
        <is>
          <t>ALEXY VANHOESERLANDE</t>
        </is>
      </c>
      <c r="Z53" t="inlineStr">
        <is>
          <t>avanhoeserlande@bricodepot.com</t>
        </is>
      </c>
      <c r="AA53" t="n">
        <v>169723754</v>
      </c>
      <c r="AB53" t="inlineStr">
        <is>
          <t>CLAUDE UNTEREINER</t>
        </is>
      </c>
      <c r="AC53" t="inlineStr">
        <is>
          <t>ALEXY VANHOESERLANDE</t>
        </is>
      </c>
      <c r="AD53" t="inlineStr">
        <is>
          <t>SARAH BEHLOULI</t>
        </is>
      </c>
      <c r="AE53" t="inlineStr">
        <is>
          <t>sbehlouli@bricodepot.com</t>
        </is>
      </c>
      <c r="AF53" t="n">
        <v>169723756</v>
      </c>
      <c r="AG53" t="inlineStr">
        <is>
          <t>DHAMEL OULD SLIMANE</t>
        </is>
      </c>
      <c r="AH53" t="inlineStr">
        <is>
          <t>YANNICK MARTIN</t>
        </is>
      </c>
      <c r="AI53" t="inlineStr">
        <is>
          <t>ALICIA ANDRE</t>
        </is>
      </c>
      <c r="AJ53" t="inlineStr">
        <is>
          <t>aandre@bricodepot.com</t>
        </is>
      </c>
      <c r="AK53" t="n">
        <v>169723764</v>
      </c>
      <c r="AL53" t="inlineStr">
        <is>
          <t>AHMED NESSATI</t>
        </is>
      </c>
      <c r="AM53" t="inlineStr">
        <is>
          <t>JOHAN BERNABE</t>
        </is>
      </c>
      <c r="AN53" t="inlineStr">
        <is>
          <t>SABRINA SALGADO</t>
        </is>
      </c>
      <c r="AO53" t="inlineStr">
        <is>
          <t>ssalgado@bricodepot.com</t>
        </is>
      </c>
      <c r="AP53" t="n">
        <v>169723752</v>
      </c>
      <c r="AQ53" t="inlineStr">
        <is>
          <t>ANTHONY ELOY</t>
        </is>
      </c>
      <c r="AR53" t="inlineStr">
        <is>
          <t>AGNES MOREIRA</t>
        </is>
      </c>
      <c r="AS53" t="inlineStr">
        <is>
          <t>MAUD SAUZEAU</t>
        </is>
      </c>
      <c r="AT53" t="inlineStr">
        <is>
          <t>msauzeau@bricodepot.com</t>
        </is>
      </c>
      <c r="AU53" t="n">
        <v>169723757</v>
      </c>
      <c r="AV53" t="inlineStr">
        <is>
          <t>FRANCK DELANGE</t>
        </is>
      </c>
      <c r="AW53" t="inlineStr">
        <is>
          <t>DALILA KERROUM</t>
        </is>
      </c>
      <c r="AX53" t="inlineStr">
        <is>
          <t>ELODIE THIBOT</t>
        </is>
      </c>
      <c r="AY53" t="n">
        <v>609519430</v>
      </c>
      <c r="AZ53" t="inlineStr">
        <is>
          <t>CORINNE BLANCHARD</t>
        </is>
      </c>
      <c r="BA53" t="n">
        <v>784179657</v>
      </c>
      <c r="BB53" t="inlineStr">
        <is>
          <t>ZI des Ciroliers. Rue Clément Ader</t>
        </is>
      </c>
      <c r="BC53" t="inlineStr">
        <is>
          <t>91700 Fleury Mérogis</t>
        </is>
      </c>
      <c r="BD53" t="n">
        <v>91</v>
      </c>
      <c r="BE53" t="n">
        <v>169723750</v>
      </c>
      <c r="BF53" t="n">
        <v>48.62548828125</v>
      </c>
      <c r="BG53" t="n">
        <v>2.35518646240234</v>
      </c>
      <c r="BH53" t="n">
        <v>451647903</v>
      </c>
      <c r="BI53" t="n">
        <v>850</v>
      </c>
      <c r="BJ53" s="43" t="n">
        <v>39169</v>
      </c>
      <c r="BK53" t="inlineStr">
        <is>
          <t>15 Ans 10 Mois</t>
        </is>
      </c>
      <c r="BL53" t="inlineStr">
        <is>
          <t>Lundi au Vendredi</t>
        </is>
      </c>
      <c r="BM53" t="inlineStr">
        <is>
          <t>07:00 à 19:30</t>
        </is>
      </c>
      <c r="BN53" t="inlineStr">
        <is>
          <t>Samedi</t>
        </is>
      </c>
      <c r="BO53" t="inlineStr">
        <is>
          <t>07:00 à 19:30</t>
        </is>
      </c>
      <c r="BP53" t="inlineStr">
        <is>
          <t>Dimanche</t>
        </is>
      </c>
      <c r="BQ53" t="inlineStr">
        <is>
          <t>9H à 19H</t>
        </is>
      </c>
      <c r="BR53" t="n">
        <v>85</v>
      </c>
      <c r="BS53" t="n">
        <v>30856434.6</v>
      </c>
      <c r="BT53" t="inlineStr">
        <is>
          <t>Groupe 3</t>
        </is>
      </c>
      <c r="BU53" t="inlineStr">
        <is>
          <t>30M &lt;...&lt; 35M</t>
        </is>
      </c>
      <c r="BV53" t="n">
        <v>431864</v>
      </c>
      <c r="BW53" t="n">
        <v>0.01731171298010679</v>
      </c>
      <c r="BX53" t="n">
        <v>70.07180061976661</v>
      </c>
      <c r="BY53" t="n">
        <v>11.56674578580691</v>
      </c>
      <c r="BZ53" t="n">
        <v>4.974731874024747</v>
      </c>
      <c r="CA53" t="n">
        <v>86.61327827959825</v>
      </c>
      <c r="CB53" t="inlineStr">
        <is>
          <t>Gnb</t>
        </is>
      </c>
      <c r="CC53" t="n">
        <v>1</v>
      </c>
      <c r="CD53" t="inlineStr">
        <is>
          <t>C</t>
        </is>
      </c>
      <c r="CE53" t="inlineStr">
        <is>
          <t>A</t>
        </is>
      </c>
      <c r="CF53" t="n">
        <v>1101</v>
      </c>
      <c r="CG53" t="inlineStr">
        <is>
          <t>VD060</t>
        </is>
      </c>
      <c r="CH53" t="inlineStr">
        <is>
          <t>1117 PTF IDF Lisses</t>
        </is>
      </c>
      <c r="CI53" t="inlineStr">
        <is>
          <t>VD067</t>
        </is>
      </c>
      <c r="CJ53" t="inlineStr">
        <is>
          <t>1117 PTF IDF Lisses</t>
        </is>
      </c>
      <c r="CK53" t="inlineStr">
        <is>
          <t>VD067</t>
        </is>
      </c>
      <c r="CL53" t="inlineStr">
        <is>
          <t>1117- PF de St Germain lès A</t>
        </is>
      </c>
      <c r="CM53" t="n">
        <v>3601651117009</v>
      </c>
      <c r="CP53" t="inlineStr">
        <is>
          <t xml:space="preserve">CREATION </t>
        </is>
      </c>
      <c r="CQ53" t="inlineStr">
        <is>
          <t>Zone Commerciale</t>
        </is>
      </c>
      <c r="CR53" t="inlineStr">
        <is>
          <t>Propriétaire</t>
        </is>
      </c>
      <c r="CS53" t="n">
        <v>8715</v>
      </c>
      <c r="CT53" t="n">
        <v>5900</v>
      </c>
      <c r="CU53" t="inlineStr">
        <is>
          <t>GNB</t>
        </is>
      </c>
      <c r="CV53" t="inlineStr">
        <is>
          <t>sup. ou égal T3</t>
        </is>
      </c>
      <c r="CW53" t="inlineStr">
        <is>
          <t>En CDAC</t>
        </is>
      </c>
      <c r="CY53" t="n">
        <v>2810</v>
      </c>
      <c r="CZ53" t="inlineStr">
        <is>
          <t>&lt; 3000 M²</t>
        </is>
      </c>
      <c r="DA53" t="inlineStr">
        <is>
          <t>T1</t>
        </is>
      </c>
      <c r="DB53" t="n">
        <v>4299</v>
      </c>
      <c r="DC53" t="n">
        <v>2815</v>
      </c>
      <c r="DD53" t="n">
        <v>0</v>
      </c>
      <c r="DE53" t="n">
        <v>1484</v>
      </c>
      <c r="DF53" t="n">
        <v>0</v>
      </c>
      <c r="DG53" t="n">
        <v>2815</v>
      </c>
      <c r="DH53" t="n">
        <v>0</v>
      </c>
      <c r="DI53" t="n">
        <v>0</v>
      </c>
      <c r="DJ53" t="n">
        <v>0</v>
      </c>
      <c r="DK53" t="inlineStr">
        <is>
          <t>Extérieure</t>
        </is>
      </c>
      <c r="DL53" t="inlineStr">
        <is>
          <t>En extérieur</t>
        </is>
      </c>
      <c r="DO53" t="n">
        <v>1100</v>
      </c>
      <c r="DP53" t="n">
        <v>0</v>
      </c>
      <c r="DQ53" t="n">
        <v>1100</v>
      </c>
      <c r="DR53" t="inlineStr">
        <is>
          <t>MEDIUM</t>
        </is>
      </c>
      <c r="DS53" t="n">
        <v>1217</v>
      </c>
      <c r="DT53" t="n">
        <v>144</v>
      </c>
      <c r="DU53" t="n">
        <v>278</v>
      </c>
      <c r="DV53" t="n">
        <v>384</v>
      </c>
      <c r="DW53" t="inlineStr">
        <is>
          <t>REDSTOCK</t>
        </is>
      </c>
      <c r="DX53" t="n">
        <v>20</v>
      </c>
      <c r="DY53" t="n">
        <v>2017</v>
      </c>
      <c r="DZ53" t="n">
        <v>2</v>
      </c>
      <c r="EA53" t="n">
        <v>2</v>
      </c>
      <c r="EB53" t="n">
        <v>14</v>
      </c>
      <c r="EC53" t="n">
        <v>3</v>
      </c>
      <c r="ED53" t="n">
        <v>2</v>
      </c>
      <c r="EE53" t="n">
        <v>1</v>
      </c>
      <c r="EF53" t="n">
        <v>22</v>
      </c>
      <c r="EG53" t="n">
        <v>2014</v>
      </c>
      <c r="EJ53" t="inlineStr">
        <is>
          <t>VX820</t>
        </is>
      </c>
      <c r="EK53" t="inlineStr">
        <is>
          <t>2018/2019</t>
        </is>
      </c>
      <c r="EL53" t="n">
        <v>31</v>
      </c>
      <c r="EM53" t="n">
        <v>27</v>
      </c>
      <c r="EN53" t="n">
        <v>17</v>
      </c>
      <c r="EO53" t="inlineStr">
        <is>
          <t>3 PDA MC 70</t>
        </is>
      </c>
      <c r="EP53" t="n">
        <v>18</v>
      </c>
      <c r="EQ53" t="n">
        <v>102.7761078490311</v>
      </c>
      <c r="ER53" t="inlineStr">
        <is>
          <t xml:space="preserve"> % de Démarque élevé</t>
        </is>
      </c>
      <c r="ES53" t="n">
        <v>8.811733605646097</v>
      </c>
      <c r="ET53" t="n">
        <v>0</v>
      </c>
      <c r="EV53" t="n">
        <v>56.74097620831926</v>
      </c>
      <c r="EW53" t="n">
        <v>2</v>
      </c>
      <c r="EX53" t="inlineStr">
        <is>
          <t xml:space="preserve"> </t>
        </is>
      </c>
      <c r="EY53" t="n">
        <v>2</v>
      </c>
      <c r="EZ53" t="inlineStr">
        <is>
          <t>Automate</t>
        </is>
      </c>
      <c r="FA53" s="43" t="n">
        <v>43101</v>
      </c>
      <c r="FB53" t="inlineStr">
        <is>
          <t>GOLD 20 ENDFX 240 Store + CASHINFINITYTM CI-100 (de Flins)</t>
        </is>
      </c>
      <c r="FC53" t="n">
        <v>1</v>
      </c>
      <c r="FE53" s="43" t="n">
        <v>41640</v>
      </c>
      <c r="FG53" t="inlineStr">
        <is>
          <t>NON</t>
        </is>
      </c>
      <c r="FH53" t="inlineStr">
        <is>
          <t>OUI</t>
        </is>
      </c>
      <c r="FI53" t="inlineStr">
        <is>
          <t>OUI</t>
        </is>
      </c>
      <c r="FJ53" t="inlineStr">
        <is>
          <t>OUI</t>
        </is>
      </c>
      <c r="FK53" t="inlineStr">
        <is>
          <t>TRIOMPHE</t>
        </is>
      </c>
      <c r="FL53" t="n">
        <v>19.27</v>
      </c>
      <c r="FM53" t="n">
        <v>10440.11497326203</v>
      </c>
      <c r="FN53" t="inlineStr">
        <is>
          <t>SECURITAS</t>
        </is>
      </c>
      <c r="FO53" t="inlineStr">
        <is>
          <t>OUI</t>
        </is>
      </c>
      <c r="FP53" t="inlineStr">
        <is>
          <t>SSI Brico Dépôt</t>
        </is>
      </c>
      <c r="FQ53" t="inlineStr">
        <is>
          <t>ATS Master 4602</t>
        </is>
      </c>
      <c r="FR53" t="inlineStr">
        <is>
          <t>ABT</t>
        </is>
      </c>
      <c r="FT53" t="inlineStr">
        <is>
          <t>TELESURE</t>
        </is>
      </c>
      <c r="FU53" t="n">
        <v>494198191</v>
      </c>
      <c r="FV53" t="inlineStr">
        <is>
          <t>OUI</t>
        </is>
      </c>
      <c r="FW53" t="inlineStr">
        <is>
          <t>OUI</t>
        </is>
      </c>
      <c r="FX53" t="inlineStr">
        <is>
          <t>OUI</t>
        </is>
      </c>
      <c r="FY53" t="inlineStr">
        <is>
          <t>OUI</t>
        </is>
      </c>
      <c r="FZ53" t="inlineStr">
        <is>
          <t>OUI</t>
        </is>
      </c>
      <c r="GA53" t="inlineStr">
        <is>
          <t>OUI</t>
        </is>
      </c>
      <c r="GB53" t="inlineStr">
        <is>
          <t>OUI</t>
        </is>
      </c>
      <c r="GC53" t="inlineStr">
        <is>
          <t>OUI</t>
        </is>
      </c>
      <c r="GD53" t="inlineStr">
        <is>
          <t>OUI</t>
        </is>
      </c>
      <c r="GE53" t="inlineStr">
        <is>
          <t>OUI</t>
        </is>
      </c>
      <c r="GF53" t="inlineStr">
        <is>
          <t>T5</t>
        </is>
      </c>
      <c r="GH53" t="inlineStr">
        <is>
          <t>NON</t>
        </is>
      </c>
      <c r="GI53" t="inlineStr">
        <is>
          <t>RELOOKING LIGHT EXT 2021</t>
        </is>
      </c>
      <c r="GJ53" t="inlineStr">
        <is>
          <t>OUI</t>
        </is>
      </c>
      <c r="GK53" s="43" t="n">
        <v>41640</v>
      </c>
      <c r="GL53" t="inlineStr">
        <is>
          <t>OUI</t>
        </is>
      </c>
      <c r="GM53" t="inlineStr">
        <is>
          <t>OUI</t>
        </is>
      </c>
      <c r="GN53" t="n">
        <v>43011</v>
      </c>
      <c r="GO53" t="inlineStr">
        <is>
          <t>OUI</t>
        </is>
      </c>
      <c r="GP53" t="n">
        <v>43899</v>
      </c>
      <c r="GQ53" t="inlineStr">
        <is>
          <t xml:space="preserve">SdB, paroi darwin,cuisine lancement le  09/03/20 </t>
        </is>
      </c>
      <c r="GR53" t="inlineStr">
        <is>
          <t>NON</t>
        </is>
      </c>
      <c r="GS53" t="inlineStr">
        <is>
          <t>LEGACY</t>
        </is>
      </c>
      <c r="GT53" t="inlineStr">
        <is>
          <t>NON</t>
        </is>
      </c>
      <c r="GU53" t="inlineStr">
        <is>
          <t>EN COURS DE SUPPRESSION</t>
        </is>
      </c>
      <c r="GV53" t="inlineStr">
        <is>
          <t>NON</t>
        </is>
      </c>
      <c r="GW53" t="inlineStr">
        <is>
          <t>NON</t>
        </is>
      </c>
      <c r="GX53" t="inlineStr">
        <is>
          <t>NON</t>
        </is>
      </c>
      <c r="GY53" t="inlineStr">
        <is>
          <t>NON</t>
        </is>
      </c>
      <c r="GZ53" t="inlineStr">
        <is>
          <t>NON</t>
        </is>
      </c>
      <c r="HA53" s="43" t="n">
        <v>44074</v>
      </c>
      <c r="HB53" s="43" t="n">
        <v>42625</v>
      </c>
      <c r="HH53" t="inlineStr">
        <is>
          <t>OUI</t>
        </is>
      </c>
      <c r="HI53" t="inlineStr">
        <is>
          <t>OUI</t>
        </is>
      </c>
      <c r="HJ53" t="inlineStr">
        <is>
          <t>5 Ambiances</t>
        </is>
      </c>
      <c r="HK53" s="43" t="n">
        <v>42736</v>
      </c>
      <c r="HM53" t="inlineStr">
        <is>
          <t>OUI</t>
        </is>
      </c>
      <c r="HN53" t="inlineStr">
        <is>
          <t>OUI</t>
        </is>
      </c>
      <c r="HU53" t="inlineStr">
        <is>
          <t>FR 94 451 647 903</t>
        </is>
      </c>
      <c r="HV53" t="n">
        <v>4625089012</v>
      </c>
      <c r="HW53" t="n">
        <v>40638468</v>
      </c>
      <c r="HX53" t="n">
        <v>99102567745</v>
      </c>
      <c r="HY53" t="inlineStr">
        <is>
          <t>IP600550</t>
        </is>
      </c>
      <c r="HZ53" t="n">
        <v>4242194</v>
      </c>
      <c r="IA53" t="n">
        <v>4321317</v>
      </c>
      <c r="IB53" t="inlineStr">
        <is>
          <t>FR7630004023230001069339478</t>
        </is>
      </c>
      <c r="IC53" t="n">
        <v>830016</v>
      </c>
      <c r="ID53" t="inlineStr">
        <is>
          <t>sjkI962</t>
        </is>
      </c>
      <c r="IE53" t="n">
        <v>2.16</v>
      </c>
      <c r="IF53" t="n">
        <v>1.96</v>
      </c>
      <c r="IG53" t="n">
        <v>2.32</v>
      </c>
      <c r="IH53" t="n">
        <v>2.86</v>
      </c>
      <c r="II53" t="n">
        <v>2.7</v>
      </c>
      <c r="IJ53" t="n">
        <v>1.785212765957447</v>
      </c>
      <c r="IK53" t="n">
        <v>1.78</v>
      </c>
    </row>
    <row r="54">
      <c r="A54" t="n">
        <v>1790</v>
      </c>
      <c r="B54" t="n">
        <v>2404</v>
      </c>
      <c r="C54" t="inlineStr">
        <is>
          <t>MELUN (Vaux le Pénil)</t>
        </is>
      </c>
      <c r="D54" t="inlineStr">
        <is>
          <t>ILE-DE-FRANCE</t>
        </is>
      </c>
      <c r="E54" t="inlineStr">
        <is>
          <t>Ouvert</t>
        </is>
      </c>
      <c r="F54" t="inlineStr">
        <is>
          <t>IDF</t>
        </is>
      </c>
      <c r="G54" t="inlineStr">
        <is>
          <t>Patrick PAPOT</t>
        </is>
      </c>
      <c r="H54" t="n">
        <v>625291561</v>
      </c>
      <c r="I54" t="inlineStr">
        <is>
          <t>AHMED NESSATI</t>
        </is>
      </c>
      <c r="J54" t="inlineStr">
        <is>
          <t>anessati@bricodepot.com</t>
        </is>
      </c>
      <c r="K54" t="n">
        <v>675255063</v>
      </c>
      <c r="L54" t="n">
        <v>44011</v>
      </c>
      <c r="M54" t="inlineStr">
        <is>
          <t>LUDOVIC AKNIN</t>
        </is>
      </c>
      <c r="N54" t="inlineStr">
        <is>
          <t>laknin@bricodepot.com</t>
        </is>
      </c>
      <c r="O54" t="n">
        <v>164871407</v>
      </c>
      <c r="P54" t="inlineStr">
        <is>
          <t>Sécu</t>
        </is>
      </c>
      <c r="Q54" t="inlineStr">
        <is>
          <t>FLAVIEN ARCHAMBAULT</t>
        </is>
      </c>
      <c r="R54" t="inlineStr">
        <is>
          <t>STEPHANE HERBAULT</t>
        </is>
      </c>
      <c r="S54" t="inlineStr">
        <is>
          <t>SABRINA MALFILATRE</t>
        </is>
      </c>
      <c r="T54" t="inlineStr">
        <is>
          <t>smalfilatre2@bricodepot.com</t>
        </is>
      </c>
      <c r="U54" t="n">
        <v>164871406</v>
      </c>
      <c r="V54" t="inlineStr">
        <is>
          <t>Log</t>
        </is>
      </c>
      <c r="W54" t="inlineStr">
        <is>
          <t>ALI HAMADOUCHE
PEPINIERE</t>
        </is>
      </c>
      <c r="X54" t="inlineStr">
        <is>
          <t>STEPHANE FRAU</t>
        </is>
      </c>
      <c r="Y54" t="inlineStr">
        <is>
          <t>NORDINE BOUMEDIENNE</t>
        </is>
      </c>
      <c r="Z54" t="inlineStr">
        <is>
          <t>nboumedienne@bricodepot.com</t>
        </is>
      </c>
      <c r="AA54" t="n">
        <v>164871404</v>
      </c>
      <c r="AB54" t="inlineStr">
        <is>
          <t>CLAUDE UNTEREINER</t>
        </is>
      </c>
      <c r="AC54" t="inlineStr">
        <is>
          <t>ALEXY VANHOESERLANDE</t>
        </is>
      </c>
      <c r="AD54" t="inlineStr">
        <is>
          <t>BRUNO BOSSEUR</t>
        </is>
      </c>
      <c r="AE54" t="inlineStr">
        <is>
          <t>bbosseur@bricodepot.com</t>
        </is>
      </c>
      <c r="AF54" t="n">
        <v>164871405</v>
      </c>
      <c r="AG54" t="inlineStr">
        <is>
          <t>DHAMEL OULD SLIMANE</t>
        </is>
      </c>
      <c r="AH54" t="inlineStr">
        <is>
          <t>YANNICK MARTIN</t>
        </is>
      </c>
      <c r="AI54" t="inlineStr">
        <is>
          <t>JOHAN BERNABE</t>
        </is>
      </c>
      <c r="AJ54" t="inlineStr">
        <is>
          <t>jbernabe@bricodepot.com</t>
        </is>
      </c>
      <c r="AK54" t="n">
        <v>164871403</v>
      </c>
      <c r="AL54" t="inlineStr">
        <is>
          <t>AHMED NESSATI</t>
        </is>
      </c>
      <c r="AM54" t="inlineStr">
        <is>
          <t>JOHAN BERNABE</t>
        </is>
      </c>
      <c r="AN54" t="inlineStr">
        <is>
          <t>FILIPA CERDEIRA</t>
        </is>
      </c>
      <c r="AO54" t="inlineStr">
        <is>
          <t>fcerdeira@bricodepot.com</t>
        </is>
      </c>
      <c r="AP54" t="n">
        <v>164871402</v>
      </c>
      <c r="AQ54" t="inlineStr">
        <is>
          <t>ANTHONY ELOY</t>
        </is>
      </c>
      <c r="AR54" t="inlineStr">
        <is>
          <t>AGNES MOREIRA</t>
        </is>
      </c>
      <c r="AS54" t="inlineStr">
        <is>
          <t>MARIA DE SOUSA</t>
        </is>
      </c>
      <c r="AT54" t="inlineStr">
        <is>
          <t>mdesousa@bricodepot.com</t>
        </is>
      </c>
      <c r="AU54" t="n">
        <v>164871408</v>
      </c>
      <c r="AV54" t="inlineStr">
        <is>
          <t>FRANCK DELANGE</t>
        </is>
      </c>
      <c r="AW54" t="inlineStr">
        <is>
          <t>DALILA KERROUM</t>
        </is>
      </c>
      <c r="AX54" t="inlineStr">
        <is>
          <t>ELODIE THIBOT</t>
        </is>
      </c>
      <c r="AY54" t="n">
        <v>609519431</v>
      </c>
      <c r="AZ54" t="inlineStr">
        <is>
          <t>CORINNE BLANCHARD</t>
        </is>
      </c>
      <c r="BA54" t="n">
        <v>784179658</v>
      </c>
      <c r="BB54" t="inlineStr">
        <is>
          <t>ZAC du Tertre de Cherisy. Route de Nangis</t>
        </is>
      </c>
      <c r="BC54" t="inlineStr">
        <is>
          <t>77000 Vaux le Pénil</t>
        </is>
      </c>
      <c r="BD54" t="n">
        <v>77</v>
      </c>
      <c r="BE54" t="n">
        <v>164871414</v>
      </c>
      <c r="BF54" t="n">
        <v>48.5411376953125</v>
      </c>
      <c r="BG54" t="n">
        <v>2.68585205078125</v>
      </c>
      <c r="BH54" t="n">
        <v>451647903</v>
      </c>
      <c r="BI54" t="n">
        <v>736</v>
      </c>
      <c r="BJ54" s="43" t="n">
        <v>38728</v>
      </c>
      <c r="BK54" t="inlineStr">
        <is>
          <t>17 Ans 1 Mois</t>
        </is>
      </c>
      <c r="BL54" t="inlineStr">
        <is>
          <t>Lundi au Vendredi</t>
        </is>
      </c>
      <c r="BM54" t="inlineStr">
        <is>
          <t>07:00 à 19:30</t>
        </is>
      </c>
      <c r="BN54" t="inlineStr">
        <is>
          <t>Samedi</t>
        </is>
      </c>
      <c r="BO54" t="inlineStr">
        <is>
          <t>07:00 à 19:30</t>
        </is>
      </c>
      <c r="BP54" t="inlineStr">
        <is>
          <t>Dimanche</t>
        </is>
      </c>
      <c r="BQ54" t="inlineStr">
        <is>
          <t>9H à 19H</t>
        </is>
      </c>
      <c r="BR54" t="n">
        <v>85</v>
      </c>
      <c r="BS54" t="n">
        <v>29372295.16</v>
      </c>
      <c r="BT54" t="inlineStr">
        <is>
          <t>Groupe 3</t>
        </is>
      </c>
      <c r="BU54" t="inlineStr">
        <is>
          <t>25M &lt;...&lt; 30M</t>
        </is>
      </c>
      <c r="BV54" t="n">
        <v>405664</v>
      </c>
      <c r="BW54" t="n">
        <v>0.01073109484589892</v>
      </c>
      <c r="BX54" t="n">
        <v>66.428627942243</v>
      </c>
      <c r="BY54" t="n">
        <v>1.869041339750774</v>
      </c>
      <c r="BZ54" t="n">
        <v>2.307409727258741</v>
      </c>
      <c r="CA54" t="n">
        <v>70.60507900925252</v>
      </c>
      <c r="CB54" t="inlineStr">
        <is>
          <t>Gnb</t>
        </is>
      </c>
      <c r="CC54" t="n">
        <v>1</v>
      </c>
      <c r="CD54" t="inlineStr">
        <is>
          <t>C</t>
        </is>
      </c>
      <c r="CE54" t="inlineStr">
        <is>
          <t>A</t>
        </is>
      </c>
      <c r="CF54" t="n">
        <v>1101</v>
      </c>
      <c r="CG54" t="inlineStr">
        <is>
          <t>VD060</t>
        </is>
      </c>
      <c r="CH54" t="inlineStr">
        <is>
          <t>1117 PTF IDF Lisses</t>
        </is>
      </c>
      <c r="CI54" t="inlineStr">
        <is>
          <t>VD067</t>
        </is>
      </c>
      <c r="CJ54" t="inlineStr">
        <is>
          <t>1117 PTF IDF Lisses</t>
        </is>
      </c>
      <c r="CK54" t="inlineStr">
        <is>
          <t>VD067</t>
        </is>
      </c>
      <c r="CL54" t="inlineStr">
        <is>
          <t>1117- PF de St Germain lès A</t>
        </is>
      </c>
      <c r="CM54" t="n">
        <v>3601651117009</v>
      </c>
      <c r="CP54" t="inlineStr">
        <is>
          <t>REPRISE JARDINERIE</t>
        </is>
      </c>
      <c r="CQ54" t="inlineStr">
        <is>
          <t>Isolé</t>
        </is>
      </c>
      <c r="CR54" t="inlineStr">
        <is>
          <t>Propriétaire</t>
        </is>
      </c>
      <c r="CS54" t="n">
        <v>9020</v>
      </c>
      <c r="CT54" t="n">
        <v>5920</v>
      </c>
      <c r="CU54" t="inlineStr">
        <is>
          <t>GNB</t>
        </is>
      </c>
      <c r="CV54" t="inlineStr">
        <is>
          <t>sup. ou égal T3</t>
        </is>
      </c>
      <c r="CW54" t="inlineStr">
        <is>
          <t>En CDAC</t>
        </is>
      </c>
      <c r="CY54" t="n">
        <v>3052</v>
      </c>
      <c r="CZ54" t="n">
        <v>3000</v>
      </c>
      <c r="DA54" t="inlineStr">
        <is>
          <t>T1</t>
        </is>
      </c>
      <c r="DB54" t="n">
        <v>4700</v>
      </c>
      <c r="DC54" t="n">
        <v>3100</v>
      </c>
      <c r="DD54" t="n">
        <v>48</v>
      </c>
      <c r="DE54" t="n">
        <v>1470</v>
      </c>
      <c r="DF54" t="n">
        <v>711</v>
      </c>
      <c r="DG54" t="n">
        <v>2389</v>
      </c>
      <c r="DH54" t="n">
        <v>0</v>
      </c>
      <c r="DI54" t="n">
        <v>0</v>
      </c>
      <c r="DJ54" t="n">
        <v>0</v>
      </c>
      <c r="DK54" t="inlineStr">
        <is>
          <t>Extérieure</t>
        </is>
      </c>
      <c r="DL54" t="inlineStr">
        <is>
          <t>En mix extérieur + surface de vente intérieure</t>
        </is>
      </c>
      <c r="DO54" t="n">
        <v>1168</v>
      </c>
      <c r="DP54" t="n">
        <v>0</v>
      </c>
      <c r="DQ54" t="n">
        <v>1168</v>
      </c>
      <c r="DS54" t="n">
        <v>1542</v>
      </c>
      <c r="DT54" t="n">
        <v>100</v>
      </c>
      <c r="DU54" t="n">
        <v>389</v>
      </c>
      <c r="DV54" t="n">
        <v>375</v>
      </c>
      <c r="DW54" t="inlineStr">
        <is>
          <t>REDSTOCK</t>
        </is>
      </c>
      <c r="DX54" t="n">
        <v>17</v>
      </c>
      <c r="DY54" t="n">
        <v>2017</v>
      </c>
      <c r="DZ54" t="n">
        <v>2</v>
      </c>
      <c r="EA54" t="n">
        <v>2</v>
      </c>
      <c r="EB54" t="n">
        <v>11</v>
      </c>
      <c r="EC54" t="n">
        <v>3</v>
      </c>
      <c r="ED54" t="n">
        <v>3</v>
      </c>
      <c r="EE54" t="n">
        <v>0</v>
      </c>
      <c r="EF54" t="n">
        <v>19</v>
      </c>
      <c r="EG54" t="n">
        <v>2012</v>
      </c>
      <c r="EJ54" t="inlineStr">
        <is>
          <t>VX820</t>
        </is>
      </c>
      <c r="EK54" t="inlineStr">
        <is>
          <t>2018/2019</t>
        </is>
      </c>
      <c r="EL54" t="n">
        <v>32</v>
      </c>
      <c r="EM54" t="n">
        <v>32</v>
      </c>
      <c r="EN54" t="n">
        <v>10</v>
      </c>
      <c r="EO54" t="inlineStr">
        <is>
          <t>3 PDA MC 70</t>
        </is>
      </c>
      <c r="EP54" t="n">
        <v>24</v>
      </c>
      <c r="EQ54" t="n">
        <v>142.2655283364819</v>
      </c>
      <c r="ER54" t="inlineStr">
        <is>
          <t xml:space="preserve"> Indice de risque élevé</t>
        </is>
      </c>
      <c r="ES54" t="n">
        <v>11.43067220075968</v>
      </c>
      <c r="ET54" t="n">
        <v>0</v>
      </c>
      <c r="EV54" t="n">
        <v>83.41301335689494</v>
      </c>
      <c r="EW54" t="n">
        <v>1</v>
      </c>
      <c r="EX54" t="inlineStr">
        <is>
          <t xml:space="preserve"> </t>
        </is>
      </c>
      <c r="EY54" t="n">
        <v>1</v>
      </c>
      <c r="EZ54" t="inlineStr">
        <is>
          <t>Automate</t>
        </is>
      </c>
      <c r="FA54" s="43" t="n">
        <v>43831</v>
      </c>
      <c r="FB54" t="inlineStr">
        <is>
          <t xml:space="preserve">CASHINFINITYTM CI-100 </t>
        </is>
      </c>
      <c r="FC54" t="n">
        <v>1</v>
      </c>
      <c r="FE54" s="43" t="n"/>
      <c r="FG54" t="inlineStr">
        <is>
          <t>NON</t>
        </is>
      </c>
      <c r="FH54" t="inlineStr">
        <is>
          <t>OUI</t>
        </is>
      </c>
      <c r="FI54" t="inlineStr">
        <is>
          <t>OUI</t>
        </is>
      </c>
      <c r="FJ54" t="inlineStr">
        <is>
          <t>OUI</t>
        </is>
      </c>
      <c r="FK54" t="inlineStr">
        <is>
          <t>TRIOMPHE</t>
        </is>
      </c>
      <c r="FL54" t="n">
        <v>19.27</v>
      </c>
      <c r="FM54" t="n">
        <v>7463.753832442068</v>
      </c>
      <c r="FN54" t="inlineStr">
        <is>
          <t>SECURITAS</t>
        </is>
      </c>
      <c r="FO54" t="inlineStr">
        <is>
          <t>OUI</t>
        </is>
      </c>
      <c r="FP54" t="inlineStr">
        <is>
          <t>SSI Brico Dépôt</t>
        </is>
      </c>
      <c r="FQ54" t="inlineStr">
        <is>
          <t>CD 15002</t>
        </is>
      </c>
      <c r="FR54" t="inlineStr">
        <is>
          <t>ABT</t>
        </is>
      </c>
      <c r="FT54" t="inlineStr">
        <is>
          <t>TELESURE</t>
        </is>
      </c>
      <c r="FU54" t="n">
        <v>494198191</v>
      </c>
      <c r="FV54" t="inlineStr">
        <is>
          <t>OUI</t>
        </is>
      </c>
      <c r="FW54" t="inlineStr">
        <is>
          <t>OUI</t>
        </is>
      </c>
      <c r="FX54" t="inlineStr">
        <is>
          <t>OUI</t>
        </is>
      </c>
      <c r="FY54" t="inlineStr">
        <is>
          <t>OUI</t>
        </is>
      </c>
      <c r="FZ54" t="inlineStr">
        <is>
          <t>OUI</t>
        </is>
      </c>
      <c r="GA54" t="inlineStr">
        <is>
          <t>OUI</t>
        </is>
      </c>
      <c r="GB54" t="inlineStr">
        <is>
          <t>NON</t>
        </is>
      </c>
      <c r="GC54" t="inlineStr">
        <is>
          <t>OUI</t>
        </is>
      </c>
      <c r="GD54" t="inlineStr">
        <is>
          <t>OUI</t>
        </is>
      </c>
      <c r="GE54" t="inlineStr">
        <is>
          <t>OUI</t>
        </is>
      </c>
      <c r="GF54" t="inlineStr">
        <is>
          <t>T5</t>
        </is>
      </c>
      <c r="GH54" t="inlineStr">
        <is>
          <t>NON</t>
        </is>
      </c>
      <c r="GI54" t="inlineStr">
        <is>
          <t>RELOOKING EN COURS 2022</t>
        </is>
      </c>
      <c r="GJ54" t="inlineStr">
        <is>
          <t>OUI</t>
        </is>
      </c>
      <c r="GK54" s="43" t="n">
        <v>41640</v>
      </c>
      <c r="GL54" t="inlineStr">
        <is>
          <t>OUI</t>
        </is>
      </c>
      <c r="GM54" t="inlineStr">
        <is>
          <t>OUI</t>
        </is>
      </c>
      <c r="GN54" t="n">
        <v>42989</v>
      </c>
      <c r="GO54" t="inlineStr">
        <is>
          <t>OUI</t>
        </is>
      </c>
      <c r="GP54" t="n">
        <v>43617</v>
      </c>
      <c r="GQ54" t="inlineStr">
        <is>
          <t xml:space="preserve">Meubles SdB, paroie &amp; cabine de douche, cuisine </t>
        </is>
      </c>
      <c r="GR54" t="inlineStr">
        <is>
          <t>NON</t>
        </is>
      </c>
      <c r="GS54" t="inlineStr">
        <is>
          <t>LEGACY</t>
        </is>
      </c>
      <c r="GT54" t="inlineStr">
        <is>
          <t>OUI</t>
        </is>
      </c>
      <c r="GU54" t="inlineStr">
        <is>
          <t>DLB PONT SUR YONNE 120940</t>
        </is>
      </c>
      <c r="GV54" t="inlineStr">
        <is>
          <t>NON</t>
        </is>
      </c>
      <c r="GW54" t="inlineStr">
        <is>
          <t>NON</t>
        </is>
      </c>
      <c r="GX54" t="inlineStr">
        <is>
          <t>NON</t>
        </is>
      </c>
      <c r="GY54" t="inlineStr">
        <is>
          <t>NON</t>
        </is>
      </c>
      <c r="GZ54" t="inlineStr">
        <is>
          <t>OUI</t>
        </is>
      </c>
      <c r="HA54" s="43" t="n">
        <v>44064</v>
      </c>
      <c r="HB54" s="43" t="n">
        <v>42660</v>
      </c>
      <c r="HD54" t="inlineStr">
        <is>
          <t>OUI</t>
        </is>
      </c>
      <c r="HI54" t="inlineStr">
        <is>
          <t>OUI</t>
        </is>
      </c>
      <c r="HJ54" t="inlineStr">
        <is>
          <t>5 Ambiances</t>
        </is>
      </c>
      <c r="HK54" s="43" t="n">
        <v>43101</v>
      </c>
      <c r="HM54" t="inlineStr">
        <is>
          <t>OUI</t>
        </is>
      </c>
      <c r="HN54" t="inlineStr">
        <is>
          <t>OUI</t>
        </is>
      </c>
      <c r="HO54" t="inlineStr">
        <is>
          <t>OUI</t>
        </is>
      </c>
      <c r="HU54" t="inlineStr">
        <is>
          <t>FR 94 451 647 903</t>
        </is>
      </c>
      <c r="HV54" t="n">
        <v>4623767013</v>
      </c>
      <c r="HW54" t="n">
        <v>40638497</v>
      </c>
      <c r="HX54" t="n">
        <v>99102567824</v>
      </c>
      <c r="HY54" t="inlineStr">
        <is>
          <t>IP600555</t>
        </is>
      </c>
      <c r="HZ54" t="n">
        <v>4242192</v>
      </c>
      <c r="IA54" t="n">
        <v>4321319</v>
      </c>
      <c r="IB54" t="inlineStr">
        <is>
          <t>FR7630004023230001059814078</t>
        </is>
      </c>
      <c r="IC54" t="n">
        <v>830011</v>
      </c>
      <c r="ID54" t="inlineStr">
        <is>
          <t>rWbi833</t>
        </is>
      </c>
      <c r="IE54" t="n">
        <v>3.88</v>
      </c>
      <c r="IF54" t="n">
        <v>4.88</v>
      </c>
      <c r="IG54" t="n">
        <v>6.1</v>
      </c>
      <c r="IH54" t="n">
        <v>6.64</v>
      </c>
      <c r="II54" t="n">
        <v>6.13</v>
      </c>
      <c r="IJ54" t="n">
        <v>7.33</v>
      </c>
      <c r="IK54" t="n">
        <v>7.33</v>
      </c>
    </row>
    <row r="55">
      <c r="A55" t="n">
        <v>1953</v>
      </c>
      <c r="B55" t="n">
        <v>2717</v>
      </c>
      <c r="C55" t="inlineStr">
        <is>
          <t>BALLAINVILLIERS</t>
        </is>
      </c>
      <c r="D55" t="inlineStr">
        <is>
          <t>ILE-DE-FRANCE</t>
        </is>
      </c>
      <c r="E55" t="inlineStr">
        <is>
          <t>Ouvert</t>
        </is>
      </c>
      <c r="F55" t="inlineStr">
        <is>
          <t>IDF</t>
        </is>
      </c>
      <c r="G55" t="inlineStr">
        <is>
          <t>Patrick PAPOT</t>
        </is>
      </c>
      <c r="H55" t="n">
        <v>625291561</v>
      </c>
      <c r="I55" t="inlineStr">
        <is>
          <t>FLAVIEN ARCHAMBAULT</t>
        </is>
      </c>
      <c r="J55" t="inlineStr">
        <is>
          <t>farchambault@bricodepot.com</t>
        </is>
      </c>
      <c r="K55" t="n">
        <v>685095585</v>
      </c>
      <c r="L55" t="n">
        <v>44564</v>
      </c>
      <c r="M55" t="inlineStr">
        <is>
          <t>STEPHANE HERBAULT</t>
        </is>
      </c>
      <c r="N55" t="inlineStr">
        <is>
          <t>sherbaut@bricodepot.com</t>
        </is>
      </c>
      <c r="O55" t="n">
        <v>645389953</v>
      </c>
      <c r="P55" t="inlineStr">
        <is>
          <t>Sécu</t>
        </is>
      </c>
      <c r="Q55" t="inlineStr">
        <is>
          <t>FLAVIEN ARCHAMBAULT</t>
        </is>
      </c>
      <c r="R55" t="inlineStr">
        <is>
          <t>STEPHANE HERBAULT</t>
        </is>
      </c>
      <c r="S55" t="inlineStr">
        <is>
          <t xml:space="preserve">non affecté </t>
        </is>
      </c>
      <c r="W55" t="inlineStr">
        <is>
          <t>ALI HAMADOUCHE
PEPINIERE</t>
        </is>
      </c>
      <c r="X55" t="inlineStr">
        <is>
          <t>STEPHANE FRAU</t>
        </is>
      </c>
      <c r="Y55" t="inlineStr">
        <is>
          <t>REDOUANE LAMRINI</t>
        </is>
      </c>
      <c r="Z55" t="inlineStr">
        <is>
          <t>rlamrini@bricodepot.com</t>
        </is>
      </c>
      <c r="AA55" t="n">
        <v>169191295</v>
      </c>
      <c r="AB55" t="inlineStr">
        <is>
          <t>CLAUDE UNTEREINER</t>
        </is>
      </c>
      <c r="AC55" t="inlineStr">
        <is>
          <t>ALEXY VANHOESERLANDE</t>
        </is>
      </c>
      <c r="AD55" t="inlineStr">
        <is>
          <t>YANNICK MARTIN</t>
        </is>
      </c>
      <c r="AE55" t="inlineStr">
        <is>
          <t>ymartin@bricodepot.com</t>
        </is>
      </c>
      <c r="AF55" t="n">
        <v>160575904</v>
      </c>
      <c r="AG55" t="inlineStr">
        <is>
          <t>DHAMEL OULD SLIMANE</t>
        </is>
      </c>
      <c r="AH55" t="inlineStr">
        <is>
          <t>YANNICK MARTIN</t>
        </is>
      </c>
      <c r="AI55" t="inlineStr">
        <is>
          <t>CHRISTOPHE CALLAOU</t>
        </is>
      </c>
      <c r="AJ55" t="inlineStr">
        <is>
          <t>ccallaou@bricodepot.com</t>
        </is>
      </c>
      <c r="AK55" t="n">
        <v>169191295</v>
      </c>
      <c r="AL55" t="inlineStr">
        <is>
          <t>AHMED NESSATI</t>
        </is>
      </c>
      <c r="AM55" t="inlineStr">
        <is>
          <t>JOHAN BERNABE</t>
        </is>
      </c>
      <c r="AN55" t="inlineStr">
        <is>
          <t>SABRINA  CHAILLOT FAVRE</t>
        </is>
      </c>
      <c r="AO55" t="inlineStr">
        <is>
          <t>schaillot@bricodepot.com</t>
        </is>
      </c>
      <c r="AP55" t="n">
        <v>169723752</v>
      </c>
      <c r="AQ55" t="inlineStr">
        <is>
          <t>ANTHONY ELOY</t>
        </is>
      </c>
      <c r="AR55" t="inlineStr">
        <is>
          <t>AGNES MOREIRA</t>
        </is>
      </c>
      <c r="AS55" t="inlineStr">
        <is>
          <t>DALILA KERROUM</t>
        </is>
      </c>
      <c r="AT55" t="inlineStr">
        <is>
          <t>dkerroum@bricodepot.com</t>
        </is>
      </c>
      <c r="AU55" t="n">
        <v>169191295</v>
      </c>
      <c r="AV55" t="inlineStr">
        <is>
          <t>FRANCK DELANGE</t>
        </is>
      </c>
      <c r="AW55" t="inlineStr">
        <is>
          <t>DALILA KERROUM</t>
        </is>
      </c>
      <c r="AX55" t="inlineStr">
        <is>
          <t>ELODIE THIBOT</t>
        </is>
      </c>
      <c r="AY55" t="n">
        <v>609519432</v>
      </c>
      <c r="AZ55" t="inlineStr">
        <is>
          <t>CORINNE BLANCHARD</t>
        </is>
      </c>
      <c r="BA55" t="n">
        <v>784179659</v>
      </c>
      <c r="BB55" t="inlineStr">
        <is>
          <t>Les Berges du Rouillon Route de Chasse N20</t>
        </is>
      </c>
      <c r="BC55" t="inlineStr">
        <is>
          <t>91160 Ballainvilliers</t>
        </is>
      </c>
      <c r="BD55" t="n">
        <v>91</v>
      </c>
      <c r="BE55" t="n">
        <v>169191295</v>
      </c>
      <c r="BF55" t="n">
        <v>48.672186</v>
      </c>
      <c r="BG55" t="n">
        <v>2.282542</v>
      </c>
      <c r="BH55" t="n">
        <v>452647903</v>
      </c>
      <c r="BI55" t="n">
        <v>1452</v>
      </c>
      <c r="BJ55" s="43" t="n">
        <v>44335</v>
      </c>
      <c r="BK55" t="inlineStr">
        <is>
          <t>1 Ans 9 Mois</t>
        </is>
      </c>
      <c r="BL55" t="inlineStr">
        <is>
          <t>Lundi au Vendredi</t>
        </is>
      </c>
      <c r="BM55" t="inlineStr">
        <is>
          <t>07:00 à 19:30</t>
        </is>
      </c>
      <c r="BN55" t="inlineStr">
        <is>
          <t>Samedi</t>
        </is>
      </c>
      <c r="BO55" t="inlineStr">
        <is>
          <t>06:30 à 19:30</t>
        </is>
      </c>
      <c r="BP55" t="inlineStr">
        <is>
          <t>Dimanche</t>
        </is>
      </c>
      <c r="BQ55" t="inlineStr">
        <is>
          <t>9H à 19H</t>
        </is>
      </c>
      <c r="BR55" t="n">
        <v>88</v>
      </c>
      <c r="BS55" t="n">
        <v>12687748.7</v>
      </c>
      <c r="BT55" t="inlineStr">
        <is>
          <t>Groupe 3</t>
        </is>
      </c>
      <c r="BU55" t="inlineStr">
        <is>
          <t>Non</t>
        </is>
      </c>
      <c r="BV55" t="n">
        <v>181629</v>
      </c>
      <c r="BW55" t="n">
        <v>0.01121272551472122</v>
      </c>
      <c r="BX55" t="n">
        <v>61.5144062767851</v>
      </c>
      <c r="BY55" t="n">
        <v>7.631196916751085</v>
      </c>
      <c r="BZ55" t="n">
        <v>1.933178391683699</v>
      </c>
      <c r="CA55" t="n">
        <v>71.07878158521989</v>
      </c>
      <c r="CB55" t="inlineStr">
        <is>
          <t>Symétrique</t>
        </is>
      </c>
      <c r="CC55" t="n">
        <v>1</v>
      </c>
      <c r="CD55" t="inlineStr">
        <is>
          <t>C</t>
        </is>
      </c>
      <c r="CF55" t="n">
        <v>1101</v>
      </c>
      <c r="CG55" t="inlineStr">
        <is>
          <t>VD060</t>
        </is>
      </c>
      <c r="CH55" t="inlineStr">
        <is>
          <t>1117 PTF IDF Lisses</t>
        </is>
      </c>
      <c r="CI55" t="inlineStr">
        <is>
          <t>VD067</t>
        </is>
      </c>
      <c r="CJ55" t="inlineStr">
        <is>
          <t>1117 PTF IDF Lisses</t>
        </is>
      </c>
      <c r="CK55" t="inlineStr">
        <is>
          <t>VD067</t>
        </is>
      </c>
      <c r="CL55" t="inlineStr">
        <is>
          <t>1117- PF de St Germain lès A</t>
        </is>
      </c>
      <c r="CM55" t="n">
        <v>3601651117009</v>
      </c>
      <c r="CP55" t="inlineStr">
        <is>
          <t>REPRISE CASTORAMA</t>
        </is>
      </c>
      <c r="CQ55" t="inlineStr">
        <is>
          <t>Zone Commerciale</t>
        </is>
      </c>
      <c r="CR55" t="inlineStr">
        <is>
          <t>propriétaire</t>
        </is>
      </c>
      <c r="CT55" t="n">
        <v>4200</v>
      </c>
      <c r="CU55" t="inlineStr">
        <is>
          <t>sup. à 4000</t>
        </is>
      </c>
      <c r="CY55" t="n">
        <v>3710</v>
      </c>
      <c r="CZ55" t="inlineStr">
        <is>
          <t xml:space="preserve">4000 M² </t>
        </is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O55" t="n">
        <v>0</v>
      </c>
      <c r="DP55" t="n">
        <v>0</v>
      </c>
      <c r="DQ55" t="n">
        <v>0</v>
      </c>
      <c r="DS55" t="n">
        <v>0</v>
      </c>
      <c r="DT55" t="n">
        <v>0</v>
      </c>
      <c r="DU55" t="n">
        <v>0</v>
      </c>
      <c r="DV55" t="n">
        <v>473</v>
      </c>
      <c r="EH55" t="n">
        <v>4</v>
      </c>
      <c r="EI55" t="inlineStr">
        <is>
          <t>ACRELEC/OPEN BRAVO</t>
        </is>
      </c>
      <c r="ER55" t="inlineStr">
        <is>
          <t xml:space="preserve"> </t>
        </is>
      </c>
      <c r="EX55" t="inlineStr">
        <is>
          <t xml:space="preserve"> </t>
        </is>
      </c>
      <c r="EY55" t="n">
        <v>0</v>
      </c>
      <c r="EZ55" t="inlineStr">
        <is>
          <t>Automate</t>
        </is>
      </c>
      <c r="FA55" s="43" t="n">
        <v>44197</v>
      </c>
      <c r="FB55" t="inlineStr">
        <is>
          <t>CASHINFINITYTM CI-100 (casto)</t>
        </is>
      </c>
      <c r="FC55" t="n">
        <v>1</v>
      </c>
      <c r="FE55" s="43" t="n"/>
      <c r="GH55" t="inlineStr">
        <is>
          <t>OUI</t>
        </is>
      </c>
      <c r="GJ55" t="inlineStr">
        <is>
          <t>OUI</t>
        </is>
      </c>
      <c r="GK55" s="43" t="n">
        <v>44197</v>
      </c>
      <c r="GL55" t="inlineStr">
        <is>
          <t>OUI</t>
        </is>
      </c>
      <c r="GM55" t="inlineStr">
        <is>
          <t>OUI</t>
        </is>
      </c>
      <c r="GO55" t="inlineStr">
        <is>
          <t>OUI</t>
        </is>
      </c>
      <c r="HA55" s="43" t="n"/>
      <c r="HB55" s="43" t="n"/>
      <c r="HJ55" t="inlineStr"/>
      <c r="HK55" s="43" t="n"/>
      <c r="HU55" t="inlineStr">
        <is>
          <t>FR 94 451 647 903</t>
        </is>
      </c>
      <c r="IB55" t="inlineStr">
        <is>
          <t>FR7630004023230001192548878</t>
        </is>
      </c>
      <c r="IC55" t="n">
        <v>831605</v>
      </c>
      <c r="ID55" t="inlineStr">
        <is>
          <t>7f38d54</t>
        </is>
      </c>
      <c r="IK55" t="n">
        <v>2.7</v>
      </c>
    </row>
    <row r="56">
      <c r="A56" t="n">
        <v>1954</v>
      </c>
      <c r="B56" t="n">
        <v>2718</v>
      </c>
      <c r="C56" t="inlineStr">
        <is>
          <t>PONTAULT COMBAULT</t>
        </is>
      </c>
      <c r="D56" t="inlineStr">
        <is>
          <t>ILE-DE-FRANCE</t>
        </is>
      </c>
      <c r="E56" t="inlineStr">
        <is>
          <t>Ouvert</t>
        </is>
      </c>
      <c r="F56" t="inlineStr">
        <is>
          <t>IDF</t>
        </is>
      </c>
      <c r="G56" t="inlineStr">
        <is>
          <t>Patrick PAPOT</t>
        </is>
      </c>
      <c r="H56" t="n">
        <v>625291561</v>
      </c>
      <c r="I56" t="inlineStr">
        <is>
          <t>YVAN MAHIEU</t>
        </is>
      </c>
      <c r="J56" t="inlineStr">
        <is>
          <t>ymahieu@bricodepot.com</t>
        </is>
      </c>
      <c r="K56" t="n">
        <v>676085233</v>
      </c>
      <c r="L56" t="n">
        <v>44179</v>
      </c>
      <c r="M56" t="inlineStr">
        <is>
          <t>LAMINE NABE</t>
        </is>
      </c>
      <c r="N56" t="inlineStr">
        <is>
          <t>lnabe@bricodepot.com</t>
        </is>
      </c>
      <c r="O56" t="n">
        <v>160342288</v>
      </c>
      <c r="P56" t="inlineStr">
        <is>
          <t>Sécu</t>
        </is>
      </c>
      <c r="Q56" t="inlineStr">
        <is>
          <t>FLAVIEN ARCHAMBAULT</t>
        </is>
      </c>
      <c r="R56" t="inlineStr">
        <is>
          <t>STEPHANE HERBAULT</t>
        </is>
      </c>
      <c r="S56" t="inlineStr">
        <is>
          <t>DAVID MELOT</t>
        </is>
      </c>
      <c r="T56" t="inlineStr">
        <is>
          <t>dmelot@bricodepot.com</t>
        </is>
      </c>
      <c r="U56" t="n">
        <v>160242288</v>
      </c>
      <c r="W56" t="inlineStr">
        <is>
          <t>ALI HAMADOUCHE
PEPINIERE</t>
        </is>
      </c>
      <c r="X56" t="inlineStr">
        <is>
          <t>STEPHANE FRAU</t>
        </is>
      </c>
      <c r="Y56" t="inlineStr">
        <is>
          <t>AMADOU SALL</t>
        </is>
      </c>
      <c r="Z56" t="inlineStr">
        <is>
          <t>asall@bricodepot.com</t>
        </is>
      </c>
      <c r="AA56" t="n">
        <v>160242288</v>
      </c>
      <c r="AB56" t="inlineStr">
        <is>
          <t>CLAUDE UNTEREINER</t>
        </is>
      </c>
      <c r="AC56" t="inlineStr">
        <is>
          <t>ALEXY VANHOESERLANDE</t>
        </is>
      </c>
      <c r="AD56" t="inlineStr">
        <is>
          <t>GREGORY MORTIER</t>
        </is>
      </c>
      <c r="AE56" t="inlineStr">
        <is>
          <t>fmortier@bricodepot.com</t>
        </is>
      </c>
      <c r="AF56" t="n">
        <v>164871405</v>
      </c>
      <c r="AG56" t="inlineStr">
        <is>
          <t>DHAMEL OULD SLIMANE</t>
        </is>
      </c>
      <c r="AH56" t="inlineStr">
        <is>
          <t>YANNICK MARTIN</t>
        </is>
      </c>
      <c r="AI56" t="inlineStr">
        <is>
          <t>ANTOINE  VENDEVILLE</t>
        </is>
      </c>
      <c r="AJ56" t="inlineStr">
        <is>
          <t>avendeville@bricodepot.com</t>
        </is>
      </c>
      <c r="AK56" t="n">
        <v>160342288</v>
      </c>
      <c r="AL56" t="inlineStr">
        <is>
          <t>AHMED NESSATI</t>
        </is>
      </c>
      <c r="AM56" t="inlineStr">
        <is>
          <t>JOHAN BERNABE</t>
        </is>
      </c>
      <c r="AN56" t="inlineStr">
        <is>
          <t>DOMINIQUE COLOMBEL</t>
        </is>
      </c>
      <c r="AO56" t="inlineStr">
        <is>
          <t>dcolombel@bricodepot.com</t>
        </is>
      </c>
      <c r="AP56" t="n">
        <v>160931355</v>
      </c>
      <c r="AQ56" t="inlineStr">
        <is>
          <t>ANTHONY ELOY</t>
        </is>
      </c>
      <c r="AR56" t="inlineStr">
        <is>
          <t>AGNES MOREIRA</t>
        </is>
      </c>
      <c r="AS56" t="inlineStr">
        <is>
          <t>VANESSA AMRANI</t>
        </is>
      </c>
      <c r="AT56" t="inlineStr">
        <is>
          <t>vamrani@bricodepot.com</t>
        </is>
      </c>
      <c r="AU56" t="n">
        <v>160342288</v>
      </c>
      <c r="AV56" t="inlineStr">
        <is>
          <t>FRANCK DELANGE</t>
        </is>
      </c>
      <c r="AW56" t="inlineStr">
        <is>
          <t>DALILA KERROUM</t>
        </is>
      </c>
      <c r="AX56" t="inlineStr">
        <is>
          <t>ELODIE THIBOT</t>
        </is>
      </c>
      <c r="AY56" t="n">
        <v>609519433</v>
      </c>
      <c r="AZ56" t="inlineStr">
        <is>
          <t>CORINNE BLANCHARD</t>
        </is>
      </c>
      <c r="BA56" t="n">
        <v>784179660</v>
      </c>
      <c r="BB56" t="inlineStr">
        <is>
          <t>ZAC Pontillault rue de Bruxelles</t>
        </is>
      </c>
      <c r="BC56" t="inlineStr">
        <is>
          <t>77340 Pontault-Combault</t>
        </is>
      </c>
      <c r="BD56" t="n">
        <v>77</v>
      </c>
      <c r="BE56" t="n">
        <v>160342288</v>
      </c>
      <c r="BF56" t="n">
        <v>48.79317</v>
      </c>
      <c r="BG56" t="n">
        <v>2.625702</v>
      </c>
      <c r="BH56" t="n">
        <v>453647903</v>
      </c>
      <c r="BI56" t="n">
        <v>1460</v>
      </c>
      <c r="BJ56" s="43" t="n">
        <v>44342</v>
      </c>
      <c r="BK56" t="inlineStr">
        <is>
          <t>1 Ans 8 Mois</t>
        </is>
      </c>
      <c r="BL56" t="inlineStr">
        <is>
          <t>Lundi au Vendredi</t>
        </is>
      </c>
      <c r="BM56" t="inlineStr">
        <is>
          <t>07:00 à 19:30</t>
        </is>
      </c>
      <c r="BN56" t="inlineStr">
        <is>
          <t>Samedi</t>
        </is>
      </c>
      <c r="BO56" t="inlineStr">
        <is>
          <t>06:30 à 19:30</t>
        </is>
      </c>
      <c r="BP56" t="inlineStr">
        <is>
          <t>Dimanche</t>
        </is>
      </c>
      <c r="BQ56" t="inlineStr">
        <is>
          <t>9H à 19H</t>
        </is>
      </c>
      <c r="BR56" t="n">
        <v>88</v>
      </c>
      <c r="BS56" t="n">
        <v>14373906.14</v>
      </c>
      <c r="BT56" t="inlineStr">
        <is>
          <t>Groupe 3</t>
        </is>
      </c>
      <c r="BU56" t="inlineStr">
        <is>
          <t>Non</t>
        </is>
      </c>
      <c r="BV56" t="n">
        <v>202141</v>
      </c>
      <c r="BW56" t="n">
        <v>0.01470538816189173</v>
      </c>
      <c r="BX56" t="n">
        <v>70.74299465945801</v>
      </c>
      <c r="BY56" t="n">
        <v>7.168841444044181</v>
      </c>
      <c r="BZ56" t="n">
        <v>2.309813520581965</v>
      </c>
      <c r="CA56" t="n">
        <v>80.22164962408415</v>
      </c>
      <c r="CB56" t="inlineStr">
        <is>
          <t>Symétrique</t>
        </is>
      </c>
      <c r="CC56" t="n">
        <v>1</v>
      </c>
      <c r="CD56" t="inlineStr">
        <is>
          <t>C</t>
        </is>
      </c>
      <c r="CF56" t="n">
        <v>1101</v>
      </c>
      <c r="CG56" t="inlineStr">
        <is>
          <t>VD060</t>
        </is>
      </c>
      <c r="CH56" t="inlineStr">
        <is>
          <t>1117 PTF IDF Lisses</t>
        </is>
      </c>
      <c r="CI56" t="inlineStr">
        <is>
          <t>VD067</t>
        </is>
      </c>
      <c r="CJ56" t="inlineStr">
        <is>
          <t>1117 PTF IDF Lisses</t>
        </is>
      </c>
      <c r="CK56" t="inlineStr">
        <is>
          <t>VD067</t>
        </is>
      </c>
      <c r="CL56" t="inlineStr">
        <is>
          <t>1117- PF de St Germain lès A</t>
        </is>
      </c>
      <c r="CM56" t="n">
        <v>3601651117009</v>
      </c>
      <c r="CP56" t="inlineStr">
        <is>
          <t>REPRISE CASTORAMA</t>
        </is>
      </c>
      <c r="CQ56" t="inlineStr">
        <is>
          <t>Zone industrielle</t>
        </is>
      </c>
      <c r="CR56" t="inlineStr">
        <is>
          <t>propriétaire</t>
        </is>
      </c>
      <c r="CT56" t="n">
        <v>3460</v>
      </c>
      <c r="CU56" t="n">
        <v>3200</v>
      </c>
      <c r="CY56" t="n">
        <v>3480</v>
      </c>
      <c r="CZ56" t="n">
        <v>3500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O56" t="n">
        <v>0</v>
      </c>
      <c r="DP56" t="n">
        <v>0</v>
      </c>
      <c r="DQ56" t="n">
        <v>0</v>
      </c>
      <c r="DS56" t="n">
        <v>0</v>
      </c>
      <c r="DT56" t="n">
        <v>0</v>
      </c>
      <c r="DU56" t="n">
        <v>0</v>
      </c>
      <c r="DV56" t="n">
        <v>576</v>
      </c>
      <c r="EH56" t="n">
        <v>4</v>
      </c>
      <c r="EI56" t="inlineStr">
        <is>
          <t>ACRELEC/OPEN BRAVO</t>
        </is>
      </c>
      <c r="ER56" t="inlineStr">
        <is>
          <t xml:space="preserve"> </t>
        </is>
      </c>
      <c r="EX56" t="inlineStr">
        <is>
          <t xml:space="preserve"> </t>
        </is>
      </c>
      <c r="EY56" t="n">
        <v>0</v>
      </c>
      <c r="EZ56" t="inlineStr">
        <is>
          <t>Automate</t>
        </is>
      </c>
      <c r="FA56" s="43" t="n">
        <v>44197</v>
      </c>
      <c r="FB56" t="inlineStr">
        <is>
          <t>CASHINFINITYTM CI-100 (casto)</t>
        </is>
      </c>
      <c r="FC56" t="n">
        <v>1</v>
      </c>
      <c r="FE56" s="43" t="n"/>
      <c r="GH56" t="inlineStr">
        <is>
          <t>OUI</t>
        </is>
      </c>
      <c r="GJ56" t="inlineStr">
        <is>
          <t>OUI</t>
        </is>
      </c>
      <c r="GK56" s="43" t="n">
        <v>44197</v>
      </c>
      <c r="GL56" t="inlineStr">
        <is>
          <t>OUI</t>
        </is>
      </c>
      <c r="GM56" t="inlineStr">
        <is>
          <t>OUI</t>
        </is>
      </c>
      <c r="GO56" t="inlineStr">
        <is>
          <t>OUI</t>
        </is>
      </c>
      <c r="HA56" s="43" t="n"/>
      <c r="HB56" s="43" t="n"/>
      <c r="HJ56" t="inlineStr"/>
      <c r="HK56" s="43" t="n"/>
      <c r="HU56" t="inlineStr">
        <is>
          <t>FR 94 451 647 903</t>
        </is>
      </c>
      <c r="IB56" t="inlineStr">
        <is>
          <t>FR7630004023230001192587678</t>
        </is>
      </c>
      <c r="IC56" t="n">
        <v>831607</v>
      </c>
      <c r="ID56" t="inlineStr">
        <is>
          <t>4d5c6e9</t>
        </is>
      </c>
      <c r="IK56" t="n">
        <v>2.7</v>
      </c>
    </row>
    <row r="57">
      <c r="A57" t="n">
        <v>1763</v>
      </c>
      <c r="B57" t="n">
        <v>2378</v>
      </c>
      <c r="C57" t="inlineStr">
        <is>
          <t>BAILLEUL</t>
        </is>
      </c>
      <c r="D57" t="inlineStr">
        <is>
          <t>HAUTS DE FRANCE</t>
        </is>
      </c>
      <c r="E57" t="inlineStr">
        <is>
          <t>Ouvert</t>
        </is>
      </c>
      <c r="F57" t="inlineStr">
        <is>
          <t>Nord</t>
        </is>
      </c>
      <c r="G57" t="inlineStr">
        <is>
          <t>Olivier FRUCHART</t>
        </is>
      </c>
      <c r="H57" t="n">
        <v>626529799</v>
      </c>
      <c r="I57" t="inlineStr">
        <is>
          <t>SEBASTIEN ZIMMERMANN</t>
        </is>
      </c>
      <c r="J57" t="inlineStr">
        <is>
          <t>szimmermann@bricodepot.com</t>
        </is>
      </c>
      <c r="K57" t="n">
        <v>610921298</v>
      </c>
      <c r="L57" t="n">
        <v>44592</v>
      </c>
      <c r="M57" t="inlineStr">
        <is>
          <t>BERNARD QUEHEN</t>
        </is>
      </c>
      <c r="N57" t="inlineStr">
        <is>
          <t>bquehen@bricodepot.com</t>
        </is>
      </c>
      <c r="O57" t="n">
        <v>670562012</v>
      </c>
      <c r="P57" t="inlineStr">
        <is>
          <t>Sécu</t>
        </is>
      </c>
      <c r="Q57" t="inlineStr">
        <is>
          <t>STEPHANE CAMUS</t>
        </is>
      </c>
      <c r="R57" t="inlineStr">
        <is>
          <t>RODOLPHE VANDEWALLE</t>
        </is>
      </c>
      <c r="S57" t="inlineStr">
        <is>
          <t>DENIS LOTIN</t>
        </is>
      </c>
      <c r="T57" t="inlineStr">
        <is>
          <t>dlotin@bricodepot.com</t>
        </is>
      </c>
      <c r="U57" t="n">
        <v>328440528</v>
      </c>
      <c r="V57" t="inlineStr">
        <is>
          <t>Log</t>
        </is>
      </c>
      <c r="W57" t="inlineStr">
        <is>
          <t>PASCAL DEMARECAUX</t>
        </is>
      </c>
      <c r="X57" t="inlineStr">
        <is>
          <t>DENIS LOTIN</t>
        </is>
      </c>
      <c r="Y57" t="inlineStr">
        <is>
          <t>NICOLAS DOURLENS</t>
        </is>
      </c>
      <c r="Z57" t="inlineStr">
        <is>
          <t>ndourlens@bricodepot.com</t>
        </is>
      </c>
      <c r="AA57" t="n">
        <v>328440520</v>
      </c>
      <c r="AB57" t="inlineStr">
        <is>
          <t>FABRICE BIONEC</t>
        </is>
      </c>
      <c r="AC57" t="inlineStr">
        <is>
          <t>JULIEN BOUCHEZ</t>
        </is>
      </c>
      <c r="AD57" t="inlineStr">
        <is>
          <t xml:space="preserve">non affecté </t>
        </is>
      </c>
      <c r="AG57" t="inlineStr">
        <is>
          <t>J.R DRUART</t>
        </is>
      </c>
      <c r="AH57" t="inlineStr">
        <is>
          <t>LAURENT LECHAT</t>
        </is>
      </c>
      <c r="AI57" t="inlineStr">
        <is>
          <t>KEVIN FLAMME</t>
        </is>
      </c>
      <c r="AJ57" t="inlineStr">
        <is>
          <t>kflamme@bricodepot.com</t>
        </is>
      </c>
      <c r="AK57" t="n">
        <v>328440520</v>
      </c>
      <c r="AL57" t="inlineStr">
        <is>
          <t>WILLIAM EDMOND</t>
        </is>
      </c>
      <c r="AM57" t="inlineStr">
        <is>
          <t>EVELYNE LARTAUD</t>
        </is>
      </c>
      <c r="AN57" t="inlineStr">
        <is>
          <t>KARINE DESGARDINS</t>
        </is>
      </c>
      <c r="AO57" t="inlineStr">
        <is>
          <t>kdesgardins@bricodepot.com</t>
        </is>
      </c>
      <c r="AP57" t="n">
        <v>328440522</v>
      </c>
      <c r="AQ57" t="inlineStr">
        <is>
          <t>SEBASTIEN ZIMMERMANN</t>
        </is>
      </c>
      <c r="AR57" t="inlineStr">
        <is>
          <t>KARINE DESGARDINS</t>
        </is>
      </c>
      <c r="AS57" t="inlineStr">
        <is>
          <t>FREDERIQUE GTARI</t>
        </is>
      </c>
      <c r="AT57" t="inlineStr">
        <is>
          <t>fgtari@bricodepot.com</t>
        </is>
      </c>
      <c r="AU57" t="n">
        <v>328440526</v>
      </c>
      <c r="AV57" t="inlineStr">
        <is>
          <t>VANESSA QUENSIERE</t>
        </is>
      </c>
      <c r="AW57" t="inlineStr">
        <is>
          <t>MAGUY FACHE</t>
        </is>
      </c>
      <c r="AX57" t="inlineStr">
        <is>
          <t>PIERRE HENRI BROUSSE</t>
        </is>
      </c>
      <c r="AY57" t="n">
        <v>617425651</v>
      </c>
      <c r="AZ57" t="inlineStr">
        <is>
          <t>Aurélie GACHIGNARD / Aïcha JARRAYA</t>
        </is>
      </c>
      <c r="BA57" t="n">
        <v>678409252</v>
      </c>
      <c r="BB57" t="inlineStr">
        <is>
          <t>253 Rue de Lille</t>
        </is>
      </c>
      <c r="BC57" t="inlineStr">
        <is>
          <t>59270 Bailleul</t>
        </is>
      </c>
      <c r="BD57" t="n">
        <v>59</v>
      </c>
      <c r="BE57" t="n">
        <v>328440520</v>
      </c>
      <c r="BF57" t="n">
        <v>50.731689453125</v>
      </c>
      <c r="BG57" t="n">
        <v>2.74610137939453</v>
      </c>
      <c r="BH57" t="n">
        <v>454647903</v>
      </c>
      <c r="BI57" t="n">
        <v>629</v>
      </c>
      <c r="BJ57" s="43" t="n">
        <v>37650</v>
      </c>
      <c r="BK57" t="inlineStr">
        <is>
          <t>20 Ans 0 Mois</t>
        </is>
      </c>
      <c r="BL57" t="inlineStr">
        <is>
          <t>Lundi au Vendredi</t>
        </is>
      </c>
      <c r="BM57" t="inlineStr">
        <is>
          <t>07:00 à 19:30</t>
        </is>
      </c>
      <c r="BN57" t="inlineStr">
        <is>
          <t>Samedi</t>
        </is>
      </c>
      <c r="BO57" t="inlineStr">
        <is>
          <t>07:00 à 19:30</t>
        </is>
      </c>
      <c r="BP57" t="inlineStr">
        <is>
          <t>Dimanche</t>
        </is>
      </c>
      <c r="BQ57" t="inlineStr">
        <is>
          <t>8H à 13H</t>
        </is>
      </c>
      <c r="BR57" t="n">
        <v>80</v>
      </c>
      <c r="BS57" t="n">
        <v>25860198.35</v>
      </c>
      <c r="BT57" t="inlineStr">
        <is>
          <t>Groupe 3</t>
        </is>
      </c>
      <c r="BU57" t="inlineStr">
        <is>
          <t>20M &lt;...&lt; 25M</t>
        </is>
      </c>
      <c r="BV57" t="n">
        <v>429816</v>
      </c>
      <c r="BW57" t="n">
        <v>0.01078528930507541</v>
      </c>
      <c r="BX57" t="n">
        <v>57.1997758291027</v>
      </c>
      <c r="BY57" t="n">
        <v>3.369030350981296</v>
      </c>
      <c r="BZ57" t="n">
        <v>3.230786136568427</v>
      </c>
      <c r="CA57" t="n">
        <v>63.79959231665242</v>
      </c>
      <c r="CB57" t="inlineStr">
        <is>
          <t>Symétrique</t>
        </is>
      </c>
      <c r="CC57" t="n">
        <v>1</v>
      </c>
      <c r="CD57" t="inlineStr">
        <is>
          <t>B</t>
        </is>
      </c>
      <c r="CE57" t="inlineStr">
        <is>
          <t>B1</t>
        </is>
      </c>
      <c r="CF57" t="n">
        <v>1101</v>
      </c>
      <c r="CG57" t="inlineStr">
        <is>
          <t>VD060</t>
        </is>
      </c>
      <c r="CH57" t="inlineStr">
        <is>
          <t>1102 PTF NORD Henin</t>
        </is>
      </c>
      <c r="CI57" t="inlineStr">
        <is>
          <t>VD061</t>
        </is>
      </c>
      <c r="CJ57" t="inlineStr">
        <is>
          <t>1102 PTF NORD Henin</t>
        </is>
      </c>
      <c r="CK57" t="inlineStr">
        <is>
          <t>VD061</t>
        </is>
      </c>
      <c r="CL57" t="inlineStr">
        <is>
          <t>1102- Hénin B.</t>
        </is>
      </c>
      <c r="CM57" t="n">
        <v>3020409000010</v>
      </c>
      <c r="CO57" t="inlineStr">
        <is>
          <t>Temporaire</t>
        </is>
      </c>
      <c r="CP57" t="inlineStr">
        <is>
          <t>REPRISE GEDIMAT</t>
        </is>
      </c>
      <c r="CQ57" t="inlineStr">
        <is>
          <t>Zone Urbaine</t>
        </is>
      </c>
      <c r="CR57" t="inlineStr">
        <is>
          <t>Propriétaire</t>
        </is>
      </c>
      <c r="CS57" t="n">
        <v>6179</v>
      </c>
      <c r="CT57" t="n">
        <v>3633</v>
      </c>
      <c r="CU57" t="n">
        <v>3700</v>
      </c>
      <c r="CV57" t="inlineStr">
        <is>
          <t>T2</t>
        </is>
      </c>
      <c r="CW57" t="inlineStr">
        <is>
          <t>En CDAC</t>
        </is>
      </c>
      <c r="CY57" t="n">
        <v>3262</v>
      </c>
      <c r="CZ57" t="n">
        <v>3000</v>
      </c>
      <c r="DA57" t="inlineStr">
        <is>
          <t>T1</t>
        </is>
      </c>
      <c r="DB57" t="n">
        <v>2546</v>
      </c>
      <c r="DC57" t="n">
        <v>2546</v>
      </c>
      <c r="DD57" t="n">
        <v>0</v>
      </c>
      <c r="DE57" t="n">
        <v>0</v>
      </c>
      <c r="DF57" t="n">
        <v>988</v>
      </c>
      <c r="DG57" t="n">
        <v>1558</v>
      </c>
      <c r="DH57" t="n">
        <v>0</v>
      </c>
      <c r="DI57" t="n">
        <v>0</v>
      </c>
      <c r="DJ57" t="n">
        <v>0</v>
      </c>
      <c r="DK57" t="inlineStr">
        <is>
          <t>Intérieure</t>
        </is>
      </c>
      <c r="DL57" t="inlineStr">
        <is>
          <t>En extérieur</t>
        </is>
      </c>
      <c r="DO57" t="n">
        <v>799</v>
      </c>
      <c r="DP57" t="n">
        <v>0</v>
      </c>
      <c r="DQ57" t="n">
        <v>799</v>
      </c>
      <c r="DS57" t="n">
        <v>952</v>
      </c>
      <c r="DT57" t="n">
        <v>100</v>
      </c>
      <c r="DU57" t="n">
        <v>227</v>
      </c>
      <c r="DV57" t="n">
        <v>227</v>
      </c>
      <c r="DW57" t="inlineStr">
        <is>
          <t>REDSTOCK</t>
        </is>
      </c>
      <c r="DX57" t="n">
        <v>20</v>
      </c>
      <c r="DZ57" t="n">
        <v>2</v>
      </c>
      <c r="EA57" t="n">
        <v>1</v>
      </c>
      <c r="EB57" t="n">
        <v>9</v>
      </c>
      <c r="EC57" t="n">
        <v>2</v>
      </c>
      <c r="ED57" t="n">
        <v>0</v>
      </c>
      <c r="EE57" t="n">
        <v>0</v>
      </c>
      <c r="EF57" t="n">
        <v>12</v>
      </c>
      <c r="EG57" t="n">
        <v>2010</v>
      </c>
      <c r="EJ57" t="inlineStr">
        <is>
          <t>VX820</t>
        </is>
      </c>
      <c r="EK57" t="inlineStr">
        <is>
          <t>2018/2019</t>
        </is>
      </c>
      <c r="EL57" t="n">
        <v>25</v>
      </c>
      <c r="EM57" t="n">
        <v>20</v>
      </c>
      <c r="EN57" t="n">
        <v>13</v>
      </c>
      <c r="EO57" t="inlineStr">
        <is>
          <t>3 PDA MC 70</t>
        </is>
      </c>
      <c r="EP57" t="n">
        <v>13</v>
      </c>
      <c r="EQ57" t="n">
        <v>71.87357614380238</v>
      </c>
      <c r="ER57" t="inlineStr">
        <is>
          <t xml:space="preserve"> </t>
        </is>
      </c>
      <c r="ES57" t="n">
        <v>8.284254240694404</v>
      </c>
      <c r="ET57" t="n">
        <v>1</v>
      </c>
      <c r="EU57" t="inlineStr">
        <is>
          <t>coffre</t>
        </is>
      </c>
      <c r="EV57" t="n">
        <v>100.1397584372828</v>
      </c>
      <c r="EW57" t="n">
        <v>0</v>
      </c>
      <c r="EX57" t="inlineStr">
        <is>
          <t xml:space="preserve"> </t>
        </is>
      </c>
      <c r="EY57" t="n">
        <v>1</v>
      </c>
      <c r="EZ57" t="inlineStr">
        <is>
          <t>DTM</t>
        </is>
      </c>
      <c r="FA57" s="43" t="n"/>
      <c r="FB57" t="inlineStr">
        <is>
          <t>MILLIUM DTM II 120/80</t>
        </is>
      </c>
      <c r="FC57" t="n">
        <v>1</v>
      </c>
      <c r="FE57" s="43" t="n"/>
      <c r="FG57" t="inlineStr">
        <is>
          <t>OUI</t>
        </is>
      </c>
      <c r="FH57" t="inlineStr">
        <is>
          <t>OUI</t>
        </is>
      </c>
      <c r="FI57" t="inlineStr">
        <is>
          <t>OUI</t>
        </is>
      </c>
      <c r="FJ57" t="inlineStr">
        <is>
          <t>OUI</t>
        </is>
      </c>
      <c r="FK57" t="inlineStr">
        <is>
          <t>LUXANT</t>
        </is>
      </c>
      <c r="FL57" t="n">
        <v>18.92</v>
      </c>
      <c r="FM57" t="n">
        <v>4235.157980456026</v>
      </c>
      <c r="FN57" t="inlineStr">
        <is>
          <t>SECURITAS</t>
        </is>
      </c>
      <c r="FO57" t="inlineStr">
        <is>
          <t>OUI</t>
        </is>
      </c>
      <c r="FP57" t="inlineStr">
        <is>
          <t>SSI Brico Dépôt</t>
        </is>
      </c>
      <c r="FQ57" t="inlineStr">
        <is>
          <t>ATS Master 4602</t>
        </is>
      </c>
      <c r="FR57" t="inlineStr">
        <is>
          <t>Gruson</t>
        </is>
      </c>
      <c r="FT57" t="inlineStr">
        <is>
          <t>NEXECUR PROTECTION EX CTCAM</t>
        </is>
      </c>
      <c r="FV57" t="inlineStr">
        <is>
          <t>OUI</t>
        </is>
      </c>
      <c r="FW57" t="inlineStr">
        <is>
          <t>OUI</t>
        </is>
      </c>
      <c r="FX57" t="inlineStr">
        <is>
          <t>OUI</t>
        </is>
      </c>
      <c r="FY57" t="inlineStr">
        <is>
          <t>NON Gruson TITAN</t>
        </is>
      </c>
      <c r="FZ57" t="inlineStr">
        <is>
          <t>OUI</t>
        </is>
      </c>
      <c r="GA57" t="inlineStr">
        <is>
          <t>OUI</t>
        </is>
      </c>
      <c r="GB57" t="inlineStr">
        <is>
          <t>OUI</t>
        </is>
      </c>
      <c r="GC57" t="inlineStr">
        <is>
          <t>OUI</t>
        </is>
      </c>
      <c r="GD57" t="inlineStr">
        <is>
          <t>NON</t>
        </is>
      </c>
      <c r="GE57" t="inlineStr">
        <is>
          <t>OUI</t>
        </is>
      </c>
      <c r="GF57" t="inlineStr">
        <is>
          <t>LED T5</t>
        </is>
      </c>
      <c r="GH57" t="inlineStr">
        <is>
          <t>NON</t>
        </is>
      </c>
      <c r="GJ57" t="inlineStr">
        <is>
          <t>OUI</t>
        </is>
      </c>
      <c r="GK57" s="43" t="n">
        <v>42005</v>
      </c>
      <c r="GL57" t="inlineStr">
        <is>
          <t>OUI</t>
        </is>
      </c>
      <c r="GM57" t="inlineStr">
        <is>
          <t>OUI</t>
        </is>
      </c>
      <c r="GN57" t="n">
        <v>42954</v>
      </c>
      <c r="GO57" t="inlineStr">
        <is>
          <t>OUI</t>
        </is>
      </c>
      <c r="GP57" t="n">
        <v>43070</v>
      </c>
      <c r="GQ57" t="inlineStr">
        <is>
          <t>SDB/Parois Douche/Menuiserie/Dressing</t>
        </is>
      </c>
      <c r="GR57" t="inlineStr">
        <is>
          <t>OUI</t>
        </is>
      </c>
      <c r="GS57" t="inlineStr">
        <is>
          <t>EASIER</t>
        </is>
      </c>
      <c r="GT57" t="inlineStr">
        <is>
          <t>OUI</t>
        </is>
      </c>
      <c r="GU57" t="inlineStr">
        <is>
          <t>Sté CARRIERE DE DOMPIERRE  112140</t>
        </is>
      </c>
      <c r="GV57" t="inlineStr">
        <is>
          <t>OUI</t>
        </is>
      </c>
      <c r="GW57" t="inlineStr">
        <is>
          <t>NON</t>
        </is>
      </c>
      <c r="GX57" t="inlineStr">
        <is>
          <t>OUI</t>
        </is>
      </c>
      <c r="GY57" t="inlineStr">
        <is>
          <t>NON</t>
        </is>
      </c>
      <c r="GZ57" t="inlineStr">
        <is>
          <t>NON</t>
        </is>
      </c>
      <c r="HA57" s="43" t="n">
        <v>44063</v>
      </c>
      <c r="HB57" s="43" t="n">
        <v>42653</v>
      </c>
      <c r="HI57" t="inlineStr">
        <is>
          <t>OUI</t>
        </is>
      </c>
      <c r="HJ57" t="inlineStr">
        <is>
          <t>7 Ambiances</t>
        </is>
      </c>
      <c r="HK57" s="43" t="n">
        <v>43101</v>
      </c>
      <c r="HM57" t="inlineStr">
        <is>
          <t>OUI</t>
        </is>
      </c>
      <c r="HN57" t="inlineStr">
        <is>
          <t>OUI</t>
        </is>
      </c>
      <c r="HO57" t="inlineStr">
        <is>
          <t>OUI</t>
        </is>
      </c>
      <c r="HU57" t="inlineStr">
        <is>
          <t>FR 94 451 647 903</t>
        </is>
      </c>
      <c r="HV57" t="n">
        <v>4621977014</v>
      </c>
      <c r="HW57" t="n">
        <v>40638511</v>
      </c>
      <c r="HX57" t="n">
        <v>99102567848</v>
      </c>
      <c r="HY57" t="inlineStr">
        <is>
          <t>IP600557</t>
        </is>
      </c>
      <c r="HZ57" t="n">
        <v>4320766</v>
      </c>
      <c r="IA57" t="n">
        <v>4321086</v>
      </c>
      <c r="IB57" t="inlineStr">
        <is>
          <t>FR7630004023230001044982778</t>
        </is>
      </c>
      <c r="IC57" t="n">
        <v>830212</v>
      </c>
      <c r="ID57" t="inlineStr">
        <is>
          <t>sQZw868</t>
        </is>
      </c>
      <c r="IE57" t="n">
        <v>2.89</v>
      </c>
      <c r="IF57" t="n">
        <v>3.89</v>
      </c>
      <c r="IG57" t="n">
        <v>4.8</v>
      </c>
      <c r="IH57" t="n">
        <v>5.88</v>
      </c>
      <c r="II57" t="n">
        <v>5.76</v>
      </c>
      <c r="IJ57" t="n">
        <v>4.33</v>
      </c>
      <c r="IK57" t="n">
        <v>4.33</v>
      </c>
    </row>
    <row r="58">
      <c r="A58" t="n">
        <v>1784</v>
      </c>
      <c r="B58" t="n">
        <v>2398</v>
      </c>
      <c r="C58" t="inlineStr">
        <is>
          <t>BETHUNE</t>
        </is>
      </c>
      <c r="D58" t="inlineStr">
        <is>
          <t>HAUTS DE FRANCE</t>
        </is>
      </c>
      <c r="E58" t="inlineStr">
        <is>
          <t>Ouvert</t>
        </is>
      </c>
      <c r="F58" t="inlineStr">
        <is>
          <t>Nord</t>
        </is>
      </c>
      <c r="G58" t="inlineStr">
        <is>
          <t>Olivier FRUCHART</t>
        </is>
      </c>
      <c r="H58" t="n">
        <v>626529799</v>
      </c>
      <c r="I58" t="inlineStr">
        <is>
          <t>FABRICE BONIEC</t>
        </is>
      </c>
      <c r="J58" t="inlineStr">
        <is>
          <t>fboniec@bricodepot.com</t>
        </is>
      </c>
      <c r="K58" t="n">
        <v>624947443</v>
      </c>
      <c r="L58" t="n">
        <v>44375</v>
      </c>
      <c r="M58" t="inlineStr">
        <is>
          <t xml:space="preserve">non affecté </t>
        </is>
      </c>
      <c r="Q58" t="inlineStr">
        <is>
          <t>STEPHANE CAMUS</t>
        </is>
      </c>
      <c r="R58" t="inlineStr">
        <is>
          <t>RODOLPHE VANDEWALLE</t>
        </is>
      </c>
      <c r="S58" t="inlineStr">
        <is>
          <t>ANNE TURPIN</t>
        </is>
      </c>
      <c r="T58" t="inlineStr">
        <is>
          <t>aturpin@bricodepot.com</t>
        </is>
      </c>
      <c r="U58" t="n">
        <v>321637300</v>
      </c>
      <c r="V58" t="inlineStr">
        <is>
          <t>Log</t>
        </is>
      </c>
      <c r="W58" t="inlineStr">
        <is>
          <t>PASCAL DEMARECAUX</t>
        </is>
      </c>
      <c r="X58" t="inlineStr">
        <is>
          <t>DENIS LOTIN</t>
        </is>
      </c>
      <c r="Y58" t="inlineStr">
        <is>
          <t>JULIE CHARLET</t>
        </is>
      </c>
      <c r="Z58" t="inlineStr">
        <is>
          <t>jcharlet@bricodepot.com</t>
        </is>
      </c>
      <c r="AA58" t="n">
        <v>320282676</v>
      </c>
      <c r="AB58" t="inlineStr">
        <is>
          <t>FABRICE BIONEC</t>
        </is>
      </c>
      <c r="AC58" t="inlineStr">
        <is>
          <t>JULIEN BOUCHEZ</t>
        </is>
      </c>
      <c r="AD58" t="inlineStr">
        <is>
          <t>MARC ANTOINE NORMAND</t>
        </is>
      </c>
      <c r="AE58" t="inlineStr">
        <is>
          <t>mnormand@bricodepot.com</t>
        </is>
      </c>
      <c r="AF58" t="n">
        <v>321637300</v>
      </c>
      <c r="AG58" t="inlineStr">
        <is>
          <t>J.R DRUART</t>
        </is>
      </c>
      <c r="AH58" t="inlineStr">
        <is>
          <t>LAURENT LECHAT</t>
        </is>
      </c>
      <c r="AI58" t="inlineStr">
        <is>
          <t>GERARD MONTUELLE</t>
        </is>
      </c>
      <c r="AJ58" t="inlineStr">
        <is>
          <t>gmontuelle@bricodepot.com</t>
        </is>
      </c>
      <c r="AK58" t="n">
        <v>698542765</v>
      </c>
      <c r="AL58" t="inlineStr">
        <is>
          <t>WILLIAM EDMOND</t>
        </is>
      </c>
      <c r="AM58" t="inlineStr">
        <is>
          <t>EVELYNE LARTAUD</t>
        </is>
      </c>
      <c r="AN58" t="inlineStr">
        <is>
          <t>CARINE STASZEWSKI</t>
        </is>
      </c>
      <c r="AO58" t="inlineStr">
        <is>
          <t>cstaszewski@bricodepot.com</t>
        </is>
      </c>
      <c r="AP58" t="n">
        <v>321637302</v>
      </c>
      <c r="AQ58" t="inlineStr">
        <is>
          <t>SEBASTIEN ZIMMERMANN</t>
        </is>
      </c>
      <c r="AR58" t="inlineStr">
        <is>
          <t>KARINE DESGARDINS</t>
        </is>
      </c>
      <c r="AS58" t="inlineStr">
        <is>
          <t>GHISLAINE RESNIK</t>
        </is>
      </c>
      <c r="AT58" t="inlineStr">
        <is>
          <t>gresnik@bricodepot.com</t>
        </is>
      </c>
      <c r="AU58" t="n">
        <v>321637314</v>
      </c>
      <c r="AV58" t="inlineStr">
        <is>
          <t>VANESSA QUENSIERE</t>
        </is>
      </c>
      <c r="AW58" t="inlineStr">
        <is>
          <t>MAGUY FACHE</t>
        </is>
      </c>
      <c r="AX58" t="inlineStr">
        <is>
          <t>PIERRE HENRI BROUSSE</t>
        </is>
      </c>
      <c r="AY58" t="n">
        <v>617425652</v>
      </c>
      <c r="AZ58" t="inlineStr">
        <is>
          <t>Aurélie GACHIGNARD / Aïcha JARRAYA</t>
        </is>
      </c>
      <c r="BA58" t="n">
        <v>678409252</v>
      </c>
      <c r="BB58" t="inlineStr">
        <is>
          <t>ZAC de la Rotonde</t>
        </is>
      </c>
      <c r="BC58" t="inlineStr">
        <is>
          <t>62400 Béthune</t>
        </is>
      </c>
      <c r="BD58" t="n">
        <v>62</v>
      </c>
      <c r="BE58" t="n">
        <v>321637300</v>
      </c>
      <c r="BF58" t="n">
        <v>50.5419921875</v>
      </c>
      <c r="BG58" t="n">
        <v>2.65010070800781</v>
      </c>
      <c r="BH58" t="n">
        <v>451647903</v>
      </c>
      <c r="BI58" t="n">
        <v>777</v>
      </c>
      <c r="BJ58" s="43" t="n">
        <v>38919</v>
      </c>
      <c r="BK58" t="inlineStr">
        <is>
          <t>16 Ans 7 Mois</t>
        </is>
      </c>
      <c r="BL58" t="inlineStr">
        <is>
          <t>Lundi au Vendredi</t>
        </is>
      </c>
      <c r="BM58" t="inlineStr">
        <is>
          <t>07:00 à 19:30</t>
        </is>
      </c>
      <c r="BN58" t="inlineStr">
        <is>
          <t>Samedi</t>
        </is>
      </c>
      <c r="BO58" t="inlineStr">
        <is>
          <t>07:00 à 19:30</t>
        </is>
      </c>
      <c r="BP58" t="inlineStr">
        <is>
          <t>Dimanche</t>
        </is>
      </c>
      <c r="BQ58" t="inlineStr">
        <is>
          <t>8H à 13H</t>
        </is>
      </c>
      <c r="BR58" t="n">
        <v>80</v>
      </c>
      <c r="BS58" t="n">
        <v>15004909.46</v>
      </c>
      <c r="BT58" t="inlineStr">
        <is>
          <t>Groupe 3</t>
        </is>
      </c>
      <c r="BU58" t="inlineStr">
        <is>
          <t>15M &lt;</t>
        </is>
      </c>
      <c r="BV58" t="n">
        <v>255803</v>
      </c>
      <c r="BW58" t="n">
        <v>0.01333140809689174</v>
      </c>
      <c r="BX58" t="n">
        <v>44.3141689193644</v>
      </c>
      <c r="BY58" t="n">
        <v>4.550020878662005</v>
      </c>
      <c r="BZ58" t="n">
        <v>2.051141183710248</v>
      </c>
      <c r="CA58" t="n">
        <v>50.91533098173665</v>
      </c>
      <c r="CB58" t="inlineStr">
        <is>
          <t>En L</t>
        </is>
      </c>
      <c r="CC58" t="n">
        <v>1</v>
      </c>
      <c r="CD58" t="inlineStr">
        <is>
          <t>B</t>
        </is>
      </c>
      <c r="CE58" t="inlineStr">
        <is>
          <t>B1</t>
        </is>
      </c>
      <c r="CF58" t="n">
        <v>1101</v>
      </c>
      <c r="CG58" t="inlineStr">
        <is>
          <t>VD060</t>
        </is>
      </c>
      <c r="CH58" t="inlineStr">
        <is>
          <t>1102 PTF NORD Henin</t>
        </is>
      </c>
      <c r="CI58" t="inlineStr">
        <is>
          <t>VD061</t>
        </is>
      </c>
      <c r="CJ58" t="inlineStr">
        <is>
          <t>1102 PTF NORD Henin</t>
        </is>
      </c>
      <c r="CK58" t="inlineStr">
        <is>
          <t>VD061</t>
        </is>
      </c>
      <c r="CL58" t="inlineStr">
        <is>
          <t>1102- Hénin B.</t>
        </is>
      </c>
      <c r="CM58" t="n">
        <v>3020409000010</v>
      </c>
      <c r="CP58" t="inlineStr">
        <is>
          <t xml:space="preserve">CASTORAMA </t>
        </is>
      </c>
      <c r="CQ58" t="inlineStr">
        <is>
          <t>Zone Commerciale</t>
        </is>
      </c>
      <c r="CR58" t="inlineStr">
        <is>
          <t>Propriétaire</t>
        </is>
      </c>
      <c r="CS58" t="n">
        <v>8647</v>
      </c>
      <c r="CT58" t="n">
        <v>4970</v>
      </c>
      <c r="CU58" t="inlineStr">
        <is>
          <t>sup. à 4000</t>
        </is>
      </c>
      <c r="CV58" t="inlineStr">
        <is>
          <t>sup. ou égal T3</t>
        </is>
      </c>
      <c r="CW58" t="inlineStr">
        <is>
          <t>En CDAC</t>
        </is>
      </c>
      <c r="CY58" t="n">
        <v>3677</v>
      </c>
      <c r="CZ58" t="n">
        <v>3500</v>
      </c>
      <c r="DA58" t="inlineStr">
        <is>
          <t>T2</t>
        </is>
      </c>
      <c r="DB58" t="n">
        <v>3677</v>
      </c>
      <c r="DC58" t="n">
        <v>3677</v>
      </c>
      <c r="DD58" t="n">
        <v>0</v>
      </c>
      <c r="DE58" t="n">
        <v>0</v>
      </c>
      <c r="DF58" t="n">
        <v>1911</v>
      </c>
      <c r="DG58" t="n">
        <v>1766</v>
      </c>
      <c r="DH58" t="n">
        <v>0</v>
      </c>
      <c r="DI58" t="n">
        <v>0</v>
      </c>
      <c r="DJ58" t="n">
        <v>0</v>
      </c>
      <c r="DK58" t="inlineStr">
        <is>
          <t>Extérieure</t>
        </is>
      </c>
      <c r="DL58" t="inlineStr">
        <is>
          <t>en cours</t>
        </is>
      </c>
      <c r="DO58" t="n">
        <v>1200</v>
      </c>
      <c r="DP58" t="n">
        <v>0</v>
      </c>
      <c r="DQ58" t="n">
        <v>1200</v>
      </c>
      <c r="DR58" t="inlineStr">
        <is>
          <t>FULL</t>
        </is>
      </c>
      <c r="DS58" t="n">
        <v>690</v>
      </c>
      <c r="DT58" t="n">
        <v>83</v>
      </c>
      <c r="DU58" t="n">
        <v>278</v>
      </c>
      <c r="DV58" t="n">
        <v>253</v>
      </c>
      <c r="DW58" t="inlineStr">
        <is>
          <t>REDSTOCK</t>
        </is>
      </c>
      <c r="DX58" t="n">
        <v>12</v>
      </c>
      <c r="DZ58" t="n">
        <v>2</v>
      </c>
      <c r="EA58" t="n">
        <v>2</v>
      </c>
      <c r="EB58" t="n">
        <v>8</v>
      </c>
      <c r="EC58" t="n">
        <v>2</v>
      </c>
      <c r="ED58" t="n">
        <v>0</v>
      </c>
      <c r="EE58" t="n">
        <v>0</v>
      </c>
      <c r="EF58" t="n">
        <v>12</v>
      </c>
      <c r="EG58" t="n">
        <v>2012</v>
      </c>
      <c r="EJ58" t="inlineStr">
        <is>
          <t>VX820</t>
        </is>
      </c>
      <c r="EK58" t="inlineStr">
        <is>
          <t>2018/2019</t>
        </is>
      </c>
      <c r="EL58" t="n">
        <v>25</v>
      </c>
      <c r="EM58" t="n">
        <v>17</v>
      </c>
      <c r="EN58" t="n">
        <v>11</v>
      </c>
      <c r="EO58" t="inlineStr">
        <is>
          <t>2 PDA MC 70</t>
        </is>
      </c>
      <c r="EP58" t="n">
        <v>20</v>
      </c>
      <c r="EQ58" t="n">
        <v>75.87268778996496</v>
      </c>
      <c r="ER58" t="inlineStr">
        <is>
          <t xml:space="preserve"> </t>
        </is>
      </c>
      <c r="ES58" t="n">
        <v>6.547731953404449</v>
      </c>
      <c r="ET58" t="n">
        <v>0</v>
      </c>
      <c r="EV58" t="n">
        <v>87.82061104514628</v>
      </c>
      <c r="EW58" t="n">
        <v>0</v>
      </c>
      <c r="EX58" t="inlineStr">
        <is>
          <t xml:space="preserve"> </t>
        </is>
      </c>
      <c r="EY58" t="n">
        <v>0</v>
      </c>
      <c r="EZ58" t="inlineStr">
        <is>
          <t>Tirelire</t>
        </is>
      </c>
      <c r="FA58" s="43" t="n"/>
      <c r="FB58" t="inlineStr">
        <is>
          <t>GOLD 20 ENDFX 240 Store</t>
        </is>
      </c>
      <c r="FC58" t="n">
        <v>1</v>
      </c>
      <c r="FE58" s="43" t="n"/>
      <c r="FG58" t="inlineStr">
        <is>
          <t>NON</t>
        </is>
      </c>
      <c r="FH58" t="inlineStr">
        <is>
          <t>NON</t>
        </is>
      </c>
      <c r="FI58" t="inlineStr">
        <is>
          <t>NON</t>
        </is>
      </c>
      <c r="FJ58" t="inlineStr">
        <is>
          <t>NON</t>
        </is>
      </c>
      <c r="FK58" t="inlineStr">
        <is>
          <t>LUXANT</t>
        </is>
      </c>
      <c r="FL58" t="n">
        <v>18.92</v>
      </c>
      <c r="FM58" t="n">
        <v>4085.354686934491</v>
      </c>
      <c r="FN58" t="inlineStr">
        <is>
          <t>Inconnu</t>
        </is>
      </c>
      <c r="FO58" t="inlineStr">
        <is>
          <t>OUI</t>
        </is>
      </c>
      <c r="FP58" t="inlineStr">
        <is>
          <t>SSI Brico Dépôt</t>
        </is>
      </c>
      <c r="FQ58" t="inlineStr">
        <is>
          <t>CD 15002</t>
        </is>
      </c>
      <c r="FR58" t="inlineStr">
        <is>
          <t>ABT</t>
        </is>
      </c>
      <c r="FS58" t="inlineStr">
        <is>
          <t>Gruson</t>
        </is>
      </c>
      <c r="FT58" t="inlineStr">
        <is>
          <t>TELESURE</t>
        </is>
      </c>
      <c r="FU58" t="n">
        <v>494198191</v>
      </c>
      <c r="FV58" t="inlineStr">
        <is>
          <t>OUI</t>
        </is>
      </c>
      <c r="FW58" t="inlineStr">
        <is>
          <t>NON</t>
        </is>
      </c>
      <c r="FX58" t="inlineStr">
        <is>
          <t>OUI</t>
        </is>
      </c>
      <c r="FY58" t="inlineStr">
        <is>
          <t>NON Gruson TITAN</t>
        </is>
      </c>
      <c r="FZ58" t="inlineStr">
        <is>
          <t>OUI</t>
        </is>
      </c>
      <c r="GA58" t="inlineStr">
        <is>
          <t>OUI</t>
        </is>
      </c>
      <c r="GD58" t="inlineStr">
        <is>
          <t>NON</t>
        </is>
      </c>
      <c r="GE58" t="inlineStr">
        <is>
          <t>NON</t>
        </is>
      </c>
      <c r="GF58" t="inlineStr">
        <is>
          <t>T5</t>
        </is>
      </c>
      <c r="GH58" t="inlineStr">
        <is>
          <t>NON</t>
        </is>
      </c>
      <c r="GI58" t="inlineStr">
        <is>
          <t>REMODELING/RELOOKING FULL EN COURS 2022</t>
        </is>
      </c>
      <c r="GJ58" t="inlineStr">
        <is>
          <t>OUI</t>
        </is>
      </c>
      <c r="GK58" s="43" t="n">
        <v>42005</v>
      </c>
      <c r="GL58" t="inlineStr">
        <is>
          <t>OUI</t>
        </is>
      </c>
      <c r="GM58" t="inlineStr">
        <is>
          <t>OUI</t>
        </is>
      </c>
      <c r="GN58" t="n">
        <v>42954</v>
      </c>
      <c r="GO58" t="inlineStr">
        <is>
          <t>NON</t>
        </is>
      </c>
      <c r="GT58" t="inlineStr">
        <is>
          <t>OUI</t>
        </is>
      </c>
      <c r="GU58" t="inlineStr">
        <is>
          <t>OSCAR SAVREUX 123050</t>
        </is>
      </c>
      <c r="GV58" t="inlineStr">
        <is>
          <t>OUI</t>
        </is>
      </c>
      <c r="GW58" t="inlineStr">
        <is>
          <t>OUI</t>
        </is>
      </c>
      <c r="GX58" t="inlineStr">
        <is>
          <t>NON</t>
        </is>
      </c>
      <c r="GY58" t="inlineStr">
        <is>
          <t>NON</t>
        </is>
      </c>
      <c r="GZ58" t="inlineStr">
        <is>
          <t>NON</t>
        </is>
      </c>
      <c r="HA58" s="43" t="n">
        <v>44081</v>
      </c>
      <c r="HB58" s="43" t="n">
        <v>42653</v>
      </c>
      <c r="HI58" t="inlineStr">
        <is>
          <t>NON</t>
        </is>
      </c>
      <c r="HJ58" t="inlineStr">
        <is>
          <t>7 Ambiances + Cabines</t>
        </is>
      </c>
      <c r="HK58" s="43" t="n">
        <v>42736</v>
      </c>
      <c r="HM58" t="inlineStr">
        <is>
          <t>OUI</t>
        </is>
      </c>
      <c r="HN58" t="inlineStr">
        <is>
          <t>OUI</t>
        </is>
      </c>
      <c r="HU58" t="inlineStr">
        <is>
          <t>FR 94 451 647 903</t>
        </is>
      </c>
      <c r="HV58" t="n">
        <v>4624430016</v>
      </c>
      <c r="HW58" t="n">
        <v>40638528</v>
      </c>
      <c r="HX58" t="n">
        <v>99102567850</v>
      </c>
      <c r="HY58" t="inlineStr">
        <is>
          <t>IP600558</t>
        </is>
      </c>
      <c r="HZ58" t="n">
        <v>4319347</v>
      </c>
      <c r="IA58" t="n">
        <v>4321787</v>
      </c>
      <c r="IB58" t="inlineStr">
        <is>
          <t>FR7630004023230001064819278</t>
        </is>
      </c>
      <c r="IC58" t="n">
        <v>830257</v>
      </c>
      <c r="ID58" t="inlineStr">
        <is>
          <t>OCQJ338</t>
        </is>
      </c>
      <c r="IE58" t="n">
        <v>6.65</v>
      </c>
      <c r="IF58" t="n">
        <v>8.31</v>
      </c>
      <c r="IG58" t="n">
        <v>6.64</v>
      </c>
      <c r="IH58" t="n">
        <v>5.31</v>
      </c>
      <c r="II58" t="n">
        <v>5.7</v>
      </c>
      <c r="IJ58" t="n">
        <v>8.699999999999999</v>
      </c>
      <c r="IK58" t="n">
        <v>8.699999999999999</v>
      </c>
    </row>
    <row r="59">
      <c r="A59" t="n">
        <v>1772</v>
      </c>
      <c r="B59" t="n">
        <v>2386</v>
      </c>
      <c r="C59" t="inlineStr">
        <is>
          <t>BOULOGNE (St Martin de Boulogne)</t>
        </is>
      </c>
      <c r="D59" t="inlineStr">
        <is>
          <t>HAUTS DE FRANCE</t>
        </is>
      </c>
      <c r="E59" t="inlineStr">
        <is>
          <t>Ouvert</t>
        </is>
      </c>
      <c r="F59" t="inlineStr">
        <is>
          <t>Nord</t>
        </is>
      </c>
      <c r="G59" t="inlineStr">
        <is>
          <t>Olivier FRUCHART</t>
        </is>
      </c>
      <c r="H59" t="n">
        <v>626529799</v>
      </c>
      <c r="I59" t="inlineStr">
        <is>
          <t>FRANCK LEMAIRE</t>
        </is>
      </c>
      <c r="J59" t="inlineStr">
        <is>
          <t>flemaire@bricodepot.com</t>
        </is>
      </c>
      <c r="K59" t="n">
        <v>617624841</v>
      </c>
      <c r="L59" t="n">
        <v>43739</v>
      </c>
      <c r="M59" t="inlineStr">
        <is>
          <t xml:space="preserve">non affecté </t>
        </is>
      </c>
      <c r="Q59" t="inlineStr">
        <is>
          <t>STEPHANE CAMUS</t>
        </is>
      </c>
      <c r="R59" t="inlineStr">
        <is>
          <t>RODOLPHE VANDEWALLE</t>
        </is>
      </c>
      <c r="S59" t="inlineStr">
        <is>
          <t xml:space="preserve">non affecté </t>
        </is>
      </c>
      <c r="W59" t="inlineStr">
        <is>
          <t>PASCAL DEMARECAUX</t>
        </is>
      </c>
      <c r="X59" t="inlineStr">
        <is>
          <t>DENIS LOTIN</t>
        </is>
      </c>
      <c r="Y59" t="inlineStr">
        <is>
          <t>THOMAS PLUTAU</t>
        </is>
      </c>
      <c r="Z59" t="inlineStr">
        <is>
          <t>tplutau@bricodepot.com</t>
        </is>
      </c>
      <c r="AA59" t="n">
        <v>321109004</v>
      </c>
      <c r="AB59" t="inlineStr">
        <is>
          <t>FABRICE BIONEC</t>
        </is>
      </c>
      <c r="AC59" t="inlineStr">
        <is>
          <t>JULIEN BOUCHEZ</t>
        </is>
      </c>
      <c r="AD59" t="inlineStr">
        <is>
          <t xml:space="preserve">non affecté </t>
        </is>
      </c>
      <c r="AG59" t="inlineStr">
        <is>
          <t>J.R DRUART</t>
        </is>
      </c>
      <c r="AH59" t="inlineStr">
        <is>
          <t>LAURENT LECHAT</t>
        </is>
      </c>
      <c r="AI59" t="inlineStr">
        <is>
          <t>CHRISTELLE GADEYNE</t>
        </is>
      </c>
      <c r="AJ59" t="inlineStr">
        <is>
          <t>cgadeyne@bricodepot.com</t>
        </is>
      </c>
      <c r="AK59" t="n">
        <v>321109000</v>
      </c>
      <c r="AL59" t="inlineStr">
        <is>
          <t>WILLIAM EDMOND</t>
        </is>
      </c>
      <c r="AM59" t="inlineStr">
        <is>
          <t>EVELYNE LARTAUD</t>
        </is>
      </c>
      <c r="AN59" t="inlineStr">
        <is>
          <t>MARYLINE BAYARD</t>
        </is>
      </c>
      <c r="AO59" t="inlineStr">
        <is>
          <t>mbayard@bricodepot.com</t>
        </is>
      </c>
      <c r="AP59" t="n">
        <v>321109009</v>
      </c>
      <c r="AQ59" t="inlineStr">
        <is>
          <t>SEBASTIEN ZIMMERMANN</t>
        </is>
      </c>
      <c r="AR59" t="inlineStr">
        <is>
          <t>KARINE DESGARDINS</t>
        </is>
      </c>
      <c r="AS59" t="inlineStr">
        <is>
          <t xml:space="preserve">non affecté </t>
        </is>
      </c>
      <c r="AV59" t="inlineStr">
        <is>
          <t>VANESSA QUENSIERE</t>
        </is>
      </c>
      <c r="AW59" t="inlineStr">
        <is>
          <t>MAGUY FACHE</t>
        </is>
      </c>
      <c r="AX59" t="inlineStr">
        <is>
          <t>PIERRE HENRI BROUSSE</t>
        </is>
      </c>
      <c r="AY59" t="n">
        <v>617425653</v>
      </c>
      <c r="AZ59" t="inlineStr">
        <is>
          <t>Aurélie GACHIGNARD / Aïcha JARRAYA</t>
        </is>
      </c>
      <c r="BA59" t="n">
        <v>678409252</v>
      </c>
      <c r="BB59" t="inlineStr">
        <is>
          <t>ZAC du Mont Joie</t>
        </is>
      </c>
      <c r="BC59" t="inlineStr">
        <is>
          <t>62200 St Martin de Boulogne</t>
        </is>
      </c>
      <c r="BD59" t="n">
        <v>62</v>
      </c>
      <c r="BE59" t="n">
        <v>321109000</v>
      </c>
      <c r="BF59" t="n">
        <v>50.7279052734375</v>
      </c>
      <c r="BG59" t="n">
        <v>1.64273071289062</v>
      </c>
      <c r="BH59" t="n">
        <v>451647903</v>
      </c>
      <c r="BI59" t="n">
        <v>686</v>
      </c>
      <c r="BJ59" s="43" t="n">
        <v>38560</v>
      </c>
      <c r="BK59" t="inlineStr">
        <is>
          <t>17 Ans 6 Mois</t>
        </is>
      </c>
      <c r="BL59" t="inlineStr">
        <is>
          <t>Lundi au Vendredi</t>
        </is>
      </c>
      <c r="BM59" t="inlineStr">
        <is>
          <t>07:00 à 19:30</t>
        </is>
      </c>
      <c r="BN59" t="inlineStr">
        <is>
          <t>Samedi</t>
        </is>
      </c>
      <c r="BO59" t="inlineStr">
        <is>
          <t>07:00 à 19:30</t>
        </is>
      </c>
      <c r="BP59" t="inlineStr">
        <is>
          <t>Dimanche</t>
        </is>
      </c>
      <c r="BQ59" t="inlineStr">
        <is>
          <t>8H à 13H</t>
        </is>
      </c>
      <c r="BR59" t="n">
        <v>80</v>
      </c>
      <c r="BS59" t="n">
        <v>19767321.43</v>
      </c>
      <c r="BT59" t="inlineStr">
        <is>
          <t>Groupe 3</t>
        </is>
      </c>
      <c r="BU59" t="inlineStr">
        <is>
          <t>15M &lt;...&lt; 20M</t>
        </is>
      </c>
      <c r="BV59" t="n">
        <v>323861</v>
      </c>
      <c r="BW59" t="n">
        <v>0.01212991189732208</v>
      </c>
      <c r="BX59" t="n">
        <v>42.2571372057757</v>
      </c>
      <c r="BY59" t="n">
        <v>5.764290894705611</v>
      </c>
      <c r="BZ59" t="n">
        <v>2.777582910265708</v>
      </c>
      <c r="CA59" t="n">
        <v>50.79901101074702</v>
      </c>
      <c r="CB59" t="inlineStr">
        <is>
          <t>Symétrique</t>
        </is>
      </c>
      <c r="CC59" t="n">
        <v>1</v>
      </c>
      <c r="CD59" t="inlineStr">
        <is>
          <t>B</t>
        </is>
      </c>
      <c r="CE59" t="inlineStr">
        <is>
          <t>B2</t>
        </is>
      </c>
      <c r="CF59" t="n">
        <v>1101</v>
      </c>
      <c r="CG59" t="inlineStr">
        <is>
          <t>VD060</t>
        </is>
      </c>
      <c r="CH59" t="inlineStr">
        <is>
          <t>1102 PTF NORD Henin</t>
        </is>
      </c>
      <c r="CI59" t="inlineStr">
        <is>
          <t>VD061</t>
        </is>
      </c>
      <c r="CJ59" t="inlineStr">
        <is>
          <t>1102 PTF NORD Henin</t>
        </is>
      </c>
      <c r="CK59" t="inlineStr">
        <is>
          <t>VD061</t>
        </is>
      </c>
      <c r="CL59" t="inlineStr">
        <is>
          <t>1102- Hénin B.</t>
        </is>
      </c>
      <c r="CM59" t="n">
        <v>3020409000010</v>
      </c>
      <c r="CP59" t="inlineStr">
        <is>
          <t xml:space="preserve">CASTORAMA </t>
        </is>
      </c>
      <c r="CQ59" t="inlineStr">
        <is>
          <t>Zone Commerciale</t>
        </is>
      </c>
      <c r="CR59" t="inlineStr">
        <is>
          <t>Propriétaire</t>
        </is>
      </c>
      <c r="CS59" t="n">
        <v>6480</v>
      </c>
      <c r="CT59" t="n">
        <v>3625</v>
      </c>
      <c r="CU59" t="n">
        <v>3700</v>
      </c>
      <c r="CV59" t="inlineStr">
        <is>
          <t>T2</t>
        </is>
      </c>
      <c r="CW59" t="inlineStr">
        <is>
          <t>En CDAC</t>
        </is>
      </c>
      <c r="CY59" t="n">
        <v>2855</v>
      </c>
      <c r="CZ59" t="inlineStr">
        <is>
          <t>&lt; 3000 M²</t>
        </is>
      </c>
      <c r="DA59" t="inlineStr">
        <is>
          <t>T1</t>
        </is>
      </c>
      <c r="DB59" t="n">
        <v>2855</v>
      </c>
      <c r="DC59" t="n">
        <v>2855</v>
      </c>
      <c r="DD59" t="n">
        <v>0</v>
      </c>
      <c r="DE59" t="n">
        <v>0</v>
      </c>
      <c r="DF59" t="n">
        <v>2855</v>
      </c>
      <c r="DG59" t="n">
        <v>0</v>
      </c>
      <c r="DH59" t="n">
        <v>0</v>
      </c>
      <c r="DI59" t="n">
        <v>0</v>
      </c>
      <c r="DJ59" t="n">
        <v>0</v>
      </c>
      <c r="DK59" t="inlineStr">
        <is>
          <t>Extérieure</t>
        </is>
      </c>
      <c r="DL59" t="inlineStr">
        <is>
          <t>En mix extérieur + surface de vente intérieure</t>
        </is>
      </c>
      <c r="DO59" t="n">
        <v>1245</v>
      </c>
      <c r="DP59" t="n">
        <v>0</v>
      </c>
      <c r="DQ59" t="n">
        <v>1245</v>
      </c>
      <c r="DR59" t="inlineStr">
        <is>
          <t>MEDIUM</t>
        </is>
      </c>
      <c r="DS59" t="n">
        <v>800</v>
      </c>
      <c r="DT59" t="n">
        <v>100</v>
      </c>
      <c r="DU59" t="n">
        <v>474</v>
      </c>
      <c r="DV59" t="n">
        <v>459</v>
      </c>
      <c r="DW59" t="inlineStr">
        <is>
          <t>REDSTOCK</t>
        </is>
      </c>
      <c r="DX59" t="n">
        <v>16</v>
      </c>
      <c r="DZ59" t="n">
        <v>2</v>
      </c>
      <c r="EA59" t="n">
        <v>2</v>
      </c>
      <c r="EB59" t="n">
        <v>8</v>
      </c>
      <c r="EC59" t="n">
        <v>2</v>
      </c>
      <c r="ED59" t="n">
        <v>0</v>
      </c>
      <c r="EE59" t="n">
        <v>0</v>
      </c>
      <c r="EF59" t="n">
        <v>12</v>
      </c>
      <c r="EG59" t="n">
        <v>2010</v>
      </c>
      <c r="EJ59" t="inlineStr">
        <is>
          <t>VX820</t>
        </is>
      </c>
      <c r="EK59" t="inlineStr">
        <is>
          <t>2018/2019</t>
        </is>
      </c>
      <c r="EL59" t="n">
        <v>29</v>
      </c>
      <c r="EM59" t="n">
        <v>19</v>
      </c>
      <c r="EN59" t="n">
        <v>13</v>
      </c>
      <c r="EO59" t="inlineStr">
        <is>
          <t>3 PDA MC 70</t>
        </is>
      </c>
      <c r="EP59" t="n">
        <v>20</v>
      </c>
      <c r="EQ59" t="n">
        <v>75.87268778996496</v>
      </c>
      <c r="ER59" t="inlineStr">
        <is>
          <t xml:space="preserve"> % de Démarque élevé</t>
        </is>
      </c>
      <c r="ES59" t="n">
        <v>6.547731953404449</v>
      </c>
      <c r="ET59" t="n">
        <v>0</v>
      </c>
      <c r="EV59" t="n">
        <v>87.82061104514628</v>
      </c>
      <c r="EW59" t="n">
        <v>1</v>
      </c>
      <c r="EX59" t="inlineStr">
        <is>
          <t>1 Tentative</t>
        </is>
      </c>
      <c r="EY59" t="n">
        <v>1</v>
      </c>
      <c r="EZ59" t="inlineStr">
        <is>
          <t>Automate</t>
        </is>
      </c>
      <c r="FA59" s="43" t="n">
        <v>43831</v>
      </c>
      <c r="FB59" t="inlineStr">
        <is>
          <t>CASHINFINITYTM CI-100 (casto)</t>
        </is>
      </c>
      <c r="FC59" t="n">
        <v>1</v>
      </c>
      <c r="FE59" s="43" t="n"/>
      <c r="FG59" t="inlineStr">
        <is>
          <t>OUI</t>
        </is>
      </c>
      <c r="FH59" t="inlineStr">
        <is>
          <t>NON</t>
        </is>
      </c>
      <c r="FI59" t="inlineStr">
        <is>
          <t>NON</t>
        </is>
      </c>
      <c r="FJ59" t="inlineStr">
        <is>
          <t>NON</t>
        </is>
      </c>
      <c r="FK59" t="inlineStr">
        <is>
          <t>LUXANT</t>
        </is>
      </c>
      <c r="FL59" t="n">
        <v>18.92</v>
      </c>
      <c r="FM59" t="n">
        <v>4125.726022439377</v>
      </c>
      <c r="FN59" t="inlineStr">
        <is>
          <t>SECURITAS</t>
        </is>
      </c>
      <c r="FO59" t="inlineStr">
        <is>
          <t>OUI</t>
        </is>
      </c>
      <c r="FP59" t="inlineStr">
        <is>
          <t>SSI Brico Dépôt</t>
        </is>
      </c>
      <c r="FQ59" t="inlineStr">
        <is>
          <t>CD 150</t>
        </is>
      </c>
      <c r="FR59" t="inlineStr">
        <is>
          <t>NAE</t>
        </is>
      </c>
      <c r="FS59" t="inlineStr">
        <is>
          <t>Gruson</t>
        </is>
      </c>
      <c r="FT59" t="inlineStr">
        <is>
          <t>CRITEL LILLE</t>
        </is>
      </c>
      <c r="FV59" t="inlineStr">
        <is>
          <t>OUI</t>
        </is>
      </c>
      <c r="FW59" t="inlineStr">
        <is>
          <t>NON</t>
        </is>
      </c>
      <c r="FX59" t="inlineStr">
        <is>
          <t>NON</t>
        </is>
      </c>
      <c r="FY59" t="inlineStr">
        <is>
          <t>Pas de contrôle</t>
        </is>
      </c>
      <c r="FZ59" t="inlineStr">
        <is>
          <t>OUI</t>
        </is>
      </c>
      <c r="GA59" t="inlineStr">
        <is>
          <t>NON</t>
        </is>
      </c>
      <c r="GD59" t="inlineStr">
        <is>
          <t>OUI</t>
        </is>
      </c>
      <c r="GE59" t="inlineStr">
        <is>
          <t>NON</t>
        </is>
      </c>
      <c r="GF59" t="inlineStr">
        <is>
          <t>T5</t>
        </is>
      </c>
      <c r="GH59" t="inlineStr">
        <is>
          <t>NON</t>
        </is>
      </c>
      <c r="GJ59" t="inlineStr">
        <is>
          <t>OUI</t>
        </is>
      </c>
      <c r="GK59" s="43" t="n">
        <v>42005</v>
      </c>
      <c r="GL59" t="inlineStr">
        <is>
          <t>OUI</t>
        </is>
      </c>
      <c r="GM59" t="inlineStr">
        <is>
          <t>OUI</t>
        </is>
      </c>
      <c r="GN59" t="n">
        <v>42954</v>
      </c>
      <c r="GO59" t="inlineStr">
        <is>
          <t>OUI</t>
        </is>
      </c>
      <c r="GP59" t="n">
        <v>42996</v>
      </c>
      <c r="GQ59" t="inlineStr">
        <is>
          <t>Sanitaire, menuiserie, stratifié bois panneaux</t>
        </is>
      </c>
      <c r="GR59" t="inlineStr">
        <is>
          <t>OUI</t>
        </is>
      </c>
      <c r="GS59" t="inlineStr">
        <is>
          <t>LEGACY</t>
        </is>
      </c>
      <c r="GT59" t="inlineStr">
        <is>
          <t>OUI</t>
        </is>
      </c>
      <c r="GU59" t="inlineStr">
        <is>
          <t>GSM NORD 116801</t>
        </is>
      </c>
      <c r="GV59" t="inlineStr">
        <is>
          <t>OUI</t>
        </is>
      </c>
      <c r="GW59" t="inlineStr">
        <is>
          <t>OUI</t>
        </is>
      </c>
      <c r="GX59" t="inlineStr">
        <is>
          <t>NON</t>
        </is>
      </c>
      <c r="GY59" t="inlineStr">
        <is>
          <t>NON</t>
        </is>
      </c>
      <c r="GZ59" t="inlineStr">
        <is>
          <t>NON</t>
        </is>
      </c>
      <c r="HA59" s="43" t="n">
        <v>44063</v>
      </c>
      <c r="HB59" s="43" t="n">
        <v>42625</v>
      </c>
      <c r="HI59" t="inlineStr">
        <is>
          <t>OUI</t>
        </is>
      </c>
      <c r="HJ59" t="inlineStr">
        <is>
          <t>5 Ambiances</t>
        </is>
      </c>
      <c r="HK59" s="43" t="n">
        <v>42736</v>
      </c>
      <c r="HM59" t="inlineStr">
        <is>
          <t>OUI</t>
        </is>
      </c>
      <c r="HN59" t="inlineStr">
        <is>
          <t>OUI</t>
        </is>
      </c>
      <c r="HU59" t="inlineStr">
        <is>
          <t>FR 94 451 647 903</t>
        </is>
      </c>
      <c r="HV59" t="n">
        <v>4623158011</v>
      </c>
      <c r="HW59" t="n">
        <v>40638534</v>
      </c>
      <c r="HX59" t="n">
        <v>99102567862</v>
      </c>
      <c r="HY59" t="inlineStr">
        <is>
          <t>IP600559</t>
        </is>
      </c>
      <c r="HZ59" t="n">
        <v>4319164</v>
      </c>
      <c r="IA59" t="n">
        <v>4321649</v>
      </c>
      <c r="IB59" t="inlineStr">
        <is>
          <t>FR7630004023230001055885578</t>
        </is>
      </c>
      <c r="IC59" t="n">
        <v>830256</v>
      </c>
      <c r="ID59" t="inlineStr">
        <is>
          <t xml:space="preserve"> OLXJ435</t>
        </is>
      </c>
      <c r="IE59" t="n">
        <v>5.4</v>
      </c>
      <c r="IF59" t="n">
        <v>6.75</v>
      </c>
      <c r="IG59" t="n">
        <v>5.4</v>
      </c>
      <c r="IH59" t="n">
        <v>4.32</v>
      </c>
      <c r="II59" t="n">
        <v>5.36</v>
      </c>
      <c r="IJ59" t="n">
        <v>7.991929824561404</v>
      </c>
      <c r="IK59" t="n">
        <v>6.25</v>
      </c>
    </row>
    <row r="60">
      <c r="A60" t="n">
        <v>1762</v>
      </c>
      <c r="B60" t="n">
        <v>2377</v>
      </c>
      <c r="C60" t="inlineStr">
        <is>
          <t>BRUAY</t>
        </is>
      </c>
      <c r="D60" t="inlineStr">
        <is>
          <t>HAUTS DE FRANCE</t>
        </is>
      </c>
      <c r="E60" t="inlineStr">
        <is>
          <t>Ouvert</t>
        </is>
      </c>
      <c r="F60" t="inlineStr">
        <is>
          <t>Nord</t>
        </is>
      </c>
      <c r="G60" t="inlineStr">
        <is>
          <t>Olivier FRUCHART</t>
        </is>
      </c>
      <c r="H60" t="n">
        <v>626529799</v>
      </c>
      <c r="I60" t="inlineStr">
        <is>
          <t>LAURENT BRUNET</t>
        </is>
      </c>
      <c r="J60" t="inlineStr">
        <is>
          <t>lbrunet@bricodepot.com</t>
        </is>
      </c>
      <c r="K60" t="n">
        <v>631890334</v>
      </c>
      <c r="L60" t="n">
        <v>44592</v>
      </c>
      <c r="M60" t="inlineStr">
        <is>
          <t>MARC BEHRENDT</t>
        </is>
      </c>
      <c r="N60" t="inlineStr">
        <is>
          <t>mbehrendt@bricodepot.com</t>
        </is>
      </c>
      <c r="O60" t="n">
        <v>675656496</v>
      </c>
      <c r="P60" t="inlineStr">
        <is>
          <t>Sécu</t>
        </is>
      </c>
      <c r="Q60" t="inlineStr">
        <is>
          <t>STEPHANE CAMUS</t>
        </is>
      </c>
      <c r="R60" t="inlineStr">
        <is>
          <t>RODOLPHE VANDEWALLE</t>
        </is>
      </c>
      <c r="S60" t="inlineStr">
        <is>
          <t xml:space="preserve">non affecté </t>
        </is>
      </c>
      <c r="W60" t="inlineStr">
        <is>
          <t>PASCAL DEMARECAUX</t>
        </is>
      </c>
      <c r="X60" t="inlineStr">
        <is>
          <t>DENIS LOTIN</t>
        </is>
      </c>
      <c r="Y60" t="inlineStr">
        <is>
          <t>JULIEN BOUCHEZ</t>
        </is>
      </c>
      <c r="Z60" t="inlineStr">
        <is>
          <t>jbouchez@bricodepot.com</t>
        </is>
      </c>
      <c r="AA60" t="n">
        <v>391800630</v>
      </c>
      <c r="AB60" t="inlineStr">
        <is>
          <t>FABRICE BIONEC</t>
        </is>
      </c>
      <c r="AC60" t="inlineStr">
        <is>
          <t>JULIEN BOUCHEZ</t>
        </is>
      </c>
      <c r="AD60" t="inlineStr">
        <is>
          <t>ROMUALD DEBACQ</t>
        </is>
      </c>
      <c r="AE60" t="inlineStr">
        <is>
          <t>rdebacq@bricodepot.com</t>
        </is>
      </c>
      <c r="AF60" t="n">
        <v>391800630</v>
      </c>
      <c r="AG60" t="inlineStr">
        <is>
          <t>J.R DRUART</t>
        </is>
      </c>
      <c r="AH60" t="inlineStr">
        <is>
          <t>LAURENT LECHAT</t>
        </is>
      </c>
      <c r="AI60" t="inlineStr">
        <is>
          <t>MAXIME ESTER</t>
        </is>
      </c>
      <c r="AJ60" t="inlineStr">
        <is>
          <t>mester@bricodepot.com</t>
        </is>
      </c>
      <c r="AK60" t="n">
        <v>391800630</v>
      </c>
      <c r="AL60" t="inlineStr">
        <is>
          <t>WILLIAM EDMOND</t>
        </is>
      </c>
      <c r="AM60" t="inlineStr">
        <is>
          <t>EVELYNE LARTAUD</t>
        </is>
      </c>
      <c r="AN60" t="inlineStr">
        <is>
          <t>CELINNE LELEU</t>
        </is>
      </c>
      <c r="AO60" t="inlineStr">
        <is>
          <t>cleleu@bricodepot.com</t>
        </is>
      </c>
      <c r="AP60" t="n">
        <v>391800632</v>
      </c>
      <c r="AQ60" t="inlineStr">
        <is>
          <t>SEBASTIEN ZIMMERMANN</t>
        </is>
      </c>
      <c r="AR60" t="inlineStr">
        <is>
          <t>KARINE DESGARDINS</t>
        </is>
      </c>
      <c r="AS60" t="inlineStr">
        <is>
          <t>SEVERINE RISBETZ</t>
        </is>
      </c>
      <c r="AT60" t="inlineStr">
        <is>
          <t>srisbetz@bricodepot.com</t>
        </is>
      </c>
      <c r="AU60" t="n">
        <v>391800630</v>
      </c>
      <c r="AV60" t="inlineStr">
        <is>
          <t>VANESSA QUENSIERE</t>
        </is>
      </c>
      <c r="AW60" t="inlineStr">
        <is>
          <t>MAGUY FACHE</t>
        </is>
      </c>
      <c r="AX60" t="inlineStr">
        <is>
          <t>PIERRE HENRI BROUSSE</t>
        </is>
      </c>
      <c r="AY60" t="n">
        <v>617425654</v>
      </c>
      <c r="AZ60" t="inlineStr">
        <is>
          <t>Aurélie GACHIGNARD / Aïcha JARRAYA</t>
        </is>
      </c>
      <c r="BA60" t="n">
        <v>678409252</v>
      </c>
      <c r="BB60" t="inlineStr">
        <is>
          <t>Parc de la Porte Nord</t>
        </is>
      </c>
      <c r="BC60" t="inlineStr">
        <is>
          <t>62700 Bruay la Buissiere</t>
        </is>
      </c>
      <c r="BD60" t="n">
        <v>62</v>
      </c>
      <c r="BE60" t="n">
        <v>391800630</v>
      </c>
      <c r="BF60" t="n">
        <v>50.4945068359375</v>
      </c>
      <c r="BG60" t="n">
        <v>2.58512115478515</v>
      </c>
      <c r="BH60" t="n">
        <v>451647903</v>
      </c>
      <c r="BI60" t="n">
        <v>371</v>
      </c>
      <c r="BJ60" s="43" t="n">
        <v>37489</v>
      </c>
      <c r="BK60" t="inlineStr">
        <is>
          <t>20 Ans 6 Mois</t>
        </is>
      </c>
      <c r="BL60" t="inlineStr">
        <is>
          <t>Lundi au Vendredi</t>
        </is>
      </c>
      <c r="BM60" t="inlineStr">
        <is>
          <t>07:00 à 19:30</t>
        </is>
      </c>
      <c r="BN60" t="inlineStr">
        <is>
          <t>Samedi</t>
        </is>
      </c>
      <c r="BO60" t="inlineStr">
        <is>
          <t>07:00 à 19:30</t>
        </is>
      </c>
      <c r="BP60" t="inlineStr">
        <is>
          <t>Dimanche</t>
        </is>
      </c>
      <c r="BQ60" t="inlineStr">
        <is>
          <t>8H à 13H</t>
        </is>
      </c>
      <c r="BR60" t="n">
        <v>80</v>
      </c>
      <c r="BS60" t="n">
        <v>22281121.63</v>
      </c>
      <c r="BT60" t="inlineStr">
        <is>
          <t>Groupe 3</t>
        </is>
      </c>
      <c r="BU60" t="inlineStr">
        <is>
          <t>15M &lt;...&lt; 20M</t>
        </is>
      </c>
      <c r="BV60" t="n">
        <v>391587</v>
      </c>
      <c r="BW60" t="n">
        <v>0.01072008871685254</v>
      </c>
      <c r="BX60" t="n">
        <v>47.6568866618316</v>
      </c>
      <c r="BY60" t="n">
        <v>6.930919100679105</v>
      </c>
      <c r="BZ60" t="n">
        <v>6.306649853849367</v>
      </c>
      <c r="CA60" t="n">
        <v>60.89445561636007</v>
      </c>
      <c r="CB60" t="inlineStr">
        <is>
          <t>En L</t>
        </is>
      </c>
      <c r="CC60" t="n">
        <v>1</v>
      </c>
      <c r="CD60" t="inlineStr">
        <is>
          <t>B</t>
        </is>
      </c>
      <c r="CE60" t="inlineStr">
        <is>
          <t>B2</t>
        </is>
      </c>
      <c r="CF60" t="n">
        <v>1101</v>
      </c>
      <c r="CG60" t="inlineStr">
        <is>
          <t>VD060</t>
        </is>
      </c>
      <c r="CH60" t="inlineStr">
        <is>
          <t>1102 PTF NORD Henin</t>
        </is>
      </c>
      <c r="CI60" t="inlineStr">
        <is>
          <t>VD061</t>
        </is>
      </c>
      <c r="CJ60" t="inlineStr">
        <is>
          <t>1102 PTF NORD Henin</t>
        </is>
      </c>
      <c r="CK60" t="inlineStr">
        <is>
          <t>VD061</t>
        </is>
      </c>
      <c r="CL60" t="inlineStr">
        <is>
          <t>1102- Hénin B.</t>
        </is>
      </c>
      <c r="CM60" t="n">
        <v>3020409000010</v>
      </c>
      <c r="CP60" t="inlineStr">
        <is>
          <t xml:space="preserve">CREATION </t>
        </is>
      </c>
      <c r="CQ60" t="inlineStr">
        <is>
          <t>Zone Commerciale</t>
        </is>
      </c>
      <c r="CR60" t="inlineStr">
        <is>
          <t>Propriétaire</t>
        </is>
      </c>
      <c r="CS60" t="n">
        <v>7223</v>
      </c>
      <c r="CT60" t="n">
        <v>3700</v>
      </c>
      <c r="CU60" t="n">
        <v>3700</v>
      </c>
      <c r="CV60" t="inlineStr">
        <is>
          <t>T2</t>
        </is>
      </c>
      <c r="CW60" t="inlineStr">
        <is>
          <t>En CDAC</t>
        </is>
      </c>
      <c r="CY60" t="n">
        <v>3523</v>
      </c>
      <c r="CZ60" t="n">
        <v>3500</v>
      </c>
      <c r="DA60" t="inlineStr">
        <is>
          <t>T2</t>
        </is>
      </c>
      <c r="DB60" t="n">
        <v>3523</v>
      </c>
      <c r="DC60" t="n">
        <v>3523</v>
      </c>
      <c r="DD60" t="n">
        <v>0</v>
      </c>
      <c r="DE60" t="n">
        <v>0</v>
      </c>
      <c r="DF60" t="n">
        <v>991</v>
      </c>
      <c r="DG60" t="n">
        <v>2532</v>
      </c>
      <c r="DH60" t="n">
        <v>0</v>
      </c>
      <c r="DI60" t="n">
        <v>0</v>
      </c>
      <c r="DJ60" t="n">
        <v>0</v>
      </c>
      <c r="DK60" t="inlineStr">
        <is>
          <t>Intérieure</t>
        </is>
      </c>
      <c r="DL60" t="inlineStr">
        <is>
          <t>Expositions un peu partout: arriere caisse + parking + surface de vente</t>
        </is>
      </c>
      <c r="DO60" t="n">
        <v>960</v>
      </c>
      <c r="DP60" t="n">
        <v>0</v>
      </c>
      <c r="DQ60" t="n">
        <v>960</v>
      </c>
      <c r="DS60" t="n">
        <v>400</v>
      </c>
      <c r="DT60" t="n">
        <v>115</v>
      </c>
      <c r="DU60" t="n">
        <v>230</v>
      </c>
      <c r="DV60" t="n">
        <v>294</v>
      </c>
      <c r="DW60" t="inlineStr">
        <is>
          <t>REDSTOCK</t>
        </is>
      </c>
      <c r="DX60" t="n">
        <v>17</v>
      </c>
      <c r="DZ60" t="n">
        <v>2</v>
      </c>
      <c r="EA60" t="n">
        <v>2</v>
      </c>
      <c r="EB60" t="n">
        <v>8</v>
      </c>
      <c r="EC60" t="n">
        <v>2</v>
      </c>
      <c r="ED60" t="n">
        <v>0</v>
      </c>
      <c r="EE60" t="n">
        <v>0</v>
      </c>
      <c r="EF60" t="n">
        <v>12</v>
      </c>
      <c r="EG60" t="n">
        <v>2010</v>
      </c>
      <c r="EJ60" t="inlineStr">
        <is>
          <t>VX820</t>
        </is>
      </c>
      <c r="EK60" t="inlineStr">
        <is>
          <t>2018/2019</t>
        </is>
      </c>
      <c r="EL60" t="n">
        <v>25</v>
      </c>
      <c r="EM60" t="n">
        <v>21</v>
      </c>
      <c r="EN60" t="n">
        <v>13</v>
      </c>
      <c r="EO60" t="inlineStr">
        <is>
          <t>2 PDA MC 70</t>
        </is>
      </c>
      <c r="EP60" t="n">
        <v>18</v>
      </c>
      <c r="EQ60" t="n">
        <v>75.87268778996496</v>
      </c>
      <c r="ER60" t="inlineStr">
        <is>
          <t xml:space="preserve"> % de Démarque élevé</t>
        </is>
      </c>
      <c r="ES60" t="n">
        <v>6.547731953404449</v>
      </c>
      <c r="ET60" t="n">
        <v>0</v>
      </c>
      <c r="EV60" t="n">
        <v>87.82061104514628</v>
      </c>
      <c r="EW60" t="n">
        <v>0</v>
      </c>
      <c r="EX60" t="inlineStr">
        <is>
          <t xml:space="preserve"> </t>
        </is>
      </c>
      <c r="EY60" t="n">
        <v>0</v>
      </c>
      <c r="EZ60" t="inlineStr">
        <is>
          <t>Automate</t>
        </is>
      </c>
      <c r="FA60" s="43" t="n">
        <v>43348</v>
      </c>
      <c r="FB60" t="inlineStr">
        <is>
          <t>CASHINFINITYTM CI-100 + GOLD 20 ENDFX 240 Store</t>
        </is>
      </c>
      <c r="FC60" t="n">
        <v>1</v>
      </c>
      <c r="FE60" s="43" t="n"/>
      <c r="FG60" t="inlineStr">
        <is>
          <t>NON</t>
        </is>
      </c>
      <c r="FH60" t="inlineStr">
        <is>
          <t>NON</t>
        </is>
      </c>
      <c r="FI60" t="inlineStr">
        <is>
          <t>OUI</t>
        </is>
      </c>
      <c r="FJ60" t="inlineStr">
        <is>
          <t>NON</t>
        </is>
      </c>
      <c r="FK60" t="inlineStr">
        <is>
          <t>LUXANT</t>
        </is>
      </c>
      <c r="FL60" t="n">
        <v>18.92</v>
      </c>
      <c r="FM60" t="n">
        <v>4097.657980456026</v>
      </c>
      <c r="FN60" t="inlineStr">
        <is>
          <t>SECURITAS</t>
        </is>
      </c>
      <c r="FO60" t="inlineStr">
        <is>
          <t>OUI</t>
        </is>
      </c>
      <c r="FP60" t="inlineStr">
        <is>
          <t>SSI Brico Dépôt</t>
        </is>
      </c>
      <c r="FQ60" t="inlineStr">
        <is>
          <t>CD 150</t>
        </is>
      </c>
      <c r="FR60" t="inlineStr">
        <is>
          <t>Gruson</t>
        </is>
      </c>
      <c r="FT60" t="inlineStr">
        <is>
          <t>NEXECUR PROTECTION EX CTCAM</t>
        </is>
      </c>
      <c r="FV60" t="inlineStr">
        <is>
          <t>OUI</t>
        </is>
      </c>
      <c r="FW60" t="inlineStr">
        <is>
          <t>OUI</t>
        </is>
      </c>
      <c r="FX60" t="inlineStr">
        <is>
          <t>OUI</t>
        </is>
      </c>
      <c r="FY60" t="inlineStr">
        <is>
          <t>OUI</t>
        </is>
      </c>
      <c r="FZ60" t="inlineStr">
        <is>
          <t>OUI</t>
        </is>
      </c>
      <c r="GA60" t="inlineStr">
        <is>
          <t>OUI</t>
        </is>
      </c>
      <c r="GB60" t="inlineStr">
        <is>
          <t>OUI</t>
        </is>
      </c>
      <c r="GC60" t="inlineStr">
        <is>
          <t>OUI</t>
        </is>
      </c>
      <c r="GD60" t="inlineStr">
        <is>
          <t>NON</t>
        </is>
      </c>
      <c r="GE60" t="inlineStr">
        <is>
          <t>NON</t>
        </is>
      </c>
      <c r="GF60" t="inlineStr">
        <is>
          <t>T5</t>
        </is>
      </c>
      <c r="GH60" t="inlineStr">
        <is>
          <t>NON</t>
        </is>
      </c>
      <c r="GJ60" t="inlineStr">
        <is>
          <t>OUI</t>
        </is>
      </c>
      <c r="GK60" s="43" t="n">
        <v>42005</v>
      </c>
      <c r="GL60" t="inlineStr">
        <is>
          <t>OUI</t>
        </is>
      </c>
      <c r="GM60" t="inlineStr">
        <is>
          <t>OUI</t>
        </is>
      </c>
      <c r="GN60" t="n">
        <v>42954</v>
      </c>
      <c r="GO60" t="inlineStr">
        <is>
          <t>OUI</t>
        </is>
      </c>
      <c r="GP60" t="n">
        <v>43952</v>
      </c>
      <c r="GQ60" t="inlineStr">
        <is>
          <t>EN ATTENTE DE CREATION</t>
        </is>
      </c>
      <c r="GR60" t="inlineStr">
        <is>
          <t>ATTENTE</t>
        </is>
      </c>
      <c r="GS60" t="inlineStr">
        <is>
          <t>ATTENTE</t>
        </is>
      </c>
      <c r="GT60" t="inlineStr">
        <is>
          <t>OUI</t>
        </is>
      </c>
      <c r="GU60" t="inlineStr">
        <is>
          <t>GSM NORD 116801</t>
        </is>
      </c>
      <c r="GV60" t="inlineStr">
        <is>
          <t>OUI</t>
        </is>
      </c>
      <c r="GW60" t="inlineStr">
        <is>
          <t>NON</t>
        </is>
      </c>
      <c r="GX60" t="inlineStr">
        <is>
          <t>OUI</t>
        </is>
      </c>
      <c r="GY60" t="inlineStr">
        <is>
          <t>NON</t>
        </is>
      </c>
      <c r="GZ60" t="inlineStr">
        <is>
          <t>NON</t>
        </is>
      </c>
      <c r="HA60" s="43" t="n">
        <v>44064</v>
      </c>
      <c r="HB60" s="43" t="n">
        <v>42653</v>
      </c>
      <c r="HI60" t="inlineStr">
        <is>
          <t>OUI</t>
        </is>
      </c>
      <c r="HJ60" t="inlineStr"/>
      <c r="HK60" s="43" t="n"/>
      <c r="HM60" t="inlineStr">
        <is>
          <t>OUI</t>
        </is>
      </c>
      <c r="HN60" t="inlineStr">
        <is>
          <t>OUI</t>
        </is>
      </c>
      <c r="HU60" t="inlineStr">
        <is>
          <t>FR 94 451 647 903</t>
        </is>
      </c>
      <c r="HV60" t="n">
        <v>4621975013</v>
      </c>
      <c r="HW60" t="n">
        <v>40638540</v>
      </c>
      <c r="HX60" t="n">
        <v>99102567874</v>
      </c>
      <c r="HY60" t="inlineStr">
        <is>
          <t>IP600560</t>
        </is>
      </c>
      <c r="HZ60" t="n">
        <v>4320764</v>
      </c>
      <c r="IA60" t="n">
        <v>4321084</v>
      </c>
      <c r="IB60" t="inlineStr">
        <is>
          <t>FR7630004023230001044973078</t>
        </is>
      </c>
      <c r="IC60" t="n">
        <v>830258</v>
      </c>
      <c r="ID60" t="inlineStr">
        <is>
          <t>QZwV523</t>
        </is>
      </c>
      <c r="IE60" t="n">
        <v>3.67</v>
      </c>
      <c r="IF60" t="n">
        <v>4.34</v>
      </c>
      <c r="IG60" t="n">
        <v>4.72</v>
      </c>
      <c r="IH60" t="n">
        <v>5.8</v>
      </c>
      <c r="II60" t="n">
        <v>4.95</v>
      </c>
      <c r="IJ60" t="n">
        <v>4.46</v>
      </c>
      <c r="IK60" t="n">
        <v>4.46</v>
      </c>
    </row>
    <row r="61">
      <c r="A61" t="n">
        <v>1708</v>
      </c>
      <c r="B61" t="n">
        <v>2335</v>
      </c>
      <c r="C61" t="inlineStr">
        <is>
          <t>LIEVIN</t>
        </is>
      </c>
      <c r="D61" t="inlineStr">
        <is>
          <t>HAUTS DE FRANCE</t>
        </is>
      </c>
      <c r="E61" t="inlineStr">
        <is>
          <t>Ouvert</t>
        </is>
      </c>
      <c r="F61" t="inlineStr">
        <is>
          <t>Nord</t>
        </is>
      </c>
      <c r="G61" t="inlineStr">
        <is>
          <t>Olivier FRUCHART</t>
        </is>
      </c>
      <c r="H61" t="n">
        <v>626529799</v>
      </c>
      <c r="I61" t="inlineStr">
        <is>
          <t>VANESSA QUENSIERE</t>
        </is>
      </c>
      <c r="J61" t="inlineStr">
        <is>
          <t>vquesniere@bricodepot.com</t>
        </is>
      </c>
      <c r="K61" t="n">
        <v>622603928</v>
      </c>
      <c r="L61" t="n">
        <v>44375</v>
      </c>
      <c r="M61" t="inlineStr">
        <is>
          <t>WILLY HANQUEZ</t>
        </is>
      </c>
      <c r="N61" t="inlineStr">
        <is>
          <t>whanquez@bricodepot.com</t>
        </is>
      </c>
      <c r="O61" t="n">
        <v>321456525</v>
      </c>
      <c r="P61" t="inlineStr">
        <is>
          <t>Sécu</t>
        </is>
      </c>
      <c r="Q61" t="inlineStr">
        <is>
          <t>STEPHANE CAMUS</t>
        </is>
      </c>
      <c r="R61" t="inlineStr">
        <is>
          <t>RODOLPHE VANDEWALLE</t>
        </is>
      </c>
      <c r="S61" t="inlineStr">
        <is>
          <t>THOMAS VANINI</t>
        </is>
      </c>
      <c r="T61" t="inlineStr">
        <is>
          <t>tvanini@bricodepot.com</t>
        </is>
      </c>
      <c r="U61" t="n">
        <v>321456525</v>
      </c>
      <c r="V61" t="inlineStr">
        <is>
          <t>Log</t>
        </is>
      </c>
      <c r="W61" t="inlineStr">
        <is>
          <t>PASCAL DEMARECAUX</t>
        </is>
      </c>
      <c r="X61" t="inlineStr">
        <is>
          <t>DENIS LOTIN</t>
        </is>
      </c>
      <c r="Y61" t="inlineStr">
        <is>
          <t>VALENTIN  MANTJARIDIS</t>
        </is>
      </c>
      <c r="Z61" t="inlineStr">
        <is>
          <t>vmantjaridis@bricodepot.com</t>
        </is>
      </c>
      <c r="AA61" t="n">
        <v>321456525</v>
      </c>
      <c r="AB61" t="inlineStr">
        <is>
          <t>FABRICE BIONEC</t>
        </is>
      </c>
      <c r="AC61" t="inlineStr">
        <is>
          <t>JULIEN BOUCHEZ</t>
        </is>
      </c>
      <c r="AD61" t="inlineStr">
        <is>
          <t>THOMAS VANINI</t>
        </is>
      </c>
      <c r="AE61" t="inlineStr">
        <is>
          <t>tvanini@bricodepot.com</t>
        </is>
      </c>
      <c r="AF61" t="n">
        <v>321456522</v>
      </c>
      <c r="AG61" t="inlineStr">
        <is>
          <t>J.R DRUART</t>
        </is>
      </c>
      <c r="AH61" t="inlineStr">
        <is>
          <t>LAURENT LECHAT</t>
        </is>
      </c>
      <c r="AI61" t="inlineStr">
        <is>
          <t>EVELYNE LARTAUD</t>
        </is>
      </c>
      <c r="AJ61" t="inlineStr">
        <is>
          <t>elartaud@bricodepot.com</t>
        </is>
      </c>
      <c r="AK61" t="n">
        <v>321456525</v>
      </c>
      <c r="AL61" t="inlineStr">
        <is>
          <t>WILLIAM EDMOND</t>
        </is>
      </c>
      <c r="AM61" t="inlineStr">
        <is>
          <t>EVELYNE LARTAUD</t>
        </is>
      </c>
      <c r="AN61" t="inlineStr">
        <is>
          <t>ANNE DUCROCQ</t>
        </is>
      </c>
      <c r="AO61" t="inlineStr">
        <is>
          <t>aducrocq@bricodepot.com</t>
        </is>
      </c>
      <c r="AP61" t="n">
        <v>321456529</v>
      </c>
      <c r="AQ61" t="inlineStr">
        <is>
          <t>SEBASTIEN ZIMMERMANN</t>
        </is>
      </c>
      <c r="AR61" t="inlineStr">
        <is>
          <t>KARINE DESGARDINS</t>
        </is>
      </c>
      <c r="AS61" t="inlineStr">
        <is>
          <t>INDRICH LOBODA</t>
        </is>
      </c>
      <c r="AT61" t="inlineStr">
        <is>
          <t>iloboda@bricodepot.com</t>
        </is>
      </c>
      <c r="AU61" t="n">
        <v>321456526</v>
      </c>
      <c r="AV61" t="inlineStr">
        <is>
          <t>VANESSA QUENSIERE</t>
        </is>
      </c>
      <c r="AW61" t="inlineStr">
        <is>
          <t>MAGUY FACHE</t>
        </is>
      </c>
      <c r="AX61" t="inlineStr">
        <is>
          <t>PIERRE HENRI BROUSSE</t>
        </is>
      </c>
      <c r="AY61" t="n">
        <v>617425656</v>
      </c>
      <c r="AZ61" t="inlineStr">
        <is>
          <t>Aurélie GACHIGNARD / Aïcha JARRAYA</t>
        </is>
      </c>
      <c r="BA61" t="n">
        <v>678409252</v>
      </c>
      <c r="BB61" t="inlineStr">
        <is>
          <t>Bvd du Maréchal Leclerc</t>
        </is>
      </c>
      <c r="BC61" t="inlineStr">
        <is>
          <t>62800 Liévin</t>
        </is>
      </c>
      <c r="BD61" t="n">
        <v>62</v>
      </c>
      <c r="BE61" t="n">
        <v>321456525</v>
      </c>
      <c r="BF61" t="n">
        <v>50.421875</v>
      </c>
      <c r="BG61" t="n">
        <v>2.77058410644531</v>
      </c>
      <c r="BH61" t="n">
        <v>451647903</v>
      </c>
      <c r="BI61" t="n">
        <v>595</v>
      </c>
      <c r="BJ61" s="43" t="n">
        <v>35165</v>
      </c>
      <c r="BK61" t="inlineStr">
        <is>
          <t>26 Ans 10 Mois</t>
        </is>
      </c>
      <c r="BL61" t="inlineStr">
        <is>
          <t>Lundi au Vendredi</t>
        </is>
      </c>
      <c r="BM61" t="inlineStr">
        <is>
          <t>07:00 à 19:30</t>
        </is>
      </c>
      <c r="BN61" t="inlineStr">
        <is>
          <t>Samedi</t>
        </is>
      </c>
      <c r="BO61" t="inlineStr">
        <is>
          <t>07:00 à 19:30</t>
        </is>
      </c>
      <c r="BP61" t="inlineStr">
        <is>
          <t>Dimanche</t>
        </is>
      </c>
      <c r="BQ61" t="inlineStr">
        <is>
          <t>8H à 13H</t>
        </is>
      </c>
      <c r="BR61" t="n">
        <v>80</v>
      </c>
      <c r="BS61" t="n">
        <v>25314620.93</v>
      </c>
      <c r="BT61" t="inlineStr">
        <is>
          <t>Groupe 3</t>
        </is>
      </c>
      <c r="BU61" t="inlineStr">
        <is>
          <t>20M &lt;...&lt; 25M</t>
        </is>
      </c>
      <c r="BV61" t="n">
        <v>501980</v>
      </c>
      <c r="BW61" t="n">
        <v>0.01369924275577687</v>
      </c>
      <c r="BX61" t="n">
        <v>53.6854354849344</v>
      </c>
      <c r="BY61" t="n">
        <v>8.054746049537373</v>
      </c>
      <c r="BZ61" t="n">
        <v>9.642484780554271</v>
      </c>
      <c r="CA61" t="n">
        <v>71.38266631502604</v>
      </c>
      <c r="CB61" t="inlineStr">
        <is>
          <t>En L</t>
        </is>
      </c>
      <c r="CC61" t="n">
        <v>1</v>
      </c>
      <c r="CD61" t="inlineStr">
        <is>
          <t>B</t>
        </is>
      </c>
      <c r="CE61" t="inlineStr">
        <is>
          <t>B2</t>
        </is>
      </c>
      <c r="CF61" t="n">
        <v>1101</v>
      </c>
      <c r="CG61" t="inlineStr">
        <is>
          <t>VD060</t>
        </is>
      </c>
      <c r="CH61" t="inlineStr">
        <is>
          <t>1102 PTF NORD Henin</t>
        </is>
      </c>
      <c r="CI61" t="inlineStr">
        <is>
          <t>VD061</t>
        </is>
      </c>
      <c r="CJ61" t="inlineStr">
        <is>
          <t>1102 PTF NORD Henin</t>
        </is>
      </c>
      <c r="CK61" t="inlineStr">
        <is>
          <t>VD061</t>
        </is>
      </c>
      <c r="CL61" t="inlineStr">
        <is>
          <t>1102- Hénin B.</t>
        </is>
      </c>
      <c r="CM61" t="n">
        <v>3020409000010</v>
      </c>
      <c r="CO61" t="inlineStr">
        <is>
          <t>OUI</t>
        </is>
      </c>
      <c r="CP61" t="inlineStr">
        <is>
          <t xml:space="preserve">CASTORAMA </t>
        </is>
      </c>
      <c r="CQ61" t="inlineStr">
        <is>
          <t>Zone Commerciale</t>
        </is>
      </c>
      <c r="CR61" t="inlineStr">
        <is>
          <t>Propriétaire</t>
        </is>
      </c>
      <c r="CS61" t="n">
        <v>5151</v>
      </c>
      <c r="CT61" t="n">
        <v>2990</v>
      </c>
      <c r="CU61" t="n">
        <v>3000</v>
      </c>
      <c r="CV61" t="inlineStr">
        <is>
          <t>T1</t>
        </is>
      </c>
      <c r="CW61" t="inlineStr">
        <is>
          <t>En CDAC</t>
        </is>
      </c>
      <c r="CY61" t="n">
        <v>2259</v>
      </c>
      <c r="CZ61" t="inlineStr">
        <is>
          <t>&lt; 3000 M²</t>
        </is>
      </c>
      <c r="DA61" t="inlineStr">
        <is>
          <t>T1</t>
        </is>
      </c>
      <c r="DB61" t="n">
        <v>2161</v>
      </c>
      <c r="DC61" t="n">
        <v>2161</v>
      </c>
      <c r="DD61" t="n">
        <v>0</v>
      </c>
      <c r="DE61" t="n">
        <v>0</v>
      </c>
      <c r="DF61" t="n">
        <v>600</v>
      </c>
      <c r="DG61" t="n">
        <v>1561</v>
      </c>
      <c r="DH61" t="n">
        <v>0</v>
      </c>
      <c r="DI61" t="n">
        <v>0</v>
      </c>
      <c r="DJ61" t="n">
        <v>0</v>
      </c>
      <c r="DK61" t="inlineStr">
        <is>
          <t>Extérieure</t>
        </is>
      </c>
      <c r="DL61" t="inlineStr">
        <is>
          <t>showroom en zone retrait marchandise</t>
        </is>
      </c>
      <c r="DO61" t="n">
        <v>416</v>
      </c>
      <c r="DP61" t="n">
        <v>0</v>
      </c>
      <c r="DQ61" t="n">
        <v>416</v>
      </c>
      <c r="DS61" t="n">
        <v>1000</v>
      </c>
      <c r="DT61" t="n">
        <v>54</v>
      </c>
      <c r="DU61" t="n">
        <v>435</v>
      </c>
      <c r="DV61" t="n">
        <v>83</v>
      </c>
      <c r="DW61" t="inlineStr">
        <is>
          <t>TORRI S100</t>
        </is>
      </c>
      <c r="DX61" t="n">
        <v>20</v>
      </c>
      <c r="DZ61" t="n">
        <v>2</v>
      </c>
      <c r="EA61" t="n">
        <v>2</v>
      </c>
      <c r="EB61" t="n">
        <v>7</v>
      </c>
      <c r="EC61" t="n">
        <v>2</v>
      </c>
      <c r="ED61" t="n">
        <v>0</v>
      </c>
      <c r="EE61" t="n">
        <v>0</v>
      </c>
      <c r="EF61" t="n">
        <v>11</v>
      </c>
      <c r="EG61" t="n">
        <v>2010</v>
      </c>
      <c r="EJ61" t="inlineStr">
        <is>
          <t>VX820</t>
        </is>
      </c>
      <c r="EK61" t="inlineStr">
        <is>
          <t>2018/2019</t>
        </is>
      </c>
      <c r="EL61" t="n">
        <v>26</v>
      </c>
      <c r="EM61" t="n">
        <v>21</v>
      </c>
      <c r="EN61" t="n">
        <v>12</v>
      </c>
      <c r="EO61" t="inlineStr">
        <is>
          <t>3 PDA MC 70</t>
        </is>
      </c>
      <c r="EP61" t="n">
        <v>20</v>
      </c>
      <c r="EQ61" t="n">
        <v>75.87268778996496</v>
      </c>
      <c r="ER61" t="inlineStr">
        <is>
          <t xml:space="preserve"> % de Démarque élevé</t>
        </is>
      </c>
      <c r="ES61" t="n">
        <v>6.547731953404449</v>
      </c>
      <c r="ET61" t="n">
        <v>0</v>
      </c>
      <c r="EV61" t="n">
        <v>87.82061104514628</v>
      </c>
      <c r="EW61" t="n">
        <v>0</v>
      </c>
      <c r="EX61" t="inlineStr">
        <is>
          <t xml:space="preserve"> </t>
        </is>
      </c>
      <c r="EY61" t="n">
        <v>0</v>
      </c>
      <c r="EZ61" t="inlineStr">
        <is>
          <t>Automate</t>
        </is>
      </c>
      <c r="FA61" s="43" t="n">
        <v>44197</v>
      </c>
      <c r="FB61" t="inlineStr">
        <is>
          <t xml:space="preserve">CASHINFINITYTM CI-100 </t>
        </is>
      </c>
      <c r="FC61" t="n">
        <v>1</v>
      </c>
      <c r="FE61" s="43" t="n"/>
      <c r="FG61" t="inlineStr">
        <is>
          <t>NON</t>
        </is>
      </c>
      <c r="FH61" t="inlineStr">
        <is>
          <t>NON</t>
        </is>
      </c>
      <c r="FI61" t="inlineStr">
        <is>
          <t>NON</t>
        </is>
      </c>
      <c r="FJ61" t="inlineStr">
        <is>
          <t>NON</t>
        </is>
      </c>
      <c r="FK61" t="inlineStr">
        <is>
          <t>LUXANT</t>
        </is>
      </c>
      <c r="FL61" t="n">
        <v>18.92</v>
      </c>
      <c r="FM61" t="n">
        <v>4743.819037278319</v>
      </c>
      <c r="FN61" t="inlineStr">
        <is>
          <t>SECURITAS</t>
        </is>
      </c>
      <c r="FO61" t="inlineStr">
        <is>
          <t>NON</t>
        </is>
      </c>
      <c r="FP61" t="inlineStr">
        <is>
          <t>SSI Brico Dépôt</t>
        </is>
      </c>
      <c r="FQ61" t="inlineStr">
        <is>
          <t>CD 150</t>
        </is>
      </c>
      <c r="FR61" t="inlineStr">
        <is>
          <t>Gruson</t>
        </is>
      </c>
      <c r="FT61" t="inlineStr">
        <is>
          <t>ALERT Lyon</t>
        </is>
      </c>
      <c r="FV61" t="inlineStr">
        <is>
          <t>OUI</t>
        </is>
      </c>
      <c r="FW61" t="inlineStr">
        <is>
          <t>NON</t>
        </is>
      </c>
      <c r="FX61" t="inlineStr">
        <is>
          <t>NON</t>
        </is>
      </c>
      <c r="FY61" t="inlineStr">
        <is>
          <t>Pas de contrôle</t>
        </is>
      </c>
      <c r="FZ61" t="inlineStr">
        <is>
          <t>OUI</t>
        </is>
      </c>
      <c r="GA61" t="inlineStr">
        <is>
          <t>OUI</t>
        </is>
      </c>
      <c r="GB61" t="inlineStr">
        <is>
          <t>NON</t>
        </is>
      </c>
      <c r="GD61" t="inlineStr">
        <is>
          <t>OUI</t>
        </is>
      </c>
      <c r="GE61" t="inlineStr">
        <is>
          <t>NON</t>
        </is>
      </c>
      <c r="GF61" t="inlineStr">
        <is>
          <t>T5</t>
        </is>
      </c>
      <c r="GH61" t="inlineStr">
        <is>
          <t>OUI</t>
        </is>
      </c>
      <c r="GI61" t="inlineStr">
        <is>
          <t>REMODLING R300 2015</t>
        </is>
      </c>
      <c r="GJ61" t="inlineStr">
        <is>
          <t>OUI</t>
        </is>
      </c>
      <c r="GK61" s="43" t="n">
        <v>42370</v>
      </c>
      <c r="GL61" t="inlineStr">
        <is>
          <t>OUI</t>
        </is>
      </c>
      <c r="GM61" t="inlineStr">
        <is>
          <t>OUI</t>
        </is>
      </c>
      <c r="GN61" t="n">
        <v>42954</v>
      </c>
      <c r="GO61" t="inlineStr">
        <is>
          <t>OUI</t>
        </is>
      </c>
      <c r="GP61" t="n">
        <v>42156</v>
      </c>
      <c r="GQ61" t="inlineStr">
        <is>
          <t>SdB, douche, plan travail, menuiserie</t>
        </is>
      </c>
      <c r="GR61" t="inlineStr">
        <is>
          <t>OUI</t>
        </is>
      </c>
      <c r="GS61" t="inlineStr">
        <is>
          <t>LEGACY</t>
        </is>
      </c>
      <c r="GT61" t="inlineStr">
        <is>
          <t>NON</t>
        </is>
      </c>
      <c r="GU61" t="inlineStr">
        <is>
          <t>NON</t>
        </is>
      </c>
      <c r="GV61" t="inlineStr">
        <is>
          <t>NON</t>
        </is>
      </c>
      <c r="GW61" t="inlineStr">
        <is>
          <t>NON</t>
        </is>
      </c>
      <c r="GX61" t="inlineStr">
        <is>
          <t>NON</t>
        </is>
      </c>
      <c r="GY61" t="inlineStr">
        <is>
          <t>NON</t>
        </is>
      </c>
      <c r="GZ61" t="inlineStr">
        <is>
          <t>NON</t>
        </is>
      </c>
      <c r="HA61" s="43" t="n">
        <v>44063</v>
      </c>
      <c r="HB61" s="43" t="n">
        <v>42653</v>
      </c>
      <c r="HI61" t="inlineStr">
        <is>
          <t>OUI</t>
        </is>
      </c>
      <c r="HJ61" t="inlineStr"/>
      <c r="HK61" s="43" t="n"/>
      <c r="HM61" t="inlineStr">
        <is>
          <t>OUI</t>
        </is>
      </c>
      <c r="HN61" t="inlineStr">
        <is>
          <t>OUI</t>
        </is>
      </c>
      <c r="HU61" t="inlineStr">
        <is>
          <t>FR 94 451 647 903</t>
        </is>
      </c>
      <c r="HV61" t="n">
        <v>4621961013</v>
      </c>
      <c r="HW61" t="n">
        <v>40638570</v>
      </c>
      <c r="HX61" t="n">
        <v>99102567903</v>
      </c>
      <c r="HY61" t="inlineStr">
        <is>
          <t>IP600563</t>
        </is>
      </c>
      <c r="HZ61" t="n">
        <v>4320712</v>
      </c>
      <c r="IA61" t="n">
        <v>4321017</v>
      </c>
      <c r="IB61" t="inlineStr">
        <is>
          <t>FR7630004023230001044526878</t>
        </is>
      </c>
      <c r="IC61" t="n">
        <v>830259</v>
      </c>
      <c r="ID61" t="inlineStr">
        <is>
          <t>LDbp576</t>
        </is>
      </c>
      <c r="IE61" t="n">
        <v>4.74</v>
      </c>
      <c r="IF61" t="n">
        <v>4.53</v>
      </c>
      <c r="IG61" t="n">
        <v>5.66</v>
      </c>
      <c r="IH61" t="n">
        <v>6.48</v>
      </c>
      <c r="II61" t="n">
        <v>5.73</v>
      </c>
      <c r="IJ61" t="n">
        <v>3.65</v>
      </c>
      <c r="IK61" t="n">
        <v>3.65</v>
      </c>
    </row>
    <row r="62">
      <c r="A62" t="n">
        <v>1782</v>
      </c>
      <c r="B62" t="n">
        <v>2396</v>
      </c>
      <c r="C62" t="inlineStr">
        <is>
          <t>FÂCHES-THUMESNIL</t>
        </is>
      </c>
      <c r="D62" t="inlineStr">
        <is>
          <t>HAUTS DE FRANCE</t>
        </is>
      </c>
      <c r="E62" t="inlineStr">
        <is>
          <t>Ouvert</t>
        </is>
      </c>
      <c r="F62" t="inlineStr">
        <is>
          <t>Nord</t>
        </is>
      </c>
      <c r="G62" t="inlineStr">
        <is>
          <t>Olivier FRUCHART</t>
        </is>
      </c>
      <c r="H62" t="n">
        <v>626529799</v>
      </c>
      <c r="I62" t="inlineStr">
        <is>
          <t>KEVIN VIVIER</t>
        </is>
      </c>
      <c r="J62" t="inlineStr">
        <is>
          <t>kvivier@bricodepot.com</t>
        </is>
      </c>
      <c r="K62" t="n">
        <v>619491374</v>
      </c>
      <c r="L62" t="n">
        <v>44592</v>
      </c>
      <c r="M62" t="inlineStr">
        <is>
          <t>PATRICE TRICOT</t>
        </is>
      </c>
      <c r="N62" t="inlineStr">
        <is>
          <t>ptricot@bricodepot.com</t>
        </is>
      </c>
      <c r="O62" t="n">
        <v>618145057</v>
      </c>
      <c r="P62" t="inlineStr">
        <is>
          <t>Sécu</t>
        </is>
      </c>
      <c r="Q62" t="inlineStr">
        <is>
          <t>STEPHANE CAMUS</t>
        </is>
      </c>
      <c r="R62" t="inlineStr">
        <is>
          <t>RODOLPHE VANDEWALLE</t>
        </is>
      </c>
      <c r="S62" t="inlineStr">
        <is>
          <t>JEREMY LONNART</t>
        </is>
      </c>
      <c r="T62" t="inlineStr">
        <is>
          <t>jlonnart@bricodepot.com</t>
        </is>
      </c>
      <c r="U62" t="n">
        <v>612270902</v>
      </c>
      <c r="V62" t="inlineStr">
        <is>
          <t>Log</t>
        </is>
      </c>
      <c r="W62" t="inlineStr">
        <is>
          <t>PASCAL DEMARECAUX</t>
        </is>
      </c>
      <c r="X62" t="inlineStr">
        <is>
          <t>DENIS LOTIN</t>
        </is>
      </c>
      <c r="Y62" t="inlineStr">
        <is>
          <t>JEREMY DUFOUR</t>
        </is>
      </c>
      <c r="Z62" t="inlineStr">
        <is>
          <t>jdufour@bricodepot.com</t>
        </is>
      </c>
      <c r="AA62" t="n">
        <v>320320100</v>
      </c>
      <c r="AB62" t="inlineStr">
        <is>
          <t>FABRICE BIONEC</t>
        </is>
      </c>
      <c r="AC62" t="inlineStr">
        <is>
          <t>JULIEN BOUCHEZ</t>
        </is>
      </c>
      <c r="AD62" t="inlineStr">
        <is>
          <t>LAURENT  LECHAT</t>
        </is>
      </c>
      <c r="AE62" t="inlineStr">
        <is>
          <t>llechat@bricodpot.com</t>
        </is>
      </c>
      <c r="AF62" t="n">
        <v>320320100</v>
      </c>
      <c r="AG62" t="inlineStr">
        <is>
          <t>J.R DRUART</t>
        </is>
      </c>
      <c r="AH62" t="inlineStr">
        <is>
          <t>LAURENT LECHAT</t>
        </is>
      </c>
      <c r="AI62" t="inlineStr">
        <is>
          <t>FREDERIC VERFAILLIE</t>
        </is>
      </c>
      <c r="AJ62" t="inlineStr">
        <is>
          <t>fverfaillie@bricodepot.com</t>
        </is>
      </c>
      <c r="AK62" t="n">
        <v>320320100</v>
      </c>
      <c r="AL62" t="inlineStr">
        <is>
          <t>WILLIAM EDMOND</t>
        </is>
      </c>
      <c r="AM62" t="inlineStr">
        <is>
          <t>EVELYNE LARTAUD</t>
        </is>
      </c>
      <c r="AN62" t="inlineStr">
        <is>
          <t>MICHAEL CLABAUT</t>
        </is>
      </c>
      <c r="AO62" t="inlineStr">
        <is>
          <t>mclabaut@bricodepot.com</t>
        </is>
      </c>
      <c r="AP62" t="n">
        <v>320320100</v>
      </c>
      <c r="AQ62" t="inlineStr">
        <is>
          <t>SEBASTIEN ZIMMERMANN</t>
        </is>
      </c>
      <c r="AR62" t="inlineStr">
        <is>
          <t>KARINE DESGARDINS</t>
        </is>
      </c>
      <c r="AS62" t="inlineStr">
        <is>
          <t>ARSENE POISSINGER</t>
        </is>
      </c>
      <c r="AT62" t="inlineStr">
        <is>
          <t>apoissinger@bricodepot.com</t>
        </is>
      </c>
      <c r="AU62" t="n">
        <v>320320100</v>
      </c>
      <c r="AV62" t="inlineStr">
        <is>
          <t>VANESSA QUENSIERE</t>
        </is>
      </c>
      <c r="AW62" t="inlineStr">
        <is>
          <t>MAGUY FACHE</t>
        </is>
      </c>
      <c r="AX62" t="inlineStr">
        <is>
          <t>PIERRE HENRI BROUSSE</t>
        </is>
      </c>
      <c r="AY62" t="n">
        <v>617425655</v>
      </c>
      <c r="AZ62" t="inlineStr">
        <is>
          <t>Aurélie GACHIGNARD / Aïcha JARRAYA</t>
        </is>
      </c>
      <c r="BA62" t="n">
        <v>678409252</v>
      </c>
      <c r="BB62" t="inlineStr">
        <is>
          <t>83 Rue du Maréchal Joffre</t>
        </is>
      </c>
      <c r="BC62" t="inlineStr">
        <is>
          <t>59155 Faches-Thumesnil</t>
        </is>
      </c>
      <c r="BD62" t="n">
        <v>59</v>
      </c>
      <c r="BE62" t="n">
        <v>320320100</v>
      </c>
      <c r="BF62" t="n">
        <v>50.6064453125</v>
      </c>
      <c r="BG62" t="n">
        <v>3.05945587158203</v>
      </c>
      <c r="BH62" t="n">
        <v>451647903</v>
      </c>
      <c r="BI62" t="n">
        <v>710</v>
      </c>
      <c r="BJ62" s="43" t="n">
        <v>38637</v>
      </c>
      <c r="BK62" t="inlineStr">
        <is>
          <t>17 Ans 4 Mois</t>
        </is>
      </c>
      <c r="BL62" t="inlineStr">
        <is>
          <t>Lundi au Vendredi</t>
        </is>
      </c>
      <c r="BM62" t="inlineStr">
        <is>
          <t>07:00 à 19:30</t>
        </is>
      </c>
      <c r="BN62" t="inlineStr">
        <is>
          <t>Samedi</t>
        </is>
      </c>
      <c r="BO62" t="inlineStr">
        <is>
          <t>07:00 à 19:30</t>
        </is>
      </c>
      <c r="BP62" t="inlineStr">
        <is>
          <t>Dimanche</t>
        </is>
      </c>
      <c r="BQ62" t="inlineStr">
        <is>
          <t>8H à 13H</t>
        </is>
      </c>
      <c r="BR62" t="n">
        <v>80</v>
      </c>
      <c r="BS62" t="n">
        <v>28051181.7</v>
      </c>
      <c r="BT62" t="inlineStr">
        <is>
          <t>Groupe 3</t>
        </is>
      </c>
      <c r="BU62" t="inlineStr">
        <is>
          <t>20M &lt;...&lt; 25M</t>
        </is>
      </c>
      <c r="BV62" t="n">
        <v>464364</v>
      </c>
      <c r="BW62" t="n">
        <v>0.01146433040627741</v>
      </c>
      <c r="BX62" t="n">
        <v>66.1567877629063</v>
      </c>
      <c r="BY62" t="n">
        <v>5.595228676292827</v>
      </c>
      <c r="BZ62" t="n">
        <v>0</v>
      </c>
      <c r="CA62" t="n">
        <v>71.75201643919914</v>
      </c>
      <c r="CB62" t="inlineStr">
        <is>
          <t>Tube</t>
        </is>
      </c>
      <c r="CC62" t="n">
        <v>1</v>
      </c>
      <c r="CD62" t="inlineStr">
        <is>
          <t>B</t>
        </is>
      </c>
      <c r="CE62" t="inlineStr">
        <is>
          <t>B1</t>
        </is>
      </c>
      <c r="CF62" t="n">
        <v>1101</v>
      </c>
      <c r="CG62" t="inlineStr">
        <is>
          <t>VD060</t>
        </is>
      </c>
      <c r="CH62" t="inlineStr">
        <is>
          <t>1102 PTF NORD Henin</t>
        </is>
      </c>
      <c r="CI62" t="inlineStr">
        <is>
          <t>VD061</t>
        </is>
      </c>
      <c r="CJ62" t="inlineStr">
        <is>
          <t>1102 PTF NORD Henin</t>
        </is>
      </c>
      <c r="CK62" t="inlineStr">
        <is>
          <t>VD061</t>
        </is>
      </c>
      <c r="CL62" t="inlineStr">
        <is>
          <t>1102- Hénin B.</t>
        </is>
      </c>
      <c r="CM62" t="n">
        <v>3020409000010</v>
      </c>
      <c r="CP62" t="inlineStr">
        <is>
          <t>REPRISE GEDIMAT</t>
        </is>
      </c>
      <c r="CQ62" t="inlineStr">
        <is>
          <t>Zone Urbaine</t>
        </is>
      </c>
      <c r="CR62" t="inlineStr">
        <is>
          <t>Locataire</t>
        </is>
      </c>
      <c r="CS62" t="n">
        <v>7572</v>
      </c>
      <c r="CT62" t="n">
        <v>4000</v>
      </c>
      <c r="CU62" t="n">
        <v>3700</v>
      </c>
      <c r="CV62" t="inlineStr">
        <is>
          <t>T2</t>
        </is>
      </c>
      <c r="CW62" t="inlineStr">
        <is>
          <t>En CDAC</t>
        </is>
      </c>
      <c r="CY62" t="n">
        <v>3492</v>
      </c>
      <c r="CZ62" t="n">
        <v>3500</v>
      </c>
      <c r="DA62" t="inlineStr">
        <is>
          <t>T2</t>
        </is>
      </c>
      <c r="DB62" t="n">
        <v>3572</v>
      </c>
      <c r="DC62" t="n">
        <v>3572</v>
      </c>
      <c r="DD62" t="n">
        <v>84</v>
      </c>
      <c r="DE62" t="n">
        <v>0</v>
      </c>
      <c r="DF62" t="n">
        <v>1300</v>
      </c>
      <c r="DG62" t="n">
        <v>2272</v>
      </c>
      <c r="DH62" t="n">
        <v>0</v>
      </c>
      <c r="DI62" t="n">
        <v>0</v>
      </c>
      <c r="DJ62" t="n">
        <v>0</v>
      </c>
      <c r="DK62" t="inlineStr">
        <is>
          <t>Extérieure</t>
        </is>
      </c>
      <c r="DL62" t="inlineStr">
        <is>
          <t>En extérieur</t>
        </is>
      </c>
      <c r="DO62" t="n">
        <v>1000</v>
      </c>
      <c r="DP62" t="n">
        <v>0</v>
      </c>
      <c r="DQ62" t="n">
        <v>1000</v>
      </c>
      <c r="DR62" t="inlineStr">
        <is>
          <t>MEDIUM</t>
        </is>
      </c>
      <c r="DS62" t="n">
        <v>545</v>
      </c>
      <c r="DT62" t="n">
        <v>110</v>
      </c>
      <c r="DU62" t="n">
        <v>628</v>
      </c>
      <c r="DV62" t="n">
        <v>383</v>
      </c>
      <c r="DW62" t="inlineStr">
        <is>
          <t>REDSTOCK</t>
        </is>
      </c>
      <c r="DX62" t="n">
        <v>20</v>
      </c>
      <c r="DZ62" t="n">
        <v>2</v>
      </c>
      <c r="EA62" t="n">
        <v>2</v>
      </c>
      <c r="EB62" t="n">
        <v>8</v>
      </c>
      <c r="EC62" t="n">
        <v>2</v>
      </c>
      <c r="ED62" t="n">
        <v>0</v>
      </c>
      <c r="EE62" t="n">
        <v>0</v>
      </c>
      <c r="EF62" t="n">
        <v>12</v>
      </c>
      <c r="EG62" t="n">
        <v>2012</v>
      </c>
      <c r="EJ62" t="inlineStr">
        <is>
          <t>VX820</t>
        </is>
      </c>
      <c r="EK62" t="inlineStr">
        <is>
          <t>2018/2019</t>
        </is>
      </c>
      <c r="EL62" t="n">
        <v>24</v>
      </c>
      <c r="EM62" t="n">
        <v>21</v>
      </c>
      <c r="EN62" t="n">
        <v>16</v>
      </c>
      <c r="EO62" t="inlineStr">
        <is>
          <t>3 PDA MC 70</t>
        </is>
      </c>
      <c r="EP62" t="n">
        <v>18</v>
      </c>
      <c r="EQ62" t="n">
        <v>71.87357614380238</v>
      </c>
      <c r="ER62" t="inlineStr">
        <is>
          <t xml:space="preserve"> % de Démarque élevé</t>
        </is>
      </c>
      <c r="ES62" t="n">
        <v>8.284254240694404</v>
      </c>
      <c r="ET62" t="n">
        <v>0</v>
      </c>
      <c r="EV62" t="n">
        <v>100.1397584372828</v>
      </c>
      <c r="EW62" t="n">
        <v>1</v>
      </c>
      <c r="EX62" t="inlineStr">
        <is>
          <t>1 Tentative par la trappe</t>
        </is>
      </c>
      <c r="EY62" t="n">
        <v>1</v>
      </c>
      <c r="EZ62" t="inlineStr">
        <is>
          <t>DTM</t>
        </is>
      </c>
      <c r="FA62" s="43" t="n"/>
      <c r="FB62" t="inlineStr">
        <is>
          <t>MILLIUM DTM II 120/80</t>
        </is>
      </c>
      <c r="FC62" t="n">
        <v>1</v>
      </c>
      <c r="FE62" s="43" t="n">
        <v>42370</v>
      </c>
      <c r="FG62" t="inlineStr">
        <is>
          <t>OUI</t>
        </is>
      </c>
      <c r="FH62" t="inlineStr">
        <is>
          <t>OUI</t>
        </is>
      </c>
      <c r="FI62" t="inlineStr">
        <is>
          <t>NON</t>
        </is>
      </c>
      <c r="FJ62" t="inlineStr">
        <is>
          <t>NON</t>
        </is>
      </c>
      <c r="FK62" t="inlineStr">
        <is>
          <t>LUXANT</t>
        </is>
      </c>
      <c r="FL62" t="n">
        <v>18.92</v>
      </c>
      <c r="FM62" t="n">
        <v>8919.015743756787</v>
      </c>
      <c r="FN62" t="inlineStr">
        <is>
          <t>SECURITAS</t>
        </is>
      </c>
      <c r="FO62" t="inlineStr">
        <is>
          <t>OUI</t>
        </is>
      </c>
      <c r="FP62" t="inlineStr">
        <is>
          <t>SSI Brico Dépôt</t>
        </is>
      </c>
      <c r="FQ62" t="inlineStr">
        <is>
          <t>CD 15002</t>
        </is>
      </c>
      <c r="FR62" t="inlineStr">
        <is>
          <t>ABT</t>
        </is>
      </c>
      <c r="FT62" t="inlineStr">
        <is>
          <t>TELESURE</t>
        </is>
      </c>
      <c r="FU62" t="n">
        <v>494198191</v>
      </c>
      <c r="FV62" t="inlineStr">
        <is>
          <t>OUI</t>
        </is>
      </c>
      <c r="FW62" t="inlineStr">
        <is>
          <t>NON</t>
        </is>
      </c>
      <c r="FX62" t="inlineStr">
        <is>
          <t>OUI</t>
        </is>
      </c>
      <c r="FY62" t="inlineStr">
        <is>
          <t>NON SCUTUM</t>
        </is>
      </c>
      <c r="FZ62" t="inlineStr">
        <is>
          <t>OUI</t>
        </is>
      </c>
      <c r="GA62" t="inlineStr">
        <is>
          <t>OUI</t>
        </is>
      </c>
      <c r="GD62" t="inlineStr">
        <is>
          <t>OUI</t>
        </is>
      </c>
      <c r="GE62" t="inlineStr">
        <is>
          <t>NON</t>
        </is>
      </c>
      <c r="GF62" t="inlineStr">
        <is>
          <t>LED T5</t>
        </is>
      </c>
      <c r="GH62" t="inlineStr">
        <is>
          <t>OUI</t>
        </is>
      </c>
      <c r="GI62" t="inlineStr">
        <is>
          <t>REVITALISATION 2012</t>
        </is>
      </c>
      <c r="GJ62" t="inlineStr">
        <is>
          <t>OUI</t>
        </is>
      </c>
      <c r="GK62" s="43" t="n">
        <v>41640</v>
      </c>
      <c r="GL62" t="inlineStr">
        <is>
          <t>OUI</t>
        </is>
      </c>
      <c r="GM62" t="inlineStr">
        <is>
          <t>OUI</t>
        </is>
      </c>
      <c r="GN62" t="n">
        <v>42954</v>
      </c>
      <c r="GO62" t="inlineStr">
        <is>
          <t>OUI</t>
        </is>
      </c>
      <c r="GP62" t="n">
        <v>42979</v>
      </c>
      <c r="GQ62" t="inlineStr">
        <is>
          <t xml:space="preserve">Meubles SdB, douche, poeles. </t>
        </is>
      </c>
      <c r="GR62" t="inlineStr">
        <is>
          <t>OUI</t>
        </is>
      </c>
      <c r="GS62" t="inlineStr">
        <is>
          <t>LEGACY</t>
        </is>
      </c>
      <c r="GT62" t="inlineStr">
        <is>
          <t>OUI</t>
        </is>
      </c>
      <c r="GU62" t="inlineStr">
        <is>
          <t>GSM NORD 116801</t>
        </is>
      </c>
      <c r="GV62" t="inlineStr">
        <is>
          <t>OUI</t>
        </is>
      </c>
      <c r="GW62" t="inlineStr">
        <is>
          <t>NON</t>
        </is>
      </c>
      <c r="GX62" t="inlineStr">
        <is>
          <t>OUI</t>
        </is>
      </c>
      <c r="GY62" t="inlineStr">
        <is>
          <t>NON</t>
        </is>
      </c>
      <c r="GZ62" t="inlineStr">
        <is>
          <t>NON</t>
        </is>
      </c>
      <c r="HA62" s="43" t="n">
        <v>44077</v>
      </c>
      <c r="HB62" s="43" t="n">
        <v>42653</v>
      </c>
      <c r="HI62" t="inlineStr">
        <is>
          <t>OUI</t>
        </is>
      </c>
      <c r="HJ62" t="inlineStr">
        <is>
          <t>5 Ambiances</t>
        </is>
      </c>
      <c r="HK62" s="43" t="n">
        <v>42736</v>
      </c>
      <c r="HM62" t="inlineStr">
        <is>
          <t>OUI</t>
        </is>
      </c>
      <c r="HN62" t="inlineStr">
        <is>
          <t>OUI</t>
        </is>
      </c>
      <c r="HO62" t="inlineStr">
        <is>
          <t>OUI</t>
        </is>
      </c>
      <c r="HU62" t="inlineStr">
        <is>
          <t>FR 94 451 647 903</t>
        </is>
      </c>
      <c r="HV62" t="n">
        <v>4623536010</v>
      </c>
      <c r="HW62" t="n">
        <v>40638563</v>
      </c>
      <c r="HX62" t="n">
        <v>99102567898</v>
      </c>
      <c r="HY62" t="inlineStr">
        <is>
          <t>IP600562</t>
        </is>
      </c>
      <c r="HZ62" t="n">
        <v>4242195</v>
      </c>
      <c r="IA62" t="n">
        <v>4321306</v>
      </c>
      <c r="IB62" t="inlineStr">
        <is>
          <t>FR7630004023230001058155378</t>
        </is>
      </c>
      <c r="IC62" t="n">
        <v>830195</v>
      </c>
      <c r="ID62" t="inlineStr">
        <is>
          <t>XqPq143</t>
        </is>
      </c>
      <c r="IE62" t="n">
        <v>2.04</v>
      </c>
      <c r="IF62" t="n">
        <v>2.33</v>
      </c>
      <c r="IG62" t="n">
        <v>2.27</v>
      </c>
      <c r="IH62" t="n">
        <v>1.8</v>
      </c>
      <c r="II62" t="n">
        <v>1.59</v>
      </c>
      <c r="IJ62" t="n">
        <v>2.639010989010989</v>
      </c>
      <c r="IK62" t="n">
        <v>2.65</v>
      </c>
    </row>
    <row r="63">
      <c r="A63" t="n">
        <v>1769</v>
      </c>
      <c r="B63" t="n">
        <v>2383</v>
      </c>
      <c r="C63" t="inlineStr">
        <is>
          <t>ROUBAIX (Leers)</t>
        </is>
      </c>
      <c r="D63" t="inlineStr">
        <is>
          <t>HAUTS DE FRANCE</t>
        </is>
      </c>
      <c r="E63" t="inlineStr">
        <is>
          <t>Ouvert</t>
        </is>
      </c>
      <c r="F63" t="inlineStr">
        <is>
          <t>Nord</t>
        </is>
      </c>
      <c r="G63" t="inlineStr">
        <is>
          <t>Olivier FRUCHART</t>
        </is>
      </c>
      <c r="H63" t="n">
        <v>626529799</v>
      </c>
      <c r="I63" t="inlineStr">
        <is>
          <t>PASCAL DEMARECAUX</t>
        </is>
      </c>
      <c r="J63" t="inlineStr">
        <is>
          <t>pdemarecaux@bricodepot.com</t>
        </is>
      </c>
      <c r="K63" t="n">
        <v>670096327</v>
      </c>
      <c r="L63" t="n">
        <v>44592</v>
      </c>
      <c r="M63" t="inlineStr">
        <is>
          <t>RODOLPHE VANDEWALLE</t>
        </is>
      </c>
      <c r="N63" t="inlineStr">
        <is>
          <t>rvandewalle@bricodepot.com</t>
        </is>
      </c>
      <c r="O63" t="n">
        <v>320456208</v>
      </c>
      <c r="P63" t="inlineStr">
        <is>
          <t>Sécu</t>
        </is>
      </c>
      <c r="Q63" t="inlineStr">
        <is>
          <t>STEPHANE CAMUS</t>
        </is>
      </c>
      <c r="R63" t="inlineStr">
        <is>
          <t>RODOLPHE VANDEWALLE</t>
        </is>
      </c>
      <c r="S63" t="inlineStr">
        <is>
          <t>ALEXANDRE SANNIER</t>
        </is>
      </c>
      <c r="T63" t="inlineStr">
        <is>
          <t>asannier@bricodepot.com</t>
        </is>
      </c>
      <c r="V63" t="inlineStr">
        <is>
          <t>Log</t>
        </is>
      </c>
      <c r="W63" t="inlineStr">
        <is>
          <t>PASCAL DEMARECAUX</t>
        </is>
      </c>
      <c r="X63" t="inlineStr">
        <is>
          <t>DENIS LOTIN</t>
        </is>
      </c>
      <c r="Y63" t="inlineStr">
        <is>
          <t>MICHAEL SCHILD</t>
        </is>
      </c>
      <c r="Z63" t="inlineStr">
        <is>
          <t>mschild@bricodepot.com</t>
        </is>
      </c>
      <c r="AA63" t="n">
        <v>320456204</v>
      </c>
      <c r="AB63" t="inlineStr">
        <is>
          <t>FABRICE BIONEC</t>
        </is>
      </c>
      <c r="AC63" t="inlineStr">
        <is>
          <t>JULIEN BOUCHEZ</t>
        </is>
      </c>
      <c r="AD63" t="inlineStr">
        <is>
          <t>DAVID DUFLOST</t>
        </is>
      </c>
      <c r="AE63" t="inlineStr">
        <is>
          <t>dduflost@bricodepot.com</t>
        </is>
      </c>
      <c r="AF63" t="n">
        <v>320456206</v>
      </c>
      <c r="AG63" t="inlineStr">
        <is>
          <t>J.R DRUART</t>
        </is>
      </c>
      <c r="AH63" t="inlineStr">
        <is>
          <t>LAURENT LECHAT</t>
        </is>
      </c>
      <c r="AI63" t="inlineStr">
        <is>
          <t>LOIC DESSAUVAGE</t>
        </is>
      </c>
      <c r="AJ63" t="inlineStr">
        <is>
          <t>ldessauvage@bricodepot.com</t>
        </is>
      </c>
      <c r="AK63" t="n">
        <v>320456205</v>
      </c>
      <c r="AL63" t="inlineStr">
        <is>
          <t>WILLIAM EDMOND</t>
        </is>
      </c>
      <c r="AM63" t="inlineStr">
        <is>
          <t>EVELYNE LARTAUD</t>
        </is>
      </c>
      <c r="AN63" t="inlineStr">
        <is>
          <t>MOHAMED DRAOUI</t>
        </is>
      </c>
      <c r="AO63" t="inlineStr">
        <is>
          <t>mdraoui@bricodepot.com</t>
        </is>
      </c>
      <c r="AP63" t="n">
        <v>320456202</v>
      </c>
      <c r="AQ63" t="inlineStr">
        <is>
          <t>SEBASTIEN ZIMMERMANN</t>
        </is>
      </c>
      <c r="AR63" t="inlineStr">
        <is>
          <t>KARINE DESGARDINS</t>
        </is>
      </c>
      <c r="AS63" t="inlineStr">
        <is>
          <t>NATHALIE MARTINACHE</t>
        </is>
      </c>
      <c r="AT63" t="inlineStr">
        <is>
          <t>nmartinache@bricodepot.com</t>
        </is>
      </c>
      <c r="AU63" t="n">
        <v>320456207</v>
      </c>
      <c r="AV63" t="inlineStr">
        <is>
          <t>VANESSA QUENSIERE</t>
        </is>
      </c>
      <c r="AW63" t="inlineStr">
        <is>
          <t>MAGUY FACHE</t>
        </is>
      </c>
      <c r="AX63" t="inlineStr">
        <is>
          <t>PIERRE HENRI BROUSSE</t>
        </is>
      </c>
      <c r="AY63" t="n">
        <v>617425657</v>
      </c>
      <c r="AZ63" t="inlineStr">
        <is>
          <t>Aurélie GACHIGNARD / Aïcha JARRAYA</t>
        </is>
      </c>
      <c r="BA63" t="n">
        <v>678409252</v>
      </c>
      <c r="BB63" t="inlineStr">
        <is>
          <t>30 Avenue de l'Europe</t>
        </is>
      </c>
      <c r="BC63" t="inlineStr">
        <is>
          <t>59115 Leers</t>
        </is>
      </c>
      <c r="BD63" t="n">
        <v>59</v>
      </c>
      <c r="BE63" t="n">
        <v>320456200</v>
      </c>
      <c r="BF63" t="n">
        <v>50.680908203125</v>
      </c>
      <c r="BG63" t="n">
        <v>3.22357177734375</v>
      </c>
      <c r="BH63" t="n">
        <v>451647903</v>
      </c>
      <c r="BI63" t="n">
        <v>785</v>
      </c>
      <c r="BJ63" s="43" t="n">
        <v>38952</v>
      </c>
      <c r="BK63" t="inlineStr">
        <is>
          <t>16 Ans 6 Mois</t>
        </is>
      </c>
      <c r="BL63" t="inlineStr">
        <is>
          <t>Lundi au Vendredi</t>
        </is>
      </c>
      <c r="BM63" t="inlineStr">
        <is>
          <t>07:00 à 19:30</t>
        </is>
      </c>
      <c r="BN63" t="inlineStr">
        <is>
          <t>Samedi</t>
        </is>
      </c>
      <c r="BO63" t="inlineStr">
        <is>
          <t>07:00 à 19:30</t>
        </is>
      </c>
      <c r="BP63" t="inlineStr">
        <is>
          <t>Dimanche</t>
        </is>
      </c>
      <c r="BQ63" t="inlineStr">
        <is>
          <t>8H à 13H</t>
        </is>
      </c>
      <c r="BR63" t="n">
        <v>80</v>
      </c>
      <c r="BS63" t="n">
        <v>30449944.28</v>
      </c>
      <c r="BT63" t="inlineStr">
        <is>
          <t>Groupe 3</t>
        </is>
      </c>
      <c r="BU63" t="inlineStr">
        <is>
          <t>25M &lt;...&lt; 30M</t>
        </is>
      </c>
      <c r="BV63" t="n">
        <v>630179</v>
      </c>
      <c r="BW63" t="n">
        <v>0.014262485521731</v>
      </c>
      <c r="BX63" t="n">
        <v>62.9425067580932</v>
      </c>
      <c r="BY63" t="n">
        <v>4.886447550603285</v>
      </c>
      <c r="BZ63" t="n">
        <v>9.559349794510009</v>
      </c>
      <c r="CA63" t="n">
        <v>77.38830410320649</v>
      </c>
      <c r="CB63" t="inlineStr">
        <is>
          <t>Tube</t>
        </is>
      </c>
      <c r="CC63" t="n">
        <v>1</v>
      </c>
      <c r="CD63" t="inlineStr">
        <is>
          <t>B</t>
        </is>
      </c>
      <c r="CE63" t="inlineStr">
        <is>
          <t>B1</t>
        </is>
      </c>
      <c r="CF63" t="n">
        <v>1101</v>
      </c>
      <c r="CG63" t="inlineStr">
        <is>
          <t>VD060</t>
        </is>
      </c>
      <c r="CH63" t="inlineStr">
        <is>
          <t>1102 PTF NORD Henin</t>
        </is>
      </c>
      <c r="CI63" t="inlineStr">
        <is>
          <t>VD061</t>
        </is>
      </c>
      <c r="CJ63" t="inlineStr">
        <is>
          <t>1102 PTF NORD Henin</t>
        </is>
      </c>
      <c r="CK63" t="inlineStr">
        <is>
          <t>VD061</t>
        </is>
      </c>
      <c r="CL63" t="inlineStr">
        <is>
          <t>1102- Hénin B.</t>
        </is>
      </c>
      <c r="CM63" t="n">
        <v>3020409000010</v>
      </c>
      <c r="CP63" t="inlineStr">
        <is>
          <t xml:space="preserve">CASTORAMA </t>
        </is>
      </c>
      <c r="CQ63" t="inlineStr">
        <is>
          <t>Zone Commerciale</t>
        </is>
      </c>
      <c r="CR63" t="inlineStr">
        <is>
          <t>Propriétaire</t>
        </is>
      </c>
      <c r="CS63" t="n">
        <v>6566</v>
      </c>
      <c r="CT63" t="n">
        <v>3682</v>
      </c>
      <c r="CU63" t="n">
        <v>3700</v>
      </c>
      <c r="CV63" t="inlineStr">
        <is>
          <t>T2</t>
        </is>
      </c>
      <c r="CW63" t="inlineStr">
        <is>
          <t>En CDAC</t>
        </is>
      </c>
      <c r="CY63" t="n">
        <v>2984</v>
      </c>
      <c r="CZ63" t="n">
        <v>3000</v>
      </c>
      <c r="DA63" t="inlineStr">
        <is>
          <t>T1</t>
        </is>
      </c>
      <c r="DB63" t="n">
        <v>2884</v>
      </c>
      <c r="DC63" t="n">
        <v>2884</v>
      </c>
      <c r="DD63" t="n">
        <v>0</v>
      </c>
      <c r="DE63" t="n">
        <v>0</v>
      </c>
      <c r="DF63" t="n">
        <v>1019</v>
      </c>
      <c r="DG63" t="n">
        <v>1865</v>
      </c>
      <c r="DH63" t="n">
        <v>0</v>
      </c>
      <c r="DI63" t="n">
        <v>0</v>
      </c>
      <c r="DJ63" t="n">
        <v>0</v>
      </c>
      <c r="DK63" t="inlineStr">
        <is>
          <t>Extérieure</t>
        </is>
      </c>
      <c r="DL63" t="inlineStr">
        <is>
          <t>En extérieur</t>
        </is>
      </c>
      <c r="DO63" t="n">
        <v>1025</v>
      </c>
      <c r="DP63" t="n">
        <v>0</v>
      </c>
      <c r="DQ63" t="n">
        <v>1025</v>
      </c>
      <c r="DS63" t="n">
        <v>776</v>
      </c>
      <c r="DT63" t="n">
        <v>105</v>
      </c>
      <c r="DU63" t="n">
        <v>334</v>
      </c>
      <c r="DV63" t="n">
        <v>278</v>
      </c>
      <c r="DW63" t="inlineStr">
        <is>
          <t>REDSTOCK</t>
        </is>
      </c>
      <c r="DX63" t="n">
        <v>19</v>
      </c>
      <c r="DZ63" t="n">
        <v>2</v>
      </c>
      <c r="EA63" t="n">
        <v>2</v>
      </c>
      <c r="EB63" t="n">
        <v>10</v>
      </c>
      <c r="EC63" t="n">
        <v>3</v>
      </c>
      <c r="ED63" t="n">
        <v>0</v>
      </c>
      <c r="EE63" t="n">
        <v>0</v>
      </c>
      <c r="EF63" t="n">
        <v>15</v>
      </c>
      <c r="EG63" t="n">
        <v>2012</v>
      </c>
      <c r="EJ63" t="inlineStr">
        <is>
          <t>VX820</t>
        </is>
      </c>
      <c r="EK63" t="inlineStr">
        <is>
          <t>2018/2019</t>
        </is>
      </c>
      <c r="EL63" t="n">
        <v>30</v>
      </c>
      <c r="EM63" t="n">
        <v>31</v>
      </c>
      <c r="EN63" t="n">
        <v>12</v>
      </c>
      <c r="EO63" t="inlineStr">
        <is>
          <t>3 PDA MC 70</t>
        </is>
      </c>
      <c r="EP63" t="n">
        <v>13</v>
      </c>
      <c r="EQ63" t="n">
        <v>71.87357614380238</v>
      </c>
      <c r="ER63" t="inlineStr">
        <is>
          <t xml:space="preserve"> % de Démarque élevé</t>
        </is>
      </c>
      <c r="ES63" t="n">
        <v>8.284254240694404</v>
      </c>
      <c r="ET63" t="n">
        <v>2</v>
      </c>
      <c r="EU63" t="inlineStr">
        <is>
          <t>coffre, accueil</t>
        </is>
      </c>
      <c r="EV63" t="n">
        <v>100.1397584372828</v>
      </c>
      <c r="EW63" t="n">
        <v>1</v>
      </c>
      <c r="EX63" t="inlineStr">
        <is>
          <t xml:space="preserve"> </t>
        </is>
      </c>
      <c r="EY63" t="n">
        <v>3</v>
      </c>
      <c r="EZ63" t="inlineStr">
        <is>
          <t>Automate</t>
        </is>
      </c>
      <c r="FA63" s="43" t="n">
        <v>42736</v>
      </c>
      <c r="FB63" t="inlineStr">
        <is>
          <t>CASHINFINITYTM CI-100 + MILLIUM DTM II 120/80</t>
        </is>
      </c>
      <c r="FC63" t="n">
        <v>1</v>
      </c>
      <c r="FD63" t="inlineStr">
        <is>
          <t>OUI</t>
        </is>
      </c>
      <c r="FE63" s="43" t="n">
        <v>42005</v>
      </c>
      <c r="FF63" t="inlineStr">
        <is>
          <t>Projet</t>
        </is>
      </c>
      <c r="FG63" t="inlineStr">
        <is>
          <t>OUI</t>
        </is>
      </c>
      <c r="FH63" t="inlineStr">
        <is>
          <t>OUI</t>
        </is>
      </c>
      <c r="FI63" t="inlineStr">
        <is>
          <t>NON</t>
        </is>
      </c>
      <c r="FJ63" t="inlineStr">
        <is>
          <t>NON</t>
        </is>
      </c>
      <c r="FK63" t="inlineStr">
        <is>
          <t>LUXANT</t>
        </is>
      </c>
      <c r="FL63" t="n">
        <v>18.92</v>
      </c>
      <c r="FM63" t="n">
        <v>8509.898479913138</v>
      </c>
      <c r="FN63" t="inlineStr">
        <is>
          <t xml:space="preserve">VIGIE VILLAGE </t>
        </is>
      </c>
      <c r="FO63" t="inlineStr">
        <is>
          <t>OUI</t>
        </is>
      </c>
      <c r="FP63" t="inlineStr">
        <is>
          <t>SSI Brico Dépôt</t>
        </is>
      </c>
      <c r="FQ63" t="inlineStr">
        <is>
          <t>ATS Master 4602</t>
        </is>
      </c>
      <c r="FR63" t="inlineStr">
        <is>
          <t>Gruson</t>
        </is>
      </c>
      <c r="FT63" t="inlineStr">
        <is>
          <t>NEXECUR PROTECTION EX CTCAM</t>
        </is>
      </c>
      <c r="FV63" t="inlineStr">
        <is>
          <t>OUI</t>
        </is>
      </c>
      <c r="FW63" t="inlineStr">
        <is>
          <t>OUI</t>
        </is>
      </c>
      <c r="FX63" t="inlineStr">
        <is>
          <t>OUI</t>
        </is>
      </c>
      <c r="FY63" t="inlineStr">
        <is>
          <t>NON Gruson TITAN</t>
        </is>
      </c>
      <c r="FZ63" t="inlineStr">
        <is>
          <t>OUI</t>
        </is>
      </c>
      <c r="GA63" t="inlineStr">
        <is>
          <t>OUI</t>
        </is>
      </c>
      <c r="GB63" t="inlineStr">
        <is>
          <t>OUI</t>
        </is>
      </c>
      <c r="GC63" t="inlineStr">
        <is>
          <t>OUI</t>
        </is>
      </c>
      <c r="GD63" t="inlineStr">
        <is>
          <t>NON</t>
        </is>
      </c>
      <c r="GE63" t="inlineStr">
        <is>
          <t>OUI</t>
        </is>
      </c>
      <c r="GF63" t="inlineStr">
        <is>
          <t>LED T5</t>
        </is>
      </c>
      <c r="GH63" t="inlineStr">
        <is>
          <t>OUI</t>
        </is>
      </c>
      <c r="GI63" t="inlineStr">
        <is>
          <t>REMODLING R300 2015</t>
        </is>
      </c>
      <c r="GJ63" t="inlineStr">
        <is>
          <t>OUI</t>
        </is>
      </c>
      <c r="GK63" s="43" t="n">
        <v>42005</v>
      </c>
      <c r="GL63" t="inlineStr">
        <is>
          <t>OUI</t>
        </is>
      </c>
      <c r="GM63" t="inlineStr">
        <is>
          <t>OUI</t>
        </is>
      </c>
      <c r="GN63" t="n">
        <v>42954</v>
      </c>
      <c r="GO63" t="inlineStr">
        <is>
          <t>NON</t>
        </is>
      </c>
      <c r="GT63" t="inlineStr">
        <is>
          <t>OUI</t>
        </is>
      </c>
      <c r="GU63" t="inlineStr">
        <is>
          <t>Sté CARRIERE DE DOMPIERRE  112140</t>
        </is>
      </c>
      <c r="GV63" t="inlineStr">
        <is>
          <t>OUI</t>
        </is>
      </c>
      <c r="GW63" t="inlineStr">
        <is>
          <t>OUI</t>
        </is>
      </c>
      <c r="GX63" t="inlineStr">
        <is>
          <t>NON</t>
        </is>
      </c>
      <c r="GY63" t="inlineStr">
        <is>
          <t>NON</t>
        </is>
      </c>
      <c r="GZ63" t="inlineStr">
        <is>
          <t>NON</t>
        </is>
      </c>
      <c r="HA63" s="43" t="n">
        <v>44074</v>
      </c>
      <c r="HB63" s="43" t="n">
        <v>42653</v>
      </c>
      <c r="HI63" t="inlineStr">
        <is>
          <t>OUI</t>
        </is>
      </c>
      <c r="HJ63" t="inlineStr"/>
      <c r="HK63" s="43" t="n"/>
      <c r="HM63" t="inlineStr">
        <is>
          <t>OUI</t>
        </is>
      </c>
      <c r="HN63" t="inlineStr">
        <is>
          <t>OUI</t>
        </is>
      </c>
      <c r="HU63" t="inlineStr">
        <is>
          <t>FR 94 451 647 903</t>
        </is>
      </c>
      <c r="HV63" t="n">
        <v>4624435015</v>
      </c>
      <c r="HW63" t="n">
        <v>40638586</v>
      </c>
      <c r="HX63" t="n">
        <v>99102567927</v>
      </c>
      <c r="HY63" t="inlineStr">
        <is>
          <t>IP600565</t>
        </is>
      </c>
      <c r="HZ63" t="n">
        <v>4319162</v>
      </c>
      <c r="IA63" t="n">
        <v>4321629</v>
      </c>
      <c r="IB63" t="inlineStr">
        <is>
          <t>FR7630004023230001064867778</t>
        </is>
      </c>
      <c r="IC63" t="n">
        <v>830194</v>
      </c>
      <c r="ID63" t="inlineStr">
        <is>
          <t>QtDo288</t>
        </is>
      </c>
      <c r="IE63" t="n">
        <v>2.22</v>
      </c>
      <c r="IF63" t="n">
        <v>3.22</v>
      </c>
      <c r="IG63" t="n">
        <v>4.22</v>
      </c>
      <c r="IH63" t="n">
        <v>5.27</v>
      </c>
      <c r="II63" t="n">
        <v>6.58</v>
      </c>
      <c r="IJ63" t="n">
        <v>4.05</v>
      </c>
      <c r="IK63" t="n">
        <v>3.51</v>
      </c>
    </row>
    <row r="64">
      <c r="A64" t="n">
        <v>1755</v>
      </c>
      <c r="B64" t="n">
        <v>2370</v>
      </c>
      <c r="C64" t="inlineStr">
        <is>
          <t>TOURCOING</t>
        </is>
      </c>
      <c r="D64" t="inlineStr">
        <is>
          <t>HAUTS DE FRANCE</t>
        </is>
      </c>
      <c r="E64" t="inlineStr">
        <is>
          <t>Ouvert</t>
        </is>
      </c>
      <c r="F64" t="inlineStr">
        <is>
          <t>Nord</t>
        </is>
      </c>
      <c r="G64" t="inlineStr">
        <is>
          <t>Olivier FRUCHART</t>
        </is>
      </c>
      <c r="H64" t="n">
        <v>626529799</v>
      </c>
      <c r="I64" t="inlineStr">
        <is>
          <t>STEPHANE CAMUS</t>
        </is>
      </c>
      <c r="J64" t="inlineStr">
        <is>
          <t>scamus@bricodepot.com</t>
        </is>
      </c>
      <c r="K64" t="n">
        <v>619077572</v>
      </c>
      <c r="L64" t="n">
        <v>43500</v>
      </c>
      <c r="M64" t="inlineStr">
        <is>
          <t>GREGORY MOLTRASIO</t>
        </is>
      </c>
      <c r="N64" t="inlineStr">
        <is>
          <t>gmoltrasio@bricodepot.com</t>
        </is>
      </c>
      <c r="O64" t="n">
        <v>616170041</v>
      </c>
      <c r="P64" t="inlineStr">
        <is>
          <t>Sécu</t>
        </is>
      </c>
      <c r="Q64" t="inlineStr">
        <is>
          <t>STEPHANE CAMUS</t>
        </is>
      </c>
      <c r="R64" t="inlineStr">
        <is>
          <t>RODOLPHE VANDEWALLE</t>
        </is>
      </c>
      <c r="S64" t="inlineStr">
        <is>
          <t>ERIC DESCHEEMAEKER</t>
        </is>
      </c>
      <c r="T64" t="inlineStr">
        <is>
          <t>edescheemaeker@bricodepot.com</t>
        </is>
      </c>
      <c r="U64" t="n">
        <v>320282675</v>
      </c>
      <c r="V64" t="inlineStr">
        <is>
          <t>Log</t>
        </is>
      </c>
      <c r="W64" t="inlineStr">
        <is>
          <t>PASCAL DEMARECAUX</t>
        </is>
      </c>
      <c r="X64" t="inlineStr">
        <is>
          <t>DENIS LOTIN</t>
        </is>
      </c>
      <c r="Y64" t="inlineStr">
        <is>
          <t xml:space="preserve">non affecté </t>
        </is>
      </c>
      <c r="AB64" t="inlineStr">
        <is>
          <t>FABRICE BIONEC</t>
        </is>
      </c>
      <c r="AC64" t="inlineStr">
        <is>
          <t>JULIEN BOUCHEZ</t>
        </is>
      </c>
      <c r="AD64" t="inlineStr">
        <is>
          <t>MATHIEU ROUSSEL</t>
        </is>
      </c>
      <c r="AE64" t="inlineStr">
        <is>
          <t>mroussel@bricodepot.com</t>
        </is>
      </c>
      <c r="AF64" t="n">
        <v>327467072</v>
      </c>
      <c r="AG64" t="inlineStr">
        <is>
          <t>J.R DRUART</t>
        </is>
      </c>
      <c r="AH64" t="inlineStr">
        <is>
          <t>LAURENT LECHAT</t>
        </is>
      </c>
      <c r="AI64" t="inlineStr">
        <is>
          <t>FREDERIC VERBEKE</t>
        </is>
      </c>
      <c r="AJ64" t="inlineStr">
        <is>
          <t>fverbeke@bricodepot.com</t>
        </is>
      </c>
      <c r="AK64" t="n">
        <v>391800635</v>
      </c>
      <c r="AL64" t="inlineStr">
        <is>
          <t>WILLIAM EDMOND</t>
        </is>
      </c>
      <c r="AM64" t="inlineStr">
        <is>
          <t>EVELYNE LARTAUD</t>
        </is>
      </c>
      <c r="AN64" t="inlineStr">
        <is>
          <t>GWENDOLINE DELAHAYE</t>
        </is>
      </c>
      <c r="AO64" t="inlineStr">
        <is>
          <t>gdelahaye@bricodepot.com</t>
        </is>
      </c>
      <c r="AP64" t="n">
        <v>320282682</v>
      </c>
      <c r="AQ64" t="inlineStr">
        <is>
          <t>SEBASTIEN ZIMMERMANN</t>
        </is>
      </c>
      <c r="AR64" t="inlineStr">
        <is>
          <t>KARINE DESGARDINS</t>
        </is>
      </c>
      <c r="AS64" t="inlineStr">
        <is>
          <t>RACHELLE GAGNEUX</t>
        </is>
      </c>
      <c r="AT64" t="inlineStr">
        <is>
          <t>rgagneux@bricodepot.com</t>
        </is>
      </c>
      <c r="AU64" t="n">
        <v>320282670</v>
      </c>
      <c r="AV64" t="inlineStr">
        <is>
          <t>VANESSA QUENSIERE</t>
        </is>
      </c>
      <c r="AW64" t="inlineStr">
        <is>
          <t>MAGUY FACHE</t>
        </is>
      </c>
      <c r="AX64" t="inlineStr">
        <is>
          <t>PIERRE HENRI BROUSSE</t>
        </is>
      </c>
      <c r="AY64" t="n">
        <v>617425658</v>
      </c>
      <c r="AZ64" t="inlineStr">
        <is>
          <t>Aurélie GACHIGNARD / Aïcha JARRAYA</t>
        </is>
      </c>
      <c r="BA64" t="n">
        <v>678409252</v>
      </c>
      <c r="BB64" t="inlineStr">
        <is>
          <t>Chaussée Fernand Forest</t>
        </is>
      </c>
      <c r="BC64" t="inlineStr">
        <is>
          <t>59200 Tourcoing</t>
        </is>
      </c>
      <c r="BD64" t="n">
        <v>59</v>
      </c>
      <c r="BE64" t="n">
        <v>320282670</v>
      </c>
      <c r="BF64" t="n">
        <v>50.738037109375</v>
      </c>
      <c r="BG64" t="n">
        <v>3.16151428222656</v>
      </c>
      <c r="BH64" t="n">
        <v>451647903</v>
      </c>
      <c r="BI64" t="n">
        <v>330</v>
      </c>
      <c r="BJ64" s="43" t="n">
        <v>37351</v>
      </c>
      <c r="BK64" t="inlineStr">
        <is>
          <t>20 Ans 10 Mois</t>
        </is>
      </c>
      <c r="BL64" t="inlineStr">
        <is>
          <t>Lundi au Vendredi</t>
        </is>
      </c>
      <c r="BM64" t="inlineStr">
        <is>
          <t>07:00 à 19:30</t>
        </is>
      </c>
      <c r="BN64" t="inlineStr">
        <is>
          <t>Samedi</t>
        </is>
      </c>
      <c r="BO64" t="inlineStr">
        <is>
          <t>07:00 à 19:30</t>
        </is>
      </c>
      <c r="BP64" t="inlineStr">
        <is>
          <t>Dimanche</t>
        </is>
      </c>
      <c r="BQ64" t="inlineStr">
        <is>
          <t>8H à 13H</t>
        </is>
      </c>
      <c r="BR64" t="n">
        <v>80</v>
      </c>
      <c r="BS64" t="n">
        <v>21855360.56</v>
      </c>
      <c r="BT64" t="inlineStr">
        <is>
          <t>Groupe 3</t>
        </is>
      </c>
      <c r="BU64" t="inlineStr">
        <is>
          <t>20M &lt;...&lt; 25M</t>
        </is>
      </c>
      <c r="BV64" t="n">
        <v>408144</v>
      </c>
      <c r="BW64" t="n">
        <v>0.01367729843210055</v>
      </c>
      <c r="BX64" t="n">
        <v>51.9998681347663</v>
      </c>
      <c r="BY64" t="n">
        <v>6.895249554954841</v>
      </c>
      <c r="BZ64" t="n">
        <v>6.110639326608205</v>
      </c>
      <c r="CA64" t="n">
        <v>65.00575701632935</v>
      </c>
      <c r="CB64" t="inlineStr">
        <is>
          <t>En L</t>
        </is>
      </c>
      <c r="CC64" t="n">
        <v>2</v>
      </c>
      <c r="CD64" t="inlineStr">
        <is>
          <t>B</t>
        </is>
      </c>
      <c r="CE64" t="inlineStr">
        <is>
          <t>B1</t>
        </is>
      </c>
      <c r="CF64" t="n">
        <v>1101</v>
      </c>
      <c r="CG64" t="inlineStr">
        <is>
          <t>VD060</t>
        </is>
      </c>
      <c r="CH64" t="inlineStr">
        <is>
          <t>1102 PTF NORD Henin</t>
        </is>
      </c>
      <c r="CI64" t="inlineStr">
        <is>
          <t>VD061</t>
        </is>
      </c>
      <c r="CJ64" t="inlineStr">
        <is>
          <t>1102 PTF NORD Henin</t>
        </is>
      </c>
      <c r="CK64" t="inlineStr">
        <is>
          <t>VD061</t>
        </is>
      </c>
      <c r="CL64" t="inlineStr">
        <is>
          <t>1102- Hénin B.</t>
        </is>
      </c>
      <c r="CM64" t="n">
        <v>3020409000010</v>
      </c>
      <c r="CP64" t="inlineStr">
        <is>
          <t xml:space="preserve">CREATION </t>
        </is>
      </c>
      <c r="CQ64" t="inlineStr">
        <is>
          <t>Zone Urbaine</t>
        </is>
      </c>
      <c r="CR64" t="inlineStr">
        <is>
          <t>Propriétaire</t>
        </is>
      </c>
      <c r="CS64" t="n">
        <v>9300</v>
      </c>
      <c r="CT64" t="n">
        <v>3700</v>
      </c>
      <c r="CU64" t="n">
        <v>3700</v>
      </c>
      <c r="CV64" t="inlineStr">
        <is>
          <t>T2</t>
        </is>
      </c>
      <c r="CW64" t="inlineStr">
        <is>
          <t>Déportée en CDAC</t>
        </is>
      </c>
      <c r="CX64" t="n">
        <v>400</v>
      </c>
      <c r="CY64" t="n">
        <v>5600</v>
      </c>
      <c r="CZ64" t="inlineStr">
        <is>
          <t>4000 M² et +</t>
        </is>
      </c>
      <c r="DA64" t="inlineStr">
        <is>
          <t>T3</t>
        </is>
      </c>
      <c r="DB64" t="n">
        <v>5600</v>
      </c>
      <c r="DC64" t="n">
        <v>5600</v>
      </c>
      <c r="DD64" t="n">
        <v>0</v>
      </c>
      <c r="DE64" t="n">
        <v>0</v>
      </c>
      <c r="DF64" t="n">
        <v>950</v>
      </c>
      <c r="DG64" t="n">
        <v>4650</v>
      </c>
      <c r="DH64" t="n">
        <v>0</v>
      </c>
      <c r="DI64" t="n">
        <v>0</v>
      </c>
      <c r="DJ64" t="n">
        <v>0</v>
      </c>
      <c r="DK64" t="inlineStr">
        <is>
          <t>Déportée</t>
        </is>
      </c>
      <c r="DL64" t="inlineStr">
        <is>
          <t>En mix extérieur + showroom à l’intérieur de la menuiserie</t>
        </is>
      </c>
      <c r="DM64" t="n">
        <v>300</v>
      </c>
      <c r="DO64" t="n">
        <v>1315</v>
      </c>
      <c r="DP64" t="n">
        <v>0</v>
      </c>
      <c r="DQ64" t="n">
        <v>1315</v>
      </c>
      <c r="DS64" t="n">
        <v>907</v>
      </c>
      <c r="DT64" t="n">
        <v>185</v>
      </c>
      <c r="DU64" t="n">
        <v>221</v>
      </c>
      <c r="DV64" t="n">
        <v>369</v>
      </c>
      <c r="DW64" t="inlineStr">
        <is>
          <t>REDSTOCK</t>
        </is>
      </c>
      <c r="DX64" t="n">
        <v>22</v>
      </c>
      <c r="DZ64" t="n">
        <v>3</v>
      </c>
      <c r="EA64" t="n">
        <v>2</v>
      </c>
      <c r="EB64" t="n">
        <v>8</v>
      </c>
      <c r="EC64" t="n">
        <v>3</v>
      </c>
      <c r="ED64" t="n">
        <v>0</v>
      </c>
      <c r="EE64" t="n">
        <v>0</v>
      </c>
      <c r="EF64" t="n">
        <v>13</v>
      </c>
      <c r="EG64" t="n">
        <v>2010</v>
      </c>
      <c r="EJ64" t="inlineStr">
        <is>
          <t>VX820</t>
        </is>
      </c>
      <c r="EK64" t="inlineStr">
        <is>
          <t>2018/2019</t>
        </is>
      </c>
      <c r="EL64" t="n">
        <v>26</v>
      </c>
      <c r="EM64" t="n">
        <v>16</v>
      </c>
      <c r="EN64" t="n">
        <v>11</v>
      </c>
      <c r="EO64" t="inlineStr">
        <is>
          <t>3 PDA MC 70</t>
        </is>
      </c>
      <c r="EP64" t="n">
        <v>20</v>
      </c>
      <c r="EQ64" t="n">
        <v>71.87357614380238</v>
      </c>
      <c r="ER64" t="inlineStr">
        <is>
          <t xml:space="preserve"> % de Démarque élevé</t>
        </is>
      </c>
      <c r="ES64" t="n">
        <v>8.284254240694404</v>
      </c>
      <c r="ET64" t="n">
        <v>3</v>
      </c>
      <c r="EU64" t="inlineStr">
        <is>
          <t>coffre</t>
        </is>
      </c>
      <c r="EV64" t="n">
        <v>100.1397584372828</v>
      </c>
      <c r="EW64" t="n">
        <v>0</v>
      </c>
      <c r="EX64" t="inlineStr">
        <is>
          <t xml:space="preserve"> </t>
        </is>
      </c>
      <c r="EY64" t="n">
        <v>3</v>
      </c>
      <c r="EZ64" t="inlineStr">
        <is>
          <t>DTM</t>
        </is>
      </c>
      <c r="FA64" s="43" t="n"/>
      <c r="FB64" t="inlineStr">
        <is>
          <t>MILLIUM DTM II 120/80  + GOLD 20 ENDFX 240 Store</t>
        </is>
      </c>
      <c r="FC64" t="n">
        <v>2</v>
      </c>
      <c r="FE64" s="43" t="n"/>
      <c r="FG64" t="inlineStr">
        <is>
          <t>NON</t>
        </is>
      </c>
      <c r="FH64" t="inlineStr">
        <is>
          <t>OUI</t>
        </is>
      </c>
      <c r="FI64" t="inlineStr">
        <is>
          <t>OUI</t>
        </is>
      </c>
      <c r="FJ64" t="inlineStr">
        <is>
          <t>OUI</t>
        </is>
      </c>
      <c r="FK64" t="inlineStr">
        <is>
          <t>LUXANT</t>
        </is>
      </c>
      <c r="FL64" t="n">
        <v>18.92</v>
      </c>
      <c r="FM64" t="n">
        <v>8898.441549040897</v>
      </c>
      <c r="FN64" t="inlineStr">
        <is>
          <t>SECURITAS</t>
        </is>
      </c>
      <c r="FO64" t="inlineStr">
        <is>
          <t>OUI</t>
        </is>
      </c>
      <c r="FP64" t="inlineStr">
        <is>
          <t>SSI Brico Dépôt</t>
        </is>
      </c>
      <c r="FQ64" t="inlineStr">
        <is>
          <t>CD 15002</t>
        </is>
      </c>
      <c r="FR64" t="inlineStr">
        <is>
          <t>Gruson</t>
        </is>
      </c>
      <c r="FS64" t="inlineStr">
        <is>
          <t>ABT</t>
        </is>
      </c>
      <c r="FT64" t="inlineStr">
        <is>
          <t>NEXECUR PROTECTION EX CTCAM</t>
        </is>
      </c>
      <c r="FV64" t="inlineStr">
        <is>
          <t>OUI</t>
        </is>
      </c>
      <c r="FW64" t="inlineStr">
        <is>
          <t>OUI</t>
        </is>
      </c>
      <c r="FX64" t="inlineStr">
        <is>
          <t>OUI</t>
        </is>
      </c>
      <c r="FY64" t="inlineStr">
        <is>
          <t>OUI</t>
        </is>
      </c>
      <c r="FZ64" t="inlineStr">
        <is>
          <t>OUI</t>
        </is>
      </c>
      <c r="GA64" t="inlineStr">
        <is>
          <t>OUI</t>
        </is>
      </c>
      <c r="GB64" t="inlineStr">
        <is>
          <t>OUI</t>
        </is>
      </c>
      <c r="GC64" t="inlineStr">
        <is>
          <t>OUI</t>
        </is>
      </c>
      <c r="GD64" t="inlineStr">
        <is>
          <t>NON</t>
        </is>
      </c>
      <c r="GE64" t="inlineStr">
        <is>
          <t>NON</t>
        </is>
      </c>
      <c r="GF64" t="inlineStr">
        <is>
          <t>T5</t>
        </is>
      </c>
      <c r="GH64" t="inlineStr">
        <is>
          <t>NON</t>
        </is>
      </c>
      <c r="GI64" t="inlineStr">
        <is>
          <t>RELOOKING LIGHT 2021</t>
        </is>
      </c>
      <c r="GJ64" t="inlineStr">
        <is>
          <t>OUI</t>
        </is>
      </c>
      <c r="GK64" s="43" t="n">
        <v>42370</v>
      </c>
      <c r="GL64" t="inlineStr">
        <is>
          <t>OUI</t>
        </is>
      </c>
      <c r="GM64" t="inlineStr">
        <is>
          <t>OUI</t>
        </is>
      </c>
      <c r="GN64" t="n">
        <v>42954</v>
      </c>
      <c r="GO64" t="inlineStr">
        <is>
          <t>OUI</t>
        </is>
      </c>
      <c r="GP64" t="n">
        <v>43344</v>
      </c>
      <c r="GQ64" t="inlineStr">
        <is>
          <t>SdB, douche, paroi de douche</t>
        </is>
      </c>
      <c r="GR64" t="inlineStr">
        <is>
          <t>OUI</t>
        </is>
      </c>
      <c r="GS64" t="inlineStr">
        <is>
          <t>LEGACY</t>
        </is>
      </c>
      <c r="GT64" t="inlineStr">
        <is>
          <t>OUI</t>
        </is>
      </c>
      <c r="GU64" t="inlineStr">
        <is>
          <t>Sté CARRIERE DE DOMPIERRE  112140</t>
        </is>
      </c>
      <c r="GV64" t="inlineStr">
        <is>
          <t>OUI</t>
        </is>
      </c>
      <c r="GW64" t="inlineStr">
        <is>
          <t>NON</t>
        </is>
      </c>
      <c r="GX64" t="inlineStr">
        <is>
          <t>OUI</t>
        </is>
      </c>
      <c r="GY64" t="inlineStr">
        <is>
          <t>NON</t>
        </is>
      </c>
      <c r="GZ64" t="inlineStr">
        <is>
          <t>NON</t>
        </is>
      </c>
      <c r="HA64" s="43" t="n">
        <v>44063</v>
      </c>
      <c r="HB64" s="43" t="n">
        <v>42653</v>
      </c>
      <c r="HI64" t="inlineStr">
        <is>
          <t>NON</t>
        </is>
      </c>
      <c r="HJ64" t="inlineStr"/>
      <c r="HK64" s="43" t="n"/>
      <c r="HM64" t="inlineStr">
        <is>
          <t>OUI</t>
        </is>
      </c>
      <c r="HN64" t="inlineStr">
        <is>
          <t>OUI</t>
        </is>
      </c>
      <c r="HU64" t="inlineStr">
        <is>
          <t>FR 94 451 647 903</t>
        </is>
      </c>
      <c r="HV64" t="n">
        <v>4622024015</v>
      </c>
      <c r="HW64" t="n">
        <v>40638592</v>
      </c>
      <c r="HX64" t="n">
        <v>99102567939</v>
      </c>
      <c r="HY64" t="inlineStr">
        <is>
          <t>IP600566</t>
        </is>
      </c>
      <c r="HZ64" t="n">
        <v>4320760</v>
      </c>
      <c r="IA64" t="n">
        <v>4321078</v>
      </c>
      <c r="IB64" t="inlineStr">
        <is>
          <t>FR7630004023230001044905178</t>
        </is>
      </c>
      <c r="IC64" t="n">
        <v>830209</v>
      </c>
      <c r="ID64" t="inlineStr">
        <is>
          <t>omNs470</t>
        </is>
      </c>
      <c r="IE64" t="n">
        <v>5.4</v>
      </c>
      <c r="IF64" t="n">
        <v>6.75</v>
      </c>
      <c r="IG64" t="n">
        <v>8.43</v>
      </c>
      <c r="IH64" t="n">
        <v>10.53</v>
      </c>
      <c r="II64" t="n">
        <v>13.12</v>
      </c>
      <c r="IJ64" t="n">
        <v>8.41</v>
      </c>
      <c r="IK64" t="n">
        <v>8.41</v>
      </c>
    </row>
    <row r="65">
      <c r="A65" t="n">
        <v>1709</v>
      </c>
      <c r="B65" t="n">
        <v>2336</v>
      </c>
      <c r="C65" t="inlineStr">
        <is>
          <t>VALENCIENNES (Aulnoy)</t>
        </is>
      </c>
      <c r="D65" t="inlineStr">
        <is>
          <t>HAUTS DE FRANCE</t>
        </is>
      </c>
      <c r="E65" t="inlineStr">
        <is>
          <t>Ouvert</t>
        </is>
      </c>
      <c r="F65" t="inlineStr">
        <is>
          <t>Nord</t>
        </is>
      </c>
      <c r="G65" t="inlineStr">
        <is>
          <t>Olivier FRUCHART</t>
        </is>
      </c>
      <c r="H65" t="n">
        <v>626529799</v>
      </c>
      <c r="I65" t="inlineStr">
        <is>
          <t>WILLIAM EDMOND</t>
        </is>
      </c>
      <c r="J65" t="inlineStr">
        <is>
          <t>wedmond@bricodepot.com</t>
        </is>
      </c>
      <c r="K65" t="n">
        <v>619491376</v>
      </c>
      <c r="L65" t="n">
        <v>43150</v>
      </c>
      <c r="M65" t="inlineStr">
        <is>
          <t>CHRISTOPHE ZIEMNIAK</t>
        </is>
      </c>
      <c r="N65" t="inlineStr">
        <is>
          <t>cziemniak@bricodepot.com</t>
        </is>
      </c>
      <c r="O65" t="n">
        <v>327466666</v>
      </c>
      <c r="P65" t="inlineStr">
        <is>
          <t>Sécu</t>
        </is>
      </c>
      <c r="Q65" t="inlineStr">
        <is>
          <t>STEPHANE CAMUS</t>
        </is>
      </c>
      <c r="R65" t="inlineStr">
        <is>
          <t>RODOLPHE VANDEWALLE</t>
        </is>
      </c>
      <c r="S65" t="inlineStr">
        <is>
          <t>YVES ELOIR</t>
        </is>
      </c>
      <c r="T65" t="inlineStr">
        <is>
          <t>yeloir@bricodepot.com</t>
        </is>
      </c>
      <c r="U65" t="n">
        <v>610920312</v>
      </c>
      <c r="V65" t="inlineStr">
        <is>
          <t>Log</t>
        </is>
      </c>
      <c r="W65" t="inlineStr">
        <is>
          <t>PASCAL DEMARECAUX</t>
        </is>
      </c>
      <c r="X65" t="inlineStr">
        <is>
          <t>DENIS LOTIN</t>
        </is>
      </c>
      <c r="Y65" t="inlineStr">
        <is>
          <t>LUDOVIC SAISON</t>
        </is>
      </c>
      <c r="Z65" t="inlineStr">
        <is>
          <t>lsaison@bricodepot.com</t>
        </is>
      </c>
      <c r="AA65" t="n">
        <v>327466666</v>
      </c>
      <c r="AB65" t="inlineStr">
        <is>
          <t>FABRICE BIONEC</t>
        </is>
      </c>
      <c r="AC65" t="inlineStr">
        <is>
          <t>JULIEN BOUCHEZ</t>
        </is>
      </c>
      <c r="AD65" t="inlineStr">
        <is>
          <t>MICKAEL  WAQUET</t>
        </is>
      </c>
      <c r="AE65" t="inlineStr">
        <is>
          <t>mwaquet@bricodepot.com</t>
        </is>
      </c>
      <c r="AF65" t="n">
        <v>327466666</v>
      </c>
      <c r="AG65" t="inlineStr">
        <is>
          <t>J.R DRUART</t>
        </is>
      </c>
      <c r="AH65" t="inlineStr">
        <is>
          <t>LAURENT LECHAT</t>
        </is>
      </c>
      <c r="AI65" t="inlineStr">
        <is>
          <t>BENJAMIN COPIN</t>
        </is>
      </c>
      <c r="AJ65" t="inlineStr">
        <is>
          <t>bcopin@bricodepot.com</t>
        </is>
      </c>
      <c r="AL65" t="inlineStr">
        <is>
          <t>WILLIAM EDMOND</t>
        </is>
      </c>
      <c r="AM65" t="inlineStr">
        <is>
          <t>EVELYNE LARTAUD</t>
        </is>
      </c>
      <c r="AN65" t="inlineStr">
        <is>
          <t>CAMILLE DEWAELE</t>
        </is>
      </c>
      <c r="AO65" t="inlineStr">
        <is>
          <t>cdewaele@bricodepot.com</t>
        </is>
      </c>
      <c r="AP65" t="n">
        <v>327466666</v>
      </c>
      <c r="AQ65" t="inlineStr">
        <is>
          <t>SEBASTIEN ZIMMERMANN</t>
        </is>
      </c>
      <c r="AR65" t="inlineStr">
        <is>
          <t>KARINE DESGARDINS</t>
        </is>
      </c>
      <c r="AS65" t="inlineStr">
        <is>
          <t xml:space="preserve">non affecté </t>
        </is>
      </c>
      <c r="AV65" t="inlineStr">
        <is>
          <t>VANESSA QUENSIERE</t>
        </is>
      </c>
      <c r="AW65" t="inlineStr">
        <is>
          <t>MAGUY FACHE</t>
        </is>
      </c>
      <c r="AX65" t="inlineStr">
        <is>
          <t>PIERRE HENRI BROUSSE</t>
        </is>
      </c>
      <c r="AY65" t="n">
        <v>617425659</v>
      </c>
      <c r="AZ65" t="inlineStr">
        <is>
          <t>Aurélie GACHIGNARD / Aïcha JARRAYA</t>
        </is>
      </c>
      <c r="BA65" t="n">
        <v>678409252</v>
      </c>
      <c r="BB65" t="inlineStr">
        <is>
          <t>CC Carrefour. Avenue Henri Matisse</t>
        </is>
      </c>
      <c r="BC65" t="inlineStr">
        <is>
          <t>59300 Aulnoy lez Valenciennes</t>
        </is>
      </c>
      <c r="BD65" t="n">
        <v>59</v>
      </c>
      <c r="BE65" t="n">
        <v>327466666</v>
      </c>
      <c r="BF65" t="n">
        <v>50.33447265625</v>
      </c>
      <c r="BG65" t="n">
        <v>3.51467132568359</v>
      </c>
      <c r="BH65" t="n">
        <v>451647903</v>
      </c>
      <c r="BI65" t="n">
        <v>215</v>
      </c>
      <c r="BJ65" s="43" t="n">
        <v>35165</v>
      </c>
      <c r="BK65" t="inlineStr">
        <is>
          <t>26 Ans 10 Mois</t>
        </is>
      </c>
      <c r="BL65" t="inlineStr">
        <is>
          <t>Lundi au Vendredi</t>
        </is>
      </c>
      <c r="BM65" t="inlineStr">
        <is>
          <t>07:00 à 19:30</t>
        </is>
      </c>
      <c r="BN65" t="inlineStr">
        <is>
          <t>Samedi</t>
        </is>
      </c>
      <c r="BO65" t="inlineStr">
        <is>
          <t>07:00 à 19:30</t>
        </is>
      </c>
      <c r="BP65" t="inlineStr">
        <is>
          <t>Dimanche</t>
        </is>
      </c>
      <c r="BQ65" t="inlineStr">
        <is>
          <t>8H à 13H</t>
        </is>
      </c>
      <c r="BR65" t="n">
        <v>80</v>
      </c>
      <c r="BS65" t="n">
        <v>25563698.27</v>
      </c>
      <c r="BT65" t="inlineStr">
        <is>
          <t>Groupe 3</t>
        </is>
      </c>
      <c r="BU65" t="inlineStr">
        <is>
          <t>20M &lt;...&lt; 25M</t>
        </is>
      </c>
      <c r="BV65" t="n">
        <v>435574</v>
      </c>
      <c r="BW65" t="n">
        <v>0.01132480849400142</v>
      </c>
      <c r="BX65" t="n">
        <v>53.2999274741215</v>
      </c>
      <c r="BY65" t="n">
        <v>10.17139183754203</v>
      </c>
      <c r="BZ65" t="n">
        <v>7.987924990659547</v>
      </c>
      <c r="CA65" t="n">
        <v>71.45924430232309</v>
      </c>
      <c r="CB65" t="inlineStr">
        <is>
          <t>En L</t>
        </is>
      </c>
      <c r="CC65" t="n">
        <v>1</v>
      </c>
      <c r="CD65" t="inlineStr">
        <is>
          <t>B</t>
        </is>
      </c>
      <c r="CE65" t="inlineStr">
        <is>
          <t>B2</t>
        </is>
      </c>
      <c r="CF65" t="n">
        <v>1101</v>
      </c>
      <c r="CG65" t="inlineStr">
        <is>
          <t>VD060</t>
        </is>
      </c>
      <c r="CH65" t="inlineStr">
        <is>
          <t>1102 PTF NORD Henin</t>
        </is>
      </c>
      <c r="CI65" t="inlineStr">
        <is>
          <t>VD061</t>
        </is>
      </c>
      <c r="CJ65" t="inlineStr">
        <is>
          <t>1102 PTF NORD Henin</t>
        </is>
      </c>
      <c r="CK65" t="inlineStr">
        <is>
          <t>VD061</t>
        </is>
      </c>
      <c r="CL65" t="inlineStr">
        <is>
          <t>1102- Hénin B.</t>
        </is>
      </c>
      <c r="CM65" t="n">
        <v>3020409000010</v>
      </c>
      <c r="CP65" t="inlineStr">
        <is>
          <t>CASTORAMA BRIKER</t>
        </is>
      </c>
      <c r="CQ65" t="inlineStr">
        <is>
          <t>Centre Commercial</t>
        </is>
      </c>
      <c r="CR65" t="inlineStr">
        <is>
          <t>Propriétaire</t>
        </is>
      </c>
      <c r="CS65" t="n">
        <v>5538</v>
      </c>
      <c r="CT65" t="n">
        <v>3850</v>
      </c>
      <c r="CU65" t="n">
        <v>3700</v>
      </c>
      <c r="CV65" t="inlineStr">
        <is>
          <t>T2</t>
        </is>
      </c>
      <c r="CW65" t="inlineStr">
        <is>
          <t>En CDAC</t>
        </is>
      </c>
      <c r="CY65" t="n">
        <v>1688</v>
      </c>
      <c r="CZ65" t="inlineStr">
        <is>
          <t>&lt; 3000 M²</t>
        </is>
      </c>
      <c r="DA65" t="inlineStr">
        <is>
          <t>T1</t>
        </is>
      </c>
      <c r="DB65" t="n">
        <v>1688</v>
      </c>
      <c r="DC65" t="n">
        <v>1688</v>
      </c>
      <c r="DD65" t="n">
        <v>0</v>
      </c>
      <c r="DE65" t="n">
        <v>0</v>
      </c>
      <c r="DF65" t="n">
        <v>414</v>
      </c>
      <c r="DG65" t="n">
        <v>1274</v>
      </c>
      <c r="DH65" t="n">
        <v>0</v>
      </c>
      <c r="DI65" t="n">
        <v>0</v>
      </c>
      <c r="DJ65" t="n">
        <v>0</v>
      </c>
      <c r="DK65" t="inlineStr">
        <is>
          <t>Surface de vente</t>
        </is>
      </c>
      <c r="DL65" t="inlineStr">
        <is>
          <t>En surface de vente intérieure</t>
        </is>
      </c>
      <c r="DO65" t="n">
        <v>572</v>
      </c>
      <c r="DP65" t="n">
        <v>572</v>
      </c>
      <c r="DQ65" t="n">
        <v>0</v>
      </c>
      <c r="DS65" t="n">
        <v>400</v>
      </c>
      <c r="DT65" t="n">
        <v>55</v>
      </c>
      <c r="DU65" t="n">
        <v>230</v>
      </c>
      <c r="DV65" t="inlineStr">
        <is>
          <t>Centre Commercial</t>
        </is>
      </c>
      <c r="DW65" t="inlineStr">
        <is>
          <t>TORRI S100</t>
        </is>
      </c>
      <c r="DX65" t="n">
        <v>19</v>
      </c>
      <c r="DZ65" t="n">
        <v>2</v>
      </c>
      <c r="EA65" t="n">
        <v>2</v>
      </c>
      <c r="EB65" t="n">
        <v>8</v>
      </c>
      <c r="EC65" t="n">
        <v>2</v>
      </c>
      <c r="ED65" t="n">
        <v>0</v>
      </c>
      <c r="EE65" t="n">
        <v>0</v>
      </c>
      <c r="EF65" t="n">
        <v>12</v>
      </c>
      <c r="EG65" t="n">
        <v>2010</v>
      </c>
      <c r="EJ65" t="inlineStr">
        <is>
          <t>VX820</t>
        </is>
      </c>
      <c r="EK65" t="inlineStr">
        <is>
          <t>2018/2019</t>
        </is>
      </c>
      <c r="EL65" t="n">
        <v>24</v>
      </c>
      <c r="EM65" t="n">
        <v>21</v>
      </c>
      <c r="EN65" t="n">
        <v>16</v>
      </c>
      <c r="EO65" t="inlineStr">
        <is>
          <t>3 PDA MC 70</t>
        </is>
      </c>
      <c r="EP65" t="n">
        <v>24</v>
      </c>
      <c r="EQ65" t="n">
        <v>71.87357614380238</v>
      </c>
      <c r="ER65" t="inlineStr">
        <is>
          <t xml:space="preserve"> % de Démarque élevé</t>
        </is>
      </c>
      <c r="ES65" t="n">
        <v>8.284254240694404</v>
      </c>
      <c r="ET65" t="n">
        <v>0</v>
      </c>
      <c r="EV65" t="n">
        <v>100.1397584372828</v>
      </c>
      <c r="EW65" t="n">
        <v>2</v>
      </c>
      <c r="EX65" t="inlineStr">
        <is>
          <t xml:space="preserve"> </t>
        </is>
      </c>
      <c r="EY65" t="n">
        <v>2</v>
      </c>
      <c r="EZ65" t="inlineStr">
        <is>
          <t>Automate</t>
        </is>
      </c>
      <c r="FA65" s="43" t="n">
        <v>44197</v>
      </c>
      <c r="FB65" t="inlineStr">
        <is>
          <t xml:space="preserve">CASHINFINITYTM CI-100 </t>
        </is>
      </c>
      <c r="FC65" t="n">
        <v>1</v>
      </c>
      <c r="FE65" s="43" t="n"/>
      <c r="FG65" t="inlineStr">
        <is>
          <t>NON</t>
        </is>
      </c>
      <c r="FH65" t="inlineStr">
        <is>
          <t>NON</t>
        </is>
      </c>
      <c r="FI65" t="inlineStr">
        <is>
          <t>NON</t>
        </is>
      </c>
      <c r="FJ65" t="inlineStr">
        <is>
          <t>NON</t>
        </is>
      </c>
      <c r="FK65" t="inlineStr">
        <is>
          <t>LUXANT</t>
        </is>
      </c>
      <c r="FL65" t="n">
        <v>18.92</v>
      </c>
      <c r="FM65" t="n">
        <v>3920.414585595367</v>
      </c>
      <c r="FN65" t="inlineStr">
        <is>
          <t>SECURITAS</t>
        </is>
      </c>
      <c r="FO65" t="inlineStr">
        <is>
          <t>OUI</t>
        </is>
      </c>
      <c r="FP65" t="inlineStr">
        <is>
          <t>SSI Brico Dépôt</t>
        </is>
      </c>
      <c r="FQ65" t="inlineStr">
        <is>
          <t>ATS Master 4602</t>
        </is>
      </c>
      <c r="FR65" t="inlineStr">
        <is>
          <t>Gruson</t>
        </is>
      </c>
      <c r="FT65" t="inlineStr">
        <is>
          <t>NEXECUR PROTECTION EX CTCAM</t>
        </is>
      </c>
      <c r="FV65" t="inlineStr">
        <is>
          <t>OUI</t>
        </is>
      </c>
      <c r="FW65" t="inlineStr">
        <is>
          <t>NON</t>
        </is>
      </c>
      <c r="FX65" t="inlineStr">
        <is>
          <t>OUI</t>
        </is>
      </c>
      <c r="FY65" t="inlineStr">
        <is>
          <t>NON Gruson TITAN</t>
        </is>
      </c>
      <c r="FZ65" t="inlineStr">
        <is>
          <t>OUI</t>
        </is>
      </c>
      <c r="GA65" t="inlineStr">
        <is>
          <t>OUI</t>
        </is>
      </c>
      <c r="GB65" t="inlineStr">
        <is>
          <t>OUI</t>
        </is>
      </c>
      <c r="GC65" t="inlineStr">
        <is>
          <t>NON</t>
        </is>
      </c>
      <c r="GD65" t="inlineStr">
        <is>
          <t>NON</t>
        </is>
      </c>
      <c r="GE65" t="inlineStr">
        <is>
          <t>NON</t>
        </is>
      </c>
      <c r="GF65" t="inlineStr">
        <is>
          <t>LED T5</t>
        </is>
      </c>
      <c r="GH65" t="inlineStr">
        <is>
          <t>OUI</t>
        </is>
      </c>
      <c r="GI65" t="inlineStr">
        <is>
          <t>REMODLING R300 2015</t>
        </is>
      </c>
      <c r="GJ65" t="inlineStr">
        <is>
          <t>OUI</t>
        </is>
      </c>
      <c r="GK65" s="43" t="n">
        <v>42005</v>
      </c>
      <c r="GL65" t="inlineStr">
        <is>
          <t>OUI</t>
        </is>
      </c>
      <c r="GM65" t="inlineStr">
        <is>
          <t>OUI</t>
        </is>
      </c>
      <c r="GN65" t="n">
        <v>42954</v>
      </c>
      <c r="GO65" t="inlineStr">
        <is>
          <t>NON</t>
        </is>
      </c>
      <c r="GS65" t="inlineStr">
        <is>
          <t>LEGACY</t>
        </is>
      </c>
      <c r="GT65" t="inlineStr">
        <is>
          <t>NON</t>
        </is>
      </c>
      <c r="GU65" t="inlineStr">
        <is>
          <t>NON</t>
        </is>
      </c>
      <c r="GV65" t="inlineStr">
        <is>
          <t>NON</t>
        </is>
      </c>
      <c r="GW65" t="inlineStr">
        <is>
          <t>NON</t>
        </is>
      </c>
      <c r="GX65" t="inlineStr">
        <is>
          <t>NON</t>
        </is>
      </c>
      <c r="GY65" t="inlineStr">
        <is>
          <t>NON</t>
        </is>
      </c>
      <c r="GZ65" t="inlineStr">
        <is>
          <t>NON</t>
        </is>
      </c>
      <c r="HA65" s="43" t="n">
        <v>44064</v>
      </c>
      <c r="HB65" s="43" t="n">
        <v>42660</v>
      </c>
      <c r="HI65" t="inlineStr">
        <is>
          <t>OUI</t>
        </is>
      </c>
      <c r="HJ65" t="inlineStr"/>
      <c r="HK65" s="43" t="n"/>
      <c r="HM65" t="inlineStr">
        <is>
          <t>OUI</t>
        </is>
      </c>
      <c r="HN65" t="inlineStr">
        <is>
          <t>OUI</t>
        </is>
      </c>
      <c r="HU65" t="inlineStr">
        <is>
          <t>FR 94 451 647 903</t>
        </is>
      </c>
      <c r="HV65" t="n">
        <v>4621962010</v>
      </c>
      <c r="HW65" t="n">
        <v>40638600</v>
      </c>
      <c r="HX65" t="n">
        <v>99102567941</v>
      </c>
      <c r="HY65" t="inlineStr">
        <is>
          <t>IP600567</t>
        </is>
      </c>
      <c r="HZ65" t="n">
        <v>4318801</v>
      </c>
      <c r="IA65" t="n">
        <v>4321519</v>
      </c>
      <c r="IB65" t="inlineStr">
        <is>
          <t>FR7630004023230001044536578</t>
        </is>
      </c>
      <c r="IC65" t="n">
        <v>830215</v>
      </c>
      <c r="ID65" t="inlineStr">
        <is>
          <t>Xphn800</t>
        </is>
      </c>
      <c r="IE65" t="n">
        <v>7.31</v>
      </c>
      <c r="IF65" t="n">
        <v>5.84</v>
      </c>
      <c r="IG65" t="n">
        <v>4.67</v>
      </c>
      <c r="IH65" t="n">
        <v>3.78</v>
      </c>
      <c r="II65" t="n">
        <v>3.09</v>
      </c>
      <c r="IJ65" t="n">
        <v>2.59</v>
      </c>
      <c r="IK65" t="n">
        <v>2.59</v>
      </c>
    </row>
    <row r="66">
      <c r="A66" t="n">
        <v>1796</v>
      </c>
      <c r="B66" t="n">
        <v>2408</v>
      </c>
      <c r="C66" t="inlineStr">
        <is>
          <t>VALENCIENNES (Petite forêt)</t>
        </is>
      </c>
      <c r="D66" t="inlineStr">
        <is>
          <t>HAUTS DE FRANCE</t>
        </is>
      </c>
      <c r="E66" t="inlineStr">
        <is>
          <t>Ouvert</t>
        </is>
      </c>
      <c r="F66" t="inlineStr">
        <is>
          <t>Nord</t>
        </is>
      </c>
      <c r="G66" t="inlineStr">
        <is>
          <t>Olivier FRUCHART</t>
        </is>
      </c>
      <c r="H66" t="n">
        <v>626529799</v>
      </c>
      <c r="I66" t="inlineStr">
        <is>
          <t>JEAN ROBERT DRUART</t>
        </is>
      </c>
      <c r="J66" t="inlineStr">
        <is>
          <t>jdruart@bricodepot.com</t>
        </is>
      </c>
      <c r="K66" t="n">
        <v>614540257</v>
      </c>
      <c r="L66" t="n">
        <v>44592</v>
      </c>
      <c r="M66" t="inlineStr">
        <is>
          <t>FABIEN BLEIBEL</t>
        </is>
      </c>
      <c r="N66" t="inlineStr">
        <is>
          <t>fbleibel@bricodepot.com</t>
        </is>
      </c>
      <c r="O66" t="n">
        <v>327198708</v>
      </c>
      <c r="P66" t="inlineStr">
        <is>
          <t>Sécu</t>
        </is>
      </c>
      <c r="Q66" t="inlineStr">
        <is>
          <t>STEPHANE CAMUS</t>
        </is>
      </c>
      <c r="R66" t="inlineStr">
        <is>
          <t>RODOLPHE VANDEWALLE</t>
        </is>
      </c>
      <c r="S66" t="inlineStr">
        <is>
          <t>SMAIL YOUSFI</t>
        </is>
      </c>
      <c r="T66" t="inlineStr">
        <is>
          <t>syousfi@bricodepot.com</t>
        </is>
      </c>
      <c r="U66" t="n">
        <v>327198700</v>
      </c>
      <c r="V66" t="inlineStr">
        <is>
          <t>Log</t>
        </is>
      </c>
      <c r="W66" t="inlineStr">
        <is>
          <t>PASCAL DEMARECAUX</t>
        </is>
      </c>
      <c r="X66" t="inlineStr">
        <is>
          <t>DENIS LOTIN</t>
        </is>
      </c>
      <c r="Y66" t="inlineStr">
        <is>
          <t>LAURENT BAR</t>
        </is>
      </c>
      <c r="Z66" t="inlineStr">
        <is>
          <t>lbar@bricodepot.com</t>
        </is>
      </c>
      <c r="AA66" t="n">
        <v>647615932</v>
      </c>
      <c r="AB66" t="inlineStr">
        <is>
          <t>FABRICE BIONEC</t>
        </is>
      </c>
      <c r="AC66" t="inlineStr">
        <is>
          <t>JULIEN BOUCHEZ</t>
        </is>
      </c>
      <c r="AD66" t="inlineStr">
        <is>
          <t>THIERRY WAHTSTROM</t>
        </is>
      </c>
      <c r="AE66" t="inlineStr">
        <is>
          <t>twahtstrom@bricodepot.com</t>
        </is>
      </c>
      <c r="AF66" t="n">
        <v>327198705</v>
      </c>
      <c r="AG66" t="inlineStr">
        <is>
          <t>J.R DRUART</t>
        </is>
      </c>
      <c r="AH66" t="inlineStr">
        <is>
          <t>LAURENT LECHAT</t>
        </is>
      </c>
      <c r="AI66" t="inlineStr">
        <is>
          <t>XAVIER MARIN</t>
        </is>
      </c>
      <c r="AJ66" t="inlineStr">
        <is>
          <t>xmarin@bricodepot.com</t>
        </is>
      </c>
      <c r="AK66" t="n">
        <v>327198700</v>
      </c>
      <c r="AL66" t="inlineStr">
        <is>
          <t>WILLIAM EDMOND</t>
        </is>
      </c>
      <c r="AM66" t="inlineStr">
        <is>
          <t>EVELYNE LARTAUD</t>
        </is>
      </c>
      <c r="AN66" t="inlineStr">
        <is>
          <t>ANNE CECILE NOWICKI</t>
        </is>
      </c>
      <c r="AO66" t="inlineStr">
        <is>
          <t>anowicki@bricodepot.com</t>
        </is>
      </c>
      <c r="AP66" t="n">
        <v>327198702</v>
      </c>
      <c r="AQ66" t="inlineStr">
        <is>
          <t>SEBASTIEN ZIMMERMANN</t>
        </is>
      </c>
      <c r="AR66" t="inlineStr">
        <is>
          <t>KARINE DESGARDINS</t>
        </is>
      </c>
      <c r="AS66" t="inlineStr">
        <is>
          <t>MAGUY FACHE</t>
        </is>
      </c>
      <c r="AT66" t="inlineStr">
        <is>
          <t>mfache@bricodepot.com</t>
        </is>
      </c>
      <c r="AU66" t="n">
        <v>327198700</v>
      </c>
      <c r="AV66" t="inlineStr">
        <is>
          <t>VANESSA QUENSIERE</t>
        </is>
      </c>
      <c r="AW66" t="inlineStr">
        <is>
          <t>MAGUY FACHE</t>
        </is>
      </c>
      <c r="AX66" t="inlineStr">
        <is>
          <t>PIERRE HENRI BROUSSE</t>
        </is>
      </c>
      <c r="AY66" t="n">
        <v>617425660</v>
      </c>
      <c r="AZ66" t="inlineStr">
        <is>
          <t>Aurélie GACHIGNARD / Aïcha JARRAYA</t>
        </is>
      </c>
      <c r="BA66" t="n">
        <v>678409252</v>
      </c>
      <c r="BB66" t="inlineStr">
        <is>
          <t>ZAC Auchan. Rue hyacinthe</t>
        </is>
      </c>
      <c r="BC66" t="inlineStr">
        <is>
          <t>59494 Petite Forêt</t>
        </is>
      </c>
      <c r="BD66" t="n">
        <v>59</v>
      </c>
      <c r="BE66" t="n">
        <v>327198700</v>
      </c>
      <c r="BF66" t="n">
        <v>50.3753662109375</v>
      </c>
      <c r="BG66" t="n">
        <v>3.48017120361328</v>
      </c>
      <c r="BH66" t="n">
        <v>451647903</v>
      </c>
      <c r="BI66" t="n">
        <v>769</v>
      </c>
      <c r="BJ66" s="43" t="n">
        <v>38917</v>
      </c>
      <c r="BK66" t="inlineStr">
        <is>
          <t>16 Ans 7 Mois</t>
        </is>
      </c>
      <c r="BL66" t="inlineStr">
        <is>
          <t>Lundi au Vendredi</t>
        </is>
      </c>
      <c r="BM66" t="inlineStr">
        <is>
          <t>07:00 à 19:30</t>
        </is>
      </c>
      <c r="BN66" t="inlineStr">
        <is>
          <t>Samedi</t>
        </is>
      </c>
      <c r="BO66" t="inlineStr">
        <is>
          <t>07:00 à 19:30</t>
        </is>
      </c>
      <c r="BP66" t="inlineStr">
        <is>
          <t>Dimanche</t>
        </is>
      </c>
      <c r="BQ66" t="inlineStr">
        <is>
          <t>8H à 13H</t>
        </is>
      </c>
      <c r="BR66" t="n">
        <v>80</v>
      </c>
      <c r="BS66" t="n">
        <v>29805143.3</v>
      </c>
      <c r="BT66" t="inlineStr">
        <is>
          <t>Groupe 3</t>
        </is>
      </c>
      <c r="BU66" t="inlineStr">
        <is>
          <t>25M &lt;...&lt; 30M</t>
        </is>
      </c>
      <c r="BV66" t="n">
        <v>498247</v>
      </c>
      <c r="BW66" t="n">
        <v>0.0108599630331184</v>
      </c>
      <c r="BX66" t="n">
        <v>62.4283642117756</v>
      </c>
      <c r="BY66" t="n">
        <v>9.011906331728971</v>
      </c>
      <c r="BZ66" t="n">
        <v>7.878041141952924</v>
      </c>
      <c r="CA66" t="n">
        <v>79.31831168545749</v>
      </c>
      <c r="CB66" t="inlineStr">
        <is>
          <t>Gnb Partiel</t>
        </is>
      </c>
      <c r="CC66" t="n">
        <v>1</v>
      </c>
      <c r="CD66" t="inlineStr">
        <is>
          <t>B</t>
        </is>
      </c>
      <c r="CE66" t="inlineStr">
        <is>
          <t>B2</t>
        </is>
      </c>
      <c r="CF66" t="n">
        <v>1101</v>
      </c>
      <c r="CG66" t="inlineStr">
        <is>
          <t>VD060</t>
        </is>
      </c>
      <c r="CH66" t="inlineStr">
        <is>
          <t>1102 PTF NORD Henin</t>
        </is>
      </c>
      <c r="CI66" t="inlineStr">
        <is>
          <t>VD061</t>
        </is>
      </c>
      <c r="CJ66" t="inlineStr">
        <is>
          <t>1102 PTF NORD Henin</t>
        </is>
      </c>
      <c r="CK66" t="inlineStr">
        <is>
          <t>VD061</t>
        </is>
      </c>
      <c r="CL66" t="inlineStr">
        <is>
          <t>1102- Hénin B.</t>
        </is>
      </c>
      <c r="CM66" t="n">
        <v>3020409000010</v>
      </c>
      <c r="CP66" t="inlineStr">
        <is>
          <t xml:space="preserve">CASTORAMA </t>
        </is>
      </c>
      <c r="CQ66" t="inlineStr">
        <is>
          <t>Zone Commerciale</t>
        </is>
      </c>
      <c r="CR66" t="inlineStr">
        <is>
          <t>Locataire</t>
        </is>
      </c>
      <c r="CS66" t="n">
        <v>8260</v>
      </c>
      <c r="CT66" t="n">
        <v>5360</v>
      </c>
      <c r="CU66" t="inlineStr">
        <is>
          <t>sup. à 4000</t>
        </is>
      </c>
      <c r="CV66" t="inlineStr">
        <is>
          <t>sup. ou égal T3</t>
        </is>
      </c>
      <c r="CW66" t="inlineStr">
        <is>
          <t>En CDAC</t>
        </is>
      </c>
      <c r="CY66" t="n">
        <v>2900</v>
      </c>
      <c r="CZ66" t="n">
        <v>3000</v>
      </c>
      <c r="DA66" t="inlineStr">
        <is>
          <t>T1</t>
        </is>
      </c>
      <c r="DB66" t="n">
        <v>2900</v>
      </c>
      <c r="DC66" t="n">
        <v>2900</v>
      </c>
      <c r="DD66" t="n">
        <v>0</v>
      </c>
      <c r="DE66" t="n">
        <v>0</v>
      </c>
      <c r="DF66" t="n">
        <v>1080</v>
      </c>
      <c r="DG66" t="n">
        <v>1820</v>
      </c>
      <c r="DH66" t="n">
        <v>0</v>
      </c>
      <c r="DI66" t="n">
        <v>0</v>
      </c>
      <c r="DJ66" t="n">
        <v>0</v>
      </c>
      <c r="DK66" t="inlineStr">
        <is>
          <t>Extérieure</t>
        </is>
      </c>
      <c r="DL66" t="inlineStr">
        <is>
          <t>En extérieur</t>
        </is>
      </c>
      <c r="DO66" t="n">
        <v>1000</v>
      </c>
      <c r="DP66" t="n">
        <v>0</v>
      </c>
      <c r="DQ66" t="n">
        <v>1000</v>
      </c>
      <c r="DR66" t="inlineStr">
        <is>
          <t>FULL</t>
        </is>
      </c>
      <c r="DS66" t="n">
        <v>460</v>
      </c>
      <c r="DT66" t="n">
        <v>110</v>
      </c>
      <c r="DU66" t="n">
        <v>200</v>
      </c>
      <c r="DV66" t="n">
        <v>212</v>
      </c>
      <c r="DW66" t="inlineStr">
        <is>
          <t>REDSTOCK</t>
        </is>
      </c>
      <c r="DX66" t="n">
        <v>18</v>
      </c>
      <c r="DZ66" t="n">
        <v>2</v>
      </c>
      <c r="EA66" t="n">
        <v>2</v>
      </c>
      <c r="EB66" t="n">
        <v>12</v>
      </c>
      <c r="EC66" t="n">
        <v>3</v>
      </c>
      <c r="ED66" t="n">
        <v>1</v>
      </c>
      <c r="EE66" t="n">
        <v>0</v>
      </c>
      <c r="EF66" t="n">
        <v>18</v>
      </c>
      <c r="EG66" t="n">
        <v>2012</v>
      </c>
      <c r="EJ66" t="inlineStr">
        <is>
          <t>VX820</t>
        </is>
      </c>
      <c r="EK66" t="inlineStr">
        <is>
          <t>2018/2019</t>
        </is>
      </c>
      <c r="EL66" t="n">
        <v>35</v>
      </c>
      <c r="EM66" t="n">
        <v>22</v>
      </c>
      <c r="EN66" t="n">
        <v>12</v>
      </c>
      <c r="EO66" t="inlineStr">
        <is>
          <t>3 PDA MC 70</t>
        </is>
      </c>
      <c r="EP66" t="n">
        <v>32</v>
      </c>
      <c r="EQ66" t="n">
        <v>71.87357614380238</v>
      </c>
      <c r="ER66" t="inlineStr">
        <is>
          <t xml:space="preserve"> </t>
        </is>
      </c>
      <c r="ES66" t="n">
        <v>8.284254240694404</v>
      </c>
      <c r="ET66" t="n">
        <v>1</v>
      </c>
      <c r="EU66" t="inlineStr">
        <is>
          <t>coffre</t>
        </is>
      </c>
      <c r="EV66" t="n">
        <v>100.1397584372828</v>
      </c>
      <c r="EW66" t="n">
        <v>0</v>
      </c>
      <c r="EX66" t="inlineStr">
        <is>
          <t xml:space="preserve"> </t>
        </is>
      </c>
      <c r="EY66" t="n">
        <v>1</v>
      </c>
      <c r="EZ66" t="inlineStr">
        <is>
          <t>Automate</t>
        </is>
      </c>
      <c r="FA66" s="43" t="n">
        <v>44197</v>
      </c>
      <c r="FB66" t="inlineStr">
        <is>
          <t>CASHINFINITYTM CI-100  (projet NMO)</t>
        </is>
      </c>
      <c r="FC66" t="n">
        <v>1</v>
      </c>
      <c r="FE66" s="43" t="n"/>
      <c r="FG66" t="inlineStr">
        <is>
          <t>NON</t>
        </is>
      </c>
      <c r="FH66" t="inlineStr">
        <is>
          <t>OUI</t>
        </is>
      </c>
      <c r="FI66" t="inlineStr">
        <is>
          <t>NON</t>
        </is>
      </c>
      <c r="FJ66" t="inlineStr">
        <is>
          <t>NON</t>
        </is>
      </c>
      <c r="FK66" t="inlineStr">
        <is>
          <t>LUXANT</t>
        </is>
      </c>
      <c r="FL66" t="n">
        <v>18.92</v>
      </c>
      <c r="FM66" t="n">
        <v>4244.473941368077</v>
      </c>
      <c r="FN66" t="inlineStr">
        <is>
          <t>SECURITAS</t>
        </is>
      </c>
      <c r="FO66" t="inlineStr">
        <is>
          <t>OUI</t>
        </is>
      </c>
      <c r="FP66" t="inlineStr">
        <is>
          <t>SSI Brico Dépôt</t>
        </is>
      </c>
      <c r="FQ66" t="inlineStr">
        <is>
          <t>ATS Master 4602</t>
        </is>
      </c>
      <c r="FR66" t="inlineStr">
        <is>
          <t>Gruson</t>
        </is>
      </c>
      <c r="FT66" t="inlineStr">
        <is>
          <t>NEXECUR PROTECTION EX CTCAM</t>
        </is>
      </c>
      <c r="FV66" t="inlineStr">
        <is>
          <t>OUI</t>
        </is>
      </c>
      <c r="FW66" t="inlineStr">
        <is>
          <t>OUI</t>
        </is>
      </c>
      <c r="FX66" t="inlineStr">
        <is>
          <t>OUI</t>
        </is>
      </c>
      <c r="FY66" t="inlineStr">
        <is>
          <t>NON Gruson TITAN</t>
        </is>
      </c>
      <c r="FZ66" t="inlineStr">
        <is>
          <t>OUI</t>
        </is>
      </c>
      <c r="GA66" t="inlineStr">
        <is>
          <t>OUI</t>
        </is>
      </c>
      <c r="GB66" t="inlineStr">
        <is>
          <t>NON</t>
        </is>
      </c>
      <c r="GC66" t="inlineStr">
        <is>
          <t>OUI</t>
        </is>
      </c>
      <c r="GD66" t="inlineStr">
        <is>
          <t>NON</t>
        </is>
      </c>
      <c r="GE66" t="inlineStr">
        <is>
          <t>OUI</t>
        </is>
      </c>
      <c r="GF66" t="inlineStr">
        <is>
          <t>T5</t>
        </is>
      </c>
      <c r="GH66" t="inlineStr">
        <is>
          <t>NON</t>
        </is>
      </c>
      <c r="GJ66" t="inlineStr">
        <is>
          <t>OUI</t>
        </is>
      </c>
      <c r="GK66" s="43" t="n">
        <v>41640</v>
      </c>
      <c r="GL66" t="inlineStr">
        <is>
          <t>OUI</t>
        </is>
      </c>
      <c r="GM66" t="inlineStr">
        <is>
          <t>OUI</t>
        </is>
      </c>
      <c r="GN66" t="n">
        <v>42954</v>
      </c>
      <c r="GO66" t="inlineStr">
        <is>
          <t>NON</t>
        </is>
      </c>
      <c r="GT66" t="inlineStr">
        <is>
          <t>OUI</t>
        </is>
      </c>
      <c r="GU66" t="inlineStr">
        <is>
          <t>Sté CARRIERE DE DOMPIERRE  112140</t>
        </is>
      </c>
      <c r="GV66" t="inlineStr">
        <is>
          <t>OUI</t>
        </is>
      </c>
      <c r="GW66" t="inlineStr">
        <is>
          <t>NON</t>
        </is>
      </c>
      <c r="GX66" t="inlineStr">
        <is>
          <t>OUI</t>
        </is>
      </c>
      <c r="GY66" t="inlineStr">
        <is>
          <t>NON</t>
        </is>
      </c>
      <c r="GZ66" t="inlineStr">
        <is>
          <t>NON</t>
        </is>
      </c>
      <c r="HA66" s="43" t="n">
        <v>44076</v>
      </c>
      <c r="HB66" s="43" t="n">
        <v>42660</v>
      </c>
      <c r="HI66" t="inlineStr">
        <is>
          <t>OUI</t>
        </is>
      </c>
      <c r="HJ66" t="inlineStr">
        <is>
          <t>5 Ambiances + Cabines</t>
        </is>
      </c>
      <c r="HK66" s="43" t="n">
        <v>42736</v>
      </c>
      <c r="HM66" t="inlineStr">
        <is>
          <t>OUI</t>
        </is>
      </c>
      <c r="HN66" t="inlineStr">
        <is>
          <t>OUI</t>
        </is>
      </c>
      <c r="HU66" t="inlineStr">
        <is>
          <t>FR 94 451 647 903</t>
        </is>
      </c>
      <c r="HV66" t="n">
        <v>4624433014</v>
      </c>
      <c r="HW66" t="n">
        <v>40638617</v>
      </c>
      <c r="HX66" t="n">
        <v>99102567965</v>
      </c>
      <c r="HY66" t="inlineStr">
        <is>
          <t>IP600569</t>
        </is>
      </c>
      <c r="HZ66" t="n">
        <v>4242190</v>
      </c>
      <c r="IA66" t="n">
        <v>4321322</v>
      </c>
      <c r="IB66" t="inlineStr">
        <is>
          <t>FR7630004023230001064848378</t>
        </is>
      </c>
      <c r="IC66" t="n">
        <v>830219</v>
      </c>
      <c r="ID66" t="inlineStr">
        <is>
          <t xml:space="preserve"> Qonx519</t>
        </is>
      </c>
      <c r="IE66" t="n">
        <v>3.57</v>
      </c>
      <c r="IF66" t="n">
        <v>3.66</v>
      </c>
      <c r="IG66" t="n">
        <v>2.86</v>
      </c>
      <c r="IH66" t="n">
        <v>3.86</v>
      </c>
      <c r="II66" t="n">
        <v>3.74</v>
      </c>
      <c r="IJ66" t="n">
        <v>3.32</v>
      </c>
      <c r="IK66" t="n">
        <v>3.32</v>
      </c>
    </row>
    <row r="67">
      <c r="A67" t="n">
        <v>1729</v>
      </c>
      <c r="B67" t="n">
        <v>2350</v>
      </c>
      <c r="C67" t="inlineStr">
        <is>
          <t>AMIENS</t>
        </is>
      </c>
      <c r="D67" t="inlineStr">
        <is>
          <t>HAUTS DE FRANCE</t>
        </is>
      </c>
      <c r="E67" t="inlineStr">
        <is>
          <t>Ouvert</t>
        </is>
      </c>
      <c r="F67" t="inlineStr">
        <is>
          <t>Nord Est</t>
        </is>
      </c>
      <c r="G67" t="inlineStr">
        <is>
          <t>Jean Marie PELUT</t>
        </is>
      </c>
      <c r="H67" t="n">
        <v>608729156</v>
      </c>
      <c r="I67" t="inlineStr">
        <is>
          <t>LUDOVIC VANCUTSEM</t>
        </is>
      </c>
      <c r="J67" t="inlineStr">
        <is>
          <t>lvancutsem@bricodepot.com</t>
        </is>
      </c>
      <c r="K67" t="n">
        <v>680938680</v>
      </c>
      <c r="L67" t="n">
        <v>43850</v>
      </c>
      <c r="M67" t="inlineStr">
        <is>
          <t>ALEXANDRE FEUILLANT</t>
        </is>
      </c>
      <c r="N67" t="inlineStr">
        <is>
          <t>afeuillant@bricodepot.com</t>
        </is>
      </c>
      <c r="O67" t="n">
        <v>322334208</v>
      </c>
      <c r="P67" t="inlineStr">
        <is>
          <t>Sécu</t>
        </is>
      </c>
      <c r="Q67" t="inlineStr">
        <is>
          <t>PASCAL LEDOUBLE</t>
        </is>
      </c>
      <c r="R67" t="inlineStr">
        <is>
          <t>WILLY GEANT</t>
        </is>
      </c>
      <c r="S67" t="inlineStr">
        <is>
          <t>ALEXANDRE FEUILLANT</t>
        </is>
      </c>
      <c r="T67" t="inlineStr">
        <is>
          <t>afeuillant@bricodepot.com</t>
        </is>
      </c>
      <c r="U67" t="n">
        <v>322334208</v>
      </c>
      <c r="V67" t="inlineStr">
        <is>
          <t>Log</t>
        </is>
      </c>
      <c r="W67" t="inlineStr">
        <is>
          <t>GUILLAUME BRUNET</t>
        </is>
      </c>
      <c r="X67" t="inlineStr">
        <is>
          <t>JEROME MIESZANIEC</t>
        </is>
      </c>
      <c r="Y67" t="inlineStr">
        <is>
          <t>SEBASTIEN  VANDRILLE</t>
        </is>
      </c>
      <c r="Z67" t="inlineStr">
        <is>
          <t>svandrille@bricodepot.com</t>
        </is>
      </c>
      <c r="AA67" t="n">
        <v>322334200</v>
      </c>
      <c r="AB67" t="inlineStr">
        <is>
          <t>FABRICE MARQUES</t>
        </is>
      </c>
      <c r="AC67" t="inlineStr">
        <is>
          <t>LINDA BOUBET</t>
        </is>
      </c>
      <c r="AD67" t="inlineStr">
        <is>
          <t>OLIVIER LACOUR</t>
        </is>
      </c>
      <c r="AE67" t="inlineStr">
        <is>
          <t>olacour@bricodepot.com</t>
        </is>
      </c>
      <c r="AF67" t="n">
        <v>387847910</v>
      </c>
      <c r="AG67" t="inlineStr">
        <is>
          <t>JOSE OLIVEIRA</t>
        </is>
      </c>
      <c r="AH67" t="inlineStr">
        <is>
          <t>MICKAEL ROULY</t>
        </is>
      </c>
      <c r="AI67" t="inlineStr">
        <is>
          <t>SABINE GENOUX</t>
        </is>
      </c>
      <c r="AJ67" t="inlineStr">
        <is>
          <t>sgenoux@bricodepot.com</t>
        </is>
      </c>
      <c r="AK67" t="n">
        <v>322334204</v>
      </c>
      <c r="AL67" t="inlineStr">
        <is>
          <t xml:space="preserve">NICOLAS YON </t>
        </is>
      </c>
      <c r="AM67" t="inlineStr">
        <is>
          <t>OLIVIER SAUGER</t>
        </is>
      </c>
      <c r="AN67" t="inlineStr">
        <is>
          <t>PATRICE MOLENDA</t>
        </is>
      </c>
      <c r="AO67" t="inlineStr">
        <is>
          <t>pmolenda@bricodepot.com</t>
        </is>
      </c>
      <c r="AP67" t="n">
        <v>322334202</v>
      </c>
      <c r="AQ67" t="inlineStr">
        <is>
          <t>DAVID CHARLE</t>
        </is>
      </c>
      <c r="AR67" t="inlineStr">
        <is>
          <t>SOPHIE DELCROIX</t>
        </is>
      </c>
      <c r="AS67" t="inlineStr">
        <is>
          <t>JULIA CHIREUX</t>
        </is>
      </c>
      <c r="AT67" t="inlineStr">
        <is>
          <t>jchireux@bricodepot.com</t>
        </is>
      </c>
      <c r="AU67" t="n">
        <v>322334207</v>
      </c>
      <c r="AV67" t="inlineStr">
        <is>
          <t>ALAIN PIERRE</t>
        </is>
      </c>
      <c r="AW67" t="inlineStr">
        <is>
          <t>CHRISTELLE VALET</t>
        </is>
      </c>
      <c r="AX67" t="inlineStr">
        <is>
          <t xml:space="preserve">JULIEN MANGOLD </t>
        </is>
      </c>
      <c r="AY67" t="n">
        <v>787300095</v>
      </c>
      <c r="BB67" t="inlineStr">
        <is>
          <t>CC Amiens Sud</t>
        </is>
      </c>
      <c r="BC67" t="inlineStr">
        <is>
          <t>80044 Amiens</t>
        </is>
      </c>
      <c r="BD67" t="n">
        <v>80</v>
      </c>
      <c r="BE67" t="n">
        <v>322334200</v>
      </c>
      <c r="BF67" t="n">
        <v>49.8619384765625</v>
      </c>
      <c r="BG67" t="n">
        <v>2.27747344970703</v>
      </c>
      <c r="BH67" t="n">
        <v>451647903</v>
      </c>
      <c r="BI67" t="n">
        <v>25</v>
      </c>
      <c r="BJ67" s="43" t="n">
        <v>36026</v>
      </c>
      <c r="BK67" t="inlineStr">
        <is>
          <t>24 Ans 6 Mois</t>
        </is>
      </c>
      <c r="BL67" t="inlineStr">
        <is>
          <t>Lundi au Vendredi</t>
        </is>
      </c>
      <c r="BM67" t="inlineStr">
        <is>
          <t>07:00 à 19:30</t>
        </is>
      </c>
      <c r="BN67" t="inlineStr">
        <is>
          <t>Samedi</t>
        </is>
      </c>
      <c r="BO67" t="inlineStr">
        <is>
          <t>07:00 à 19:30</t>
        </is>
      </c>
      <c r="BP67" t="inlineStr">
        <is>
          <t>Dimanche</t>
        </is>
      </c>
      <c r="BQ67" t="inlineStr">
        <is>
          <t>8H à 13H</t>
        </is>
      </c>
      <c r="BR67" t="n">
        <v>80</v>
      </c>
      <c r="BS67" t="n">
        <v>24022720.41</v>
      </c>
      <c r="BT67" t="inlineStr">
        <is>
          <t>Groupe 3</t>
        </is>
      </c>
      <c r="BU67" t="inlineStr">
        <is>
          <t>20M &lt;...&lt; 25M</t>
        </is>
      </c>
      <c r="BV67" t="n">
        <v>355740</v>
      </c>
      <c r="BW67" t="n">
        <v>0.01135814025586412</v>
      </c>
      <c r="BX67" t="n">
        <v>59.0282850926353</v>
      </c>
      <c r="BY67" t="n">
        <v>4.685732181710299</v>
      </c>
      <c r="BZ67" t="n">
        <v>5.107859167930375</v>
      </c>
      <c r="CA67" t="n">
        <v>68.82187644227598</v>
      </c>
      <c r="CB67" t="inlineStr">
        <is>
          <t>Symétrique</t>
        </is>
      </c>
      <c r="CC67" t="n">
        <v>1</v>
      </c>
      <c r="CD67" t="inlineStr">
        <is>
          <t>B</t>
        </is>
      </c>
      <c r="CE67" t="inlineStr">
        <is>
          <t>B1</t>
        </is>
      </c>
      <c r="CF67" t="n">
        <v>1101</v>
      </c>
      <c r="CG67" t="inlineStr">
        <is>
          <t>VD060</t>
        </is>
      </c>
      <c r="CH67" t="inlineStr">
        <is>
          <t>1102 PTF NORD Henin</t>
        </is>
      </c>
      <c r="CI67" t="inlineStr">
        <is>
          <t>VD061</t>
        </is>
      </c>
      <c r="CJ67" t="inlineStr">
        <is>
          <t>1102 PTF NORD Henin</t>
        </is>
      </c>
      <c r="CK67" t="inlineStr">
        <is>
          <t>VD061</t>
        </is>
      </c>
      <c r="CL67" t="inlineStr">
        <is>
          <t>1102- Hénin B.</t>
        </is>
      </c>
      <c r="CM67" t="n">
        <v>3020409000010</v>
      </c>
      <c r="CO67" t="inlineStr">
        <is>
          <t>OUI</t>
        </is>
      </c>
      <c r="CP67" t="inlineStr">
        <is>
          <t xml:space="preserve">CASTORAMA </t>
        </is>
      </c>
      <c r="CQ67" t="inlineStr">
        <is>
          <t>Centre Commercial</t>
        </is>
      </c>
      <c r="CR67" t="inlineStr">
        <is>
          <t>Locataire</t>
        </is>
      </c>
      <c r="CS67" t="n">
        <v>7765</v>
      </c>
      <c r="CT67" t="n">
        <v>4866</v>
      </c>
      <c r="CU67" t="inlineStr">
        <is>
          <t>sup. à 4000</t>
        </is>
      </c>
      <c r="CV67" t="inlineStr">
        <is>
          <t>sup. ou égal T3</t>
        </is>
      </c>
      <c r="CW67" t="inlineStr">
        <is>
          <t>En CDAC</t>
        </is>
      </c>
      <c r="CY67" t="n">
        <v>2899</v>
      </c>
      <c r="CZ67" t="inlineStr">
        <is>
          <t>&lt; 3000 M²</t>
        </is>
      </c>
      <c r="DA67" t="inlineStr">
        <is>
          <t>T1</t>
        </is>
      </c>
      <c r="DB67" t="n">
        <v>2899</v>
      </c>
      <c r="DC67" t="n">
        <v>2899</v>
      </c>
      <c r="DD67" t="n">
        <v>0</v>
      </c>
      <c r="DE67" t="n">
        <v>0</v>
      </c>
      <c r="DF67" t="n">
        <v>838</v>
      </c>
      <c r="DG67" t="n">
        <v>2061</v>
      </c>
      <c r="DH67" t="n">
        <v>0</v>
      </c>
      <c r="DI67" t="n">
        <v>0</v>
      </c>
      <c r="DJ67" t="n">
        <v>0</v>
      </c>
      <c r="DK67" t="inlineStr">
        <is>
          <t>Intérieure</t>
        </is>
      </c>
      <c r="DL67" t="inlineStr">
        <is>
          <t>En surface de vente intérieure</t>
        </is>
      </c>
      <c r="DO67" t="n">
        <v>620</v>
      </c>
      <c r="DP67" t="n">
        <v>220</v>
      </c>
      <c r="DQ67" t="n">
        <v>400</v>
      </c>
      <c r="DR67" t="inlineStr">
        <is>
          <t>FULL</t>
        </is>
      </c>
      <c r="DS67" t="n">
        <v>320</v>
      </c>
      <c r="DT67" t="n">
        <v>45</v>
      </c>
      <c r="DU67" t="n">
        <v>354</v>
      </c>
      <c r="DV67" t="inlineStr">
        <is>
          <t>Centre Commercial</t>
        </is>
      </c>
      <c r="DW67" t="inlineStr">
        <is>
          <t>TORRI S100</t>
        </is>
      </c>
      <c r="DX67" t="n">
        <v>23</v>
      </c>
      <c r="DZ67" t="n">
        <v>2</v>
      </c>
      <c r="EA67" t="n">
        <v>2</v>
      </c>
      <c r="EB67" t="n">
        <v>11</v>
      </c>
      <c r="EC67" t="n">
        <v>2</v>
      </c>
      <c r="ED67" t="n">
        <v>0</v>
      </c>
      <c r="EE67" t="n">
        <v>0</v>
      </c>
      <c r="EF67" t="n">
        <v>15</v>
      </c>
      <c r="EG67" t="n">
        <v>2010</v>
      </c>
      <c r="EJ67" t="inlineStr">
        <is>
          <t>VX820</t>
        </is>
      </c>
      <c r="EK67" t="inlineStr">
        <is>
          <t>2018/2019</t>
        </is>
      </c>
      <c r="EL67" t="n">
        <v>28</v>
      </c>
      <c r="EM67" t="n">
        <v>27</v>
      </c>
      <c r="EN67" t="n">
        <v>9</v>
      </c>
      <c r="EO67" t="inlineStr">
        <is>
          <t>3 PDA MC 70</t>
        </is>
      </c>
      <c r="EP67" t="n">
        <v>27</v>
      </c>
      <c r="EQ67" t="n">
        <v>81.38542231241959</v>
      </c>
      <c r="ER67" t="inlineStr">
        <is>
          <t xml:space="preserve"> </t>
        </is>
      </c>
      <c r="ES67" t="n">
        <v>3.116888514092665</v>
      </c>
      <c r="ET67" t="n">
        <v>0</v>
      </c>
      <c r="EV67" t="n">
        <v>107.7058142092021</v>
      </c>
      <c r="EW67" t="n">
        <v>1</v>
      </c>
      <c r="EX67" t="inlineStr">
        <is>
          <t xml:space="preserve"> </t>
        </is>
      </c>
      <c r="EY67" t="n">
        <v>1</v>
      </c>
      <c r="EZ67" t="inlineStr">
        <is>
          <t>Tirelire</t>
        </is>
      </c>
      <c r="FA67" s="43" t="n"/>
      <c r="FB67" t="inlineStr">
        <is>
          <t>GOLD 20 ENDFX 240 Store</t>
        </is>
      </c>
      <c r="FC67" t="n">
        <v>1</v>
      </c>
      <c r="FE67" s="43" t="n"/>
      <c r="FG67" t="inlineStr">
        <is>
          <t>NON</t>
        </is>
      </c>
      <c r="FH67" t="inlineStr">
        <is>
          <t>NON</t>
        </is>
      </c>
      <c r="FI67" t="inlineStr">
        <is>
          <t>NON</t>
        </is>
      </c>
      <c r="FJ67" t="inlineStr">
        <is>
          <t>NON</t>
        </is>
      </c>
      <c r="FK67" t="inlineStr">
        <is>
          <t>LUXANT</t>
        </is>
      </c>
      <c r="FL67" t="n">
        <v>18.92</v>
      </c>
      <c r="FM67" t="n">
        <v>4237.773977560622</v>
      </c>
      <c r="FN67" t="inlineStr">
        <is>
          <t>SECURITAS</t>
        </is>
      </c>
      <c r="FO67" t="inlineStr">
        <is>
          <t>OUI 2 nappes</t>
        </is>
      </c>
      <c r="FP67" t="inlineStr">
        <is>
          <t>SSI Brico Dépôt</t>
        </is>
      </c>
      <c r="FQ67" t="inlineStr">
        <is>
          <t>ATS Master 4602</t>
        </is>
      </c>
      <c r="FR67" t="inlineStr">
        <is>
          <t>Gruson</t>
        </is>
      </c>
      <c r="FS67" t="inlineStr">
        <is>
          <t>ABT</t>
        </is>
      </c>
      <c r="FT67" t="inlineStr">
        <is>
          <t>NISCAYAH Marseille</t>
        </is>
      </c>
      <c r="FV67" t="inlineStr">
        <is>
          <t>OUI</t>
        </is>
      </c>
      <c r="FW67" t="inlineStr">
        <is>
          <t>NON</t>
        </is>
      </c>
      <c r="FX67" t="inlineStr">
        <is>
          <t>OUI</t>
        </is>
      </c>
      <c r="FY67" t="inlineStr">
        <is>
          <t>NON Gruson TITAN</t>
        </is>
      </c>
      <c r="FZ67" t="inlineStr">
        <is>
          <t>OUI</t>
        </is>
      </c>
      <c r="GA67" t="inlineStr">
        <is>
          <t>OUI</t>
        </is>
      </c>
      <c r="GB67" t="inlineStr">
        <is>
          <t>NON</t>
        </is>
      </c>
      <c r="GC67" t="inlineStr">
        <is>
          <t>OUI</t>
        </is>
      </c>
      <c r="GD67" t="inlineStr">
        <is>
          <t>NON</t>
        </is>
      </c>
      <c r="GE67" t="inlineStr">
        <is>
          <t>NON</t>
        </is>
      </c>
      <c r="GF67" t="inlineStr">
        <is>
          <t>LED T5</t>
        </is>
      </c>
      <c r="GH67" t="inlineStr">
        <is>
          <t>NON</t>
        </is>
      </c>
      <c r="GI67" t="inlineStr">
        <is>
          <t>REMODLING R300 2016</t>
        </is>
      </c>
      <c r="GJ67" t="inlineStr">
        <is>
          <t>NON</t>
        </is>
      </c>
      <c r="GK67" s="43" t="n">
        <v>42005</v>
      </c>
      <c r="GL67" t="inlineStr">
        <is>
          <t>OUI</t>
        </is>
      </c>
      <c r="GM67" t="inlineStr">
        <is>
          <t>OUI</t>
        </is>
      </c>
      <c r="GN67" t="inlineStr">
        <is>
          <t>Déjà en local</t>
        </is>
      </c>
      <c r="GO67" t="inlineStr">
        <is>
          <t>NON</t>
        </is>
      </c>
      <c r="GT67" t="inlineStr">
        <is>
          <t>OUI</t>
        </is>
      </c>
      <c r="GU67" t="inlineStr">
        <is>
          <t>OSCAR SAVREUX 123050</t>
        </is>
      </c>
      <c r="GV67" t="inlineStr">
        <is>
          <t>OUI</t>
        </is>
      </c>
      <c r="GW67" t="inlineStr">
        <is>
          <t>NON</t>
        </is>
      </c>
      <c r="GX67" t="inlineStr">
        <is>
          <t>OUI</t>
        </is>
      </c>
      <c r="GY67" t="inlineStr">
        <is>
          <t>NON</t>
        </is>
      </c>
      <c r="GZ67" t="inlineStr">
        <is>
          <t>NON</t>
        </is>
      </c>
      <c r="HA67" s="43" t="n">
        <v>44063</v>
      </c>
      <c r="HB67" s="43" t="n">
        <v>42625</v>
      </c>
      <c r="HI67" t="inlineStr">
        <is>
          <t>NON</t>
        </is>
      </c>
      <c r="HJ67" t="inlineStr">
        <is>
          <t>5 Ambiances + Cabines</t>
        </is>
      </c>
      <c r="HK67" s="43" t="n">
        <v>42736</v>
      </c>
      <c r="HM67" t="inlineStr">
        <is>
          <t>OUI</t>
        </is>
      </c>
      <c r="HN67" t="inlineStr">
        <is>
          <t>OUI</t>
        </is>
      </c>
      <c r="HU67" t="inlineStr">
        <is>
          <t>FR 94 451 647 903</t>
        </is>
      </c>
      <c r="HV67" t="n">
        <v>4622000010</v>
      </c>
      <c r="HW67" t="n">
        <v>40638623</v>
      </c>
      <c r="HX67" t="n">
        <v>99102567989</v>
      </c>
      <c r="HY67" t="inlineStr">
        <is>
          <t>IP600571</t>
        </is>
      </c>
      <c r="HZ67" t="n">
        <v>4310164</v>
      </c>
      <c r="IA67" t="n">
        <v>4321238</v>
      </c>
      <c r="IB67" t="inlineStr">
        <is>
          <t>FR7630004023230001044691778</t>
        </is>
      </c>
      <c r="IC67" t="n">
        <v>830260</v>
      </c>
      <c r="ID67" t="inlineStr">
        <is>
          <t>nchQ351</t>
        </is>
      </c>
      <c r="IE67" t="n">
        <v>2.06</v>
      </c>
      <c r="IF67" t="n">
        <v>2.14</v>
      </c>
      <c r="IG67" t="n">
        <v>1.94</v>
      </c>
      <c r="IH67" t="n">
        <v>2.94</v>
      </c>
      <c r="II67" t="n">
        <v>2.65</v>
      </c>
      <c r="IJ67" t="n">
        <v>1.99</v>
      </c>
      <c r="IK67" t="n">
        <v>1.99</v>
      </c>
    </row>
    <row r="68">
      <c r="A68" t="n">
        <v>1743</v>
      </c>
      <c r="B68" t="n">
        <v>2359</v>
      </c>
      <c r="C68" t="inlineStr">
        <is>
          <t>ARRAS (Beaurains)</t>
        </is>
      </c>
      <c r="D68" t="inlineStr">
        <is>
          <t>HAUTS DE FRANCE</t>
        </is>
      </c>
      <c r="E68" t="inlineStr">
        <is>
          <t>Ouvert</t>
        </is>
      </c>
      <c r="F68" t="inlineStr">
        <is>
          <t>Nord Est</t>
        </is>
      </c>
      <c r="G68" t="inlineStr">
        <is>
          <t>Jean Marie PELUT</t>
        </is>
      </c>
      <c r="H68" t="n">
        <v>608729156</v>
      </c>
      <c r="I68" t="inlineStr">
        <is>
          <t>PASCAL LEDOUBLE</t>
        </is>
      </c>
      <c r="J68" t="inlineStr">
        <is>
          <t>pledouble@bricodepot.com</t>
        </is>
      </c>
      <c r="K68" t="n">
        <v>622602536</v>
      </c>
      <c r="L68" t="n">
        <v>42821</v>
      </c>
      <c r="M68" t="inlineStr">
        <is>
          <t>JEAN FRANCOIS COLETTE</t>
        </is>
      </c>
      <c r="N68" t="inlineStr">
        <is>
          <t>jcolette@bricodepot.com</t>
        </is>
      </c>
      <c r="O68" t="n">
        <v>321152630</v>
      </c>
      <c r="P68" t="inlineStr">
        <is>
          <t>Sécu-Log</t>
        </is>
      </c>
      <c r="Q68" t="inlineStr">
        <is>
          <t>PASCAL LEDOUBLE</t>
        </is>
      </c>
      <c r="R68" t="inlineStr">
        <is>
          <t>WILLY GEANT</t>
        </is>
      </c>
      <c r="S68" t="inlineStr">
        <is>
          <t>JEAN FRANCOIS COLETTE</t>
        </is>
      </c>
      <c r="T68" t="inlineStr">
        <is>
          <t>jcolette@bricodepot.com</t>
        </is>
      </c>
      <c r="U68" t="n">
        <v>321152630</v>
      </c>
      <c r="V68" t="inlineStr">
        <is>
          <t>Log-Sécu</t>
        </is>
      </c>
      <c r="W68" t="inlineStr">
        <is>
          <t>GUILLAUME BRUNET</t>
        </is>
      </c>
      <c r="X68" t="inlineStr">
        <is>
          <t>JEROME MIESZANIEC</t>
        </is>
      </c>
      <c r="Y68" t="inlineStr">
        <is>
          <t>SEBASTIEN  LAURENT</t>
        </is>
      </c>
      <c r="Z68" t="inlineStr">
        <is>
          <t>slaurent@bricodepot.com</t>
        </is>
      </c>
      <c r="AA68" t="n">
        <v>321152635</v>
      </c>
      <c r="AB68" t="inlineStr">
        <is>
          <t>FABRICE MARQUES</t>
        </is>
      </c>
      <c r="AC68" t="inlineStr">
        <is>
          <t>LINDA BOUBET</t>
        </is>
      </c>
      <c r="AD68" t="inlineStr">
        <is>
          <t>SYLVAIN HAAR</t>
        </is>
      </c>
      <c r="AE68" t="inlineStr">
        <is>
          <t>shaar@bricodepot.com</t>
        </is>
      </c>
      <c r="AF68" t="n">
        <v>321152635</v>
      </c>
      <c r="AG68" t="inlineStr">
        <is>
          <t>JOSE OLIVEIRA</t>
        </is>
      </c>
      <c r="AH68" t="inlineStr">
        <is>
          <t>MICKAEL ROULY</t>
        </is>
      </c>
      <c r="AI68" t="inlineStr">
        <is>
          <t>GUILLAUME TOMBALLE</t>
        </is>
      </c>
      <c r="AJ68" t="inlineStr">
        <is>
          <t>gtomballe@bricodepot.com</t>
        </is>
      </c>
      <c r="AK68" t="n">
        <v>321152634</v>
      </c>
      <c r="AL68" t="inlineStr">
        <is>
          <t xml:space="preserve">NICOLAS YON </t>
        </is>
      </c>
      <c r="AM68" t="inlineStr">
        <is>
          <t>OLIVIER SAUGER</t>
        </is>
      </c>
      <c r="AN68" t="inlineStr">
        <is>
          <t>CELINE  TOTO MISSIPO</t>
        </is>
      </c>
      <c r="AO68" t="inlineStr">
        <is>
          <t>ctotomissipo@bricodepot.com</t>
        </is>
      </c>
      <c r="AP68" t="n">
        <v>321152630</v>
      </c>
      <c r="AQ68" t="inlineStr">
        <is>
          <t>DAVID CHARLE</t>
        </is>
      </c>
      <c r="AR68" t="inlineStr">
        <is>
          <t>SOPHIE DELCROIX</t>
        </is>
      </c>
      <c r="AS68" t="inlineStr">
        <is>
          <t>OLIVIER NOWAK</t>
        </is>
      </c>
      <c r="AT68" t="inlineStr">
        <is>
          <t>onowak@bricodepot.com</t>
        </is>
      </c>
      <c r="AU68" t="n">
        <v>321152630</v>
      </c>
      <c r="AV68" t="inlineStr">
        <is>
          <t>ALAIN PIERRE</t>
        </is>
      </c>
      <c r="AW68" t="inlineStr">
        <is>
          <t>CHRISTELLE VALET</t>
        </is>
      </c>
      <c r="AX68" t="inlineStr">
        <is>
          <t xml:space="preserve">JULIEN MANGOLD </t>
        </is>
      </c>
      <c r="AY68" t="n">
        <v>787300096</v>
      </c>
      <c r="BB68" t="inlineStr">
        <is>
          <t>ZI Les Longs Champs</t>
        </is>
      </c>
      <c r="BC68" t="inlineStr">
        <is>
          <t>62217 Beaurains</t>
        </is>
      </c>
      <c r="BD68" t="n">
        <v>62</v>
      </c>
      <c r="BE68" t="n">
        <v>321152630</v>
      </c>
      <c r="BF68" t="n">
        <v>50.2674560546875</v>
      </c>
      <c r="BG68" t="n">
        <v>2.79994964599609</v>
      </c>
      <c r="BH68" t="n">
        <v>451647903</v>
      </c>
      <c r="BI68" t="n">
        <v>124</v>
      </c>
      <c r="BJ68" s="43" t="n">
        <v>37043</v>
      </c>
      <c r="BK68" t="inlineStr">
        <is>
          <t>21 Ans 8 Mois</t>
        </is>
      </c>
      <c r="BL68" t="inlineStr">
        <is>
          <t>Lundi au Vendredi</t>
        </is>
      </c>
      <c r="BM68" t="inlineStr">
        <is>
          <t>07:00 à 19:30</t>
        </is>
      </c>
      <c r="BN68" t="inlineStr">
        <is>
          <t>Samedi</t>
        </is>
      </c>
      <c r="BO68" t="inlineStr">
        <is>
          <t>07:00 à 19:30</t>
        </is>
      </c>
      <c r="BP68" t="inlineStr">
        <is>
          <t>Dimanche</t>
        </is>
      </c>
      <c r="BQ68" t="inlineStr">
        <is>
          <t>8H à 13H</t>
        </is>
      </c>
      <c r="BR68" t="n">
        <v>80</v>
      </c>
      <c r="BS68" t="n">
        <v>21256050.19</v>
      </c>
      <c r="BT68" t="inlineStr">
        <is>
          <t>Groupe 3</t>
        </is>
      </c>
      <c r="BU68" t="inlineStr">
        <is>
          <t>15M &lt;...&lt; 20M</t>
        </is>
      </c>
      <c r="BV68" t="n">
        <v>375193</v>
      </c>
      <c r="BW68" t="n">
        <v>0.008055868282803167</v>
      </c>
      <c r="BX68" t="n">
        <v>49.6855673501681</v>
      </c>
      <c r="BY68" t="n">
        <v>1.542845212193139</v>
      </c>
      <c r="BZ68" t="n">
        <v>6.030214720555591</v>
      </c>
      <c r="CA68" t="n">
        <v>57.25862728291683</v>
      </c>
      <c r="CB68" t="inlineStr">
        <is>
          <t>En L</t>
        </is>
      </c>
      <c r="CC68" t="n">
        <v>1</v>
      </c>
      <c r="CD68" t="inlineStr">
        <is>
          <t>B</t>
        </is>
      </c>
      <c r="CE68" t="inlineStr">
        <is>
          <t>B2</t>
        </is>
      </c>
      <c r="CF68" t="n">
        <v>1101</v>
      </c>
      <c r="CG68" t="inlineStr">
        <is>
          <t>VD060</t>
        </is>
      </c>
      <c r="CH68" t="inlineStr">
        <is>
          <t>1102 PTF NORD Henin</t>
        </is>
      </c>
      <c r="CI68" t="inlineStr">
        <is>
          <t>VD061</t>
        </is>
      </c>
      <c r="CJ68" t="inlineStr">
        <is>
          <t>1102 PTF NORD Henin</t>
        </is>
      </c>
      <c r="CK68" t="inlineStr">
        <is>
          <t>VD061</t>
        </is>
      </c>
      <c r="CL68" t="inlineStr">
        <is>
          <t>1102- Hénin B.</t>
        </is>
      </c>
      <c r="CM68" t="n">
        <v>3020409000010</v>
      </c>
      <c r="CP68" t="inlineStr">
        <is>
          <t xml:space="preserve">CASTORAMA </t>
        </is>
      </c>
      <c r="CQ68" t="inlineStr">
        <is>
          <t>Zone Commerciale</t>
        </is>
      </c>
      <c r="CR68" t="inlineStr">
        <is>
          <t>Propriétaire</t>
        </is>
      </c>
      <c r="CS68" t="n">
        <v>7224</v>
      </c>
      <c r="CT68" t="n">
        <v>3700</v>
      </c>
      <c r="CU68" t="n">
        <v>3700</v>
      </c>
      <c r="CV68" t="inlineStr">
        <is>
          <t>T2</t>
        </is>
      </c>
      <c r="CW68" t="inlineStr">
        <is>
          <t>En CDAC</t>
        </is>
      </c>
      <c r="CY68" t="n">
        <v>3524</v>
      </c>
      <c r="CZ68" t="n">
        <v>3500</v>
      </c>
      <c r="DA68" t="inlineStr">
        <is>
          <t>T2</t>
        </is>
      </c>
      <c r="DB68" t="n">
        <v>3524</v>
      </c>
      <c r="DC68" t="n">
        <v>3524</v>
      </c>
      <c r="DD68" t="n">
        <v>0</v>
      </c>
      <c r="DE68" t="n">
        <v>0</v>
      </c>
      <c r="DF68" t="n">
        <v>1250</v>
      </c>
      <c r="DG68" t="n">
        <v>2274</v>
      </c>
      <c r="DH68" t="n">
        <v>0</v>
      </c>
      <c r="DI68" t="n">
        <v>0</v>
      </c>
      <c r="DJ68" t="n">
        <v>0</v>
      </c>
      <c r="DK68" t="inlineStr">
        <is>
          <t>Intérieure</t>
        </is>
      </c>
      <c r="DL68" t="inlineStr">
        <is>
          <t>En mix extérieur + surface de vente intérieure</t>
        </is>
      </c>
      <c r="DO68" t="n">
        <v>976</v>
      </c>
      <c r="DP68" t="n">
        <v>0</v>
      </c>
      <c r="DQ68" t="n">
        <v>976</v>
      </c>
      <c r="DR68" t="inlineStr">
        <is>
          <t>MEDIUM</t>
        </is>
      </c>
      <c r="DS68" t="n">
        <v>430</v>
      </c>
      <c r="DT68" t="n">
        <v>93</v>
      </c>
      <c r="DU68" t="n">
        <v>234</v>
      </c>
      <c r="DV68" t="n">
        <v>295</v>
      </c>
      <c r="DW68" t="inlineStr">
        <is>
          <t>REDSTOCK</t>
        </is>
      </c>
      <c r="DX68" t="n">
        <v>13</v>
      </c>
      <c r="DZ68" t="n">
        <v>2</v>
      </c>
      <c r="EA68" t="n">
        <v>2</v>
      </c>
      <c r="EB68" t="n">
        <v>7</v>
      </c>
      <c r="EC68" t="n">
        <v>2</v>
      </c>
      <c r="ED68" t="n">
        <v>0</v>
      </c>
      <c r="EE68" t="n">
        <v>0</v>
      </c>
      <c r="EF68" t="n">
        <v>11</v>
      </c>
      <c r="EG68" t="n">
        <v>2010</v>
      </c>
      <c r="EJ68" t="inlineStr">
        <is>
          <t>VX820</t>
        </is>
      </c>
      <c r="EK68" t="inlineStr">
        <is>
          <t>2018/2019</t>
        </is>
      </c>
      <c r="EL68" t="n">
        <v>23</v>
      </c>
      <c r="EM68" t="n">
        <v>23</v>
      </c>
      <c r="EN68" t="n">
        <v>12</v>
      </c>
      <c r="EO68" t="inlineStr">
        <is>
          <t>3 PDA MC 70</t>
        </is>
      </c>
      <c r="EP68" t="n">
        <v>17</v>
      </c>
      <c r="EQ68" t="n">
        <v>75.87268778996496</v>
      </c>
      <c r="ER68" t="inlineStr">
        <is>
          <t xml:space="preserve"> </t>
        </is>
      </c>
      <c r="ES68" t="n">
        <v>6.547731953404449</v>
      </c>
      <c r="ET68" t="n">
        <v>0</v>
      </c>
      <c r="EV68" t="n">
        <v>87.82061104514628</v>
      </c>
      <c r="EW68" t="n">
        <v>2</v>
      </c>
      <c r="EX68" t="inlineStr">
        <is>
          <t>1 Tentative</t>
        </is>
      </c>
      <c r="EY68" t="n">
        <v>2</v>
      </c>
      <c r="EZ68" t="inlineStr">
        <is>
          <t>DTM</t>
        </is>
      </c>
      <c r="FA68" s="43" t="n"/>
      <c r="FB68" t="inlineStr">
        <is>
          <t>MILLIUM DTM II 120/80</t>
        </is>
      </c>
      <c r="FC68" t="n">
        <v>1</v>
      </c>
      <c r="FE68" s="43" t="n"/>
      <c r="FG68" t="inlineStr">
        <is>
          <t>NON</t>
        </is>
      </c>
      <c r="FH68" t="inlineStr">
        <is>
          <t>NON</t>
        </is>
      </c>
      <c r="FI68" t="inlineStr">
        <is>
          <t>NON</t>
        </is>
      </c>
      <c r="FJ68" t="inlineStr">
        <is>
          <t>NON</t>
        </is>
      </c>
      <c r="FK68" t="inlineStr">
        <is>
          <t>LUXANT</t>
        </is>
      </c>
      <c r="FL68" t="n">
        <v>18.92</v>
      </c>
      <c r="FM68" t="n">
        <v>4027.360115816141</v>
      </c>
      <c r="FN68" t="inlineStr">
        <is>
          <t>SECURITAS</t>
        </is>
      </c>
      <c r="FO68" t="inlineStr">
        <is>
          <t>OUI</t>
        </is>
      </c>
      <c r="FP68" t="inlineStr">
        <is>
          <t>SSI Brico Dépôt</t>
        </is>
      </c>
      <c r="FQ68" t="inlineStr">
        <is>
          <t>ATS Master 4602</t>
        </is>
      </c>
      <c r="FR68" t="inlineStr">
        <is>
          <t>Gruson</t>
        </is>
      </c>
      <c r="FT68" t="inlineStr">
        <is>
          <t>NEXECUR PROTECTION EX CTCAM</t>
        </is>
      </c>
      <c r="FV68" t="inlineStr">
        <is>
          <t>OUI</t>
        </is>
      </c>
      <c r="FW68" t="inlineStr">
        <is>
          <t>NON</t>
        </is>
      </c>
      <c r="FX68" t="inlineStr">
        <is>
          <t>OUI</t>
        </is>
      </c>
      <c r="FY68" t="inlineStr">
        <is>
          <t>OUI</t>
        </is>
      </c>
      <c r="FZ68" t="inlineStr">
        <is>
          <t>OUI</t>
        </is>
      </c>
      <c r="GA68" t="inlineStr">
        <is>
          <t>OUI</t>
        </is>
      </c>
      <c r="GB68" t="inlineStr">
        <is>
          <t>OUI</t>
        </is>
      </c>
      <c r="GC68" t="inlineStr">
        <is>
          <t>OUI</t>
        </is>
      </c>
      <c r="GD68" t="inlineStr">
        <is>
          <t>OUI</t>
        </is>
      </c>
      <c r="GE68" t="inlineStr">
        <is>
          <t>OUI</t>
        </is>
      </c>
      <c r="GF68" t="inlineStr">
        <is>
          <t>LED T5</t>
        </is>
      </c>
      <c r="GH68" t="inlineStr">
        <is>
          <t>OUI</t>
        </is>
      </c>
      <c r="GJ68" t="inlineStr">
        <is>
          <t>OUI</t>
        </is>
      </c>
      <c r="GK68" s="43" t="n">
        <v>42005</v>
      </c>
      <c r="GL68" t="inlineStr">
        <is>
          <t>OUI</t>
        </is>
      </c>
      <c r="GM68" t="inlineStr">
        <is>
          <t>OUI</t>
        </is>
      </c>
      <c r="GN68" t="n">
        <v>42954</v>
      </c>
      <c r="GO68" t="inlineStr">
        <is>
          <t>NON</t>
        </is>
      </c>
      <c r="GT68" t="inlineStr">
        <is>
          <t>OUI</t>
        </is>
      </c>
      <c r="GU68" t="inlineStr">
        <is>
          <t>GSM NORD 116801</t>
        </is>
      </c>
      <c r="GV68" t="inlineStr">
        <is>
          <t>OUI</t>
        </is>
      </c>
      <c r="GW68" t="inlineStr">
        <is>
          <t>NON</t>
        </is>
      </c>
      <c r="GX68" t="inlineStr">
        <is>
          <t>OUI</t>
        </is>
      </c>
      <c r="GY68" t="inlineStr">
        <is>
          <t>NON</t>
        </is>
      </c>
      <c r="GZ68" t="inlineStr">
        <is>
          <t>NON</t>
        </is>
      </c>
      <c r="HA68" s="43" t="n">
        <v>44071</v>
      </c>
      <c r="HB68" s="43" t="n">
        <v>42653</v>
      </c>
      <c r="HD68" t="inlineStr">
        <is>
          <t>OUI</t>
        </is>
      </c>
      <c r="HI68" t="inlineStr">
        <is>
          <t>OUI</t>
        </is>
      </c>
      <c r="HJ68" t="inlineStr">
        <is>
          <t>5 Ambiances</t>
        </is>
      </c>
      <c r="HK68" s="43" t="n">
        <v>42736</v>
      </c>
      <c r="HM68" t="inlineStr">
        <is>
          <t>OUI</t>
        </is>
      </c>
      <c r="HN68" t="inlineStr">
        <is>
          <t>OUI</t>
        </is>
      </c>
      <c r="HU68" t="inlineStr">
        <is>
          <t>FR 94 451 647 903</t>
        </is>
      </c>
      <c r="HV68" t="n">
        <v>4622013013</v>
      </c>
      <c r="HW68" t="n">
        <v>40638630</v>
      </c>
      <c r="HX68" t="n">
        <v>99102567991</v>
      </c>
      <c r="HY68" t="inlineStr">
        <is>
          <t>IP600572</t>
        </is>
      </c>
      <c r="HZ68" t="n">
        <v>4319026</v>
      </c>
      <c r="IA68" t="n">
        <v>4321558</v>
      </c>
      <c r="IB68" t="inlineStr">
        <is>
          <t>FR7630004023230001044798478</t>
        </is>
      </c>
      <c r="IC68" t="n">
        <v>830222</v>
      </c>
      <c r="ID68" t="inlineStr">
        <is>
          <t xml:space="preserve"> XbFe124</t>
        </is>
      </c>
      <c r="IE68" t="n">
        <v>2.46</v>
      </c>
      <c r="IF68" t="n">
        <v>2.24</v>
      </c>
      <c r="IG68" t="n">
        <v>3.24</v>
      </c>
      <c r="IH68" t="n">
        <v>3.33</v>
      </c>
      <c r="II68" t="n">
        <v>3.61</v>
      </c>
      <c r="IJ68" t="n">
        <v>2.01</v>
      </c>
      <c r="IK68" t="n">
        <v>2.01</v>
      </c>
    </row>
    <row r="69">
      <c r="A69" t="n">
        <v>1734</v>
      </c>
      <c r="B69" t="n">
        <v>2352</v>
      </c>
      <c r="C69" t="inlineStr">
        <is>
          <t>CAMBRAI</t>
        </is>
      </c>
      <c r="D69" t="inlineStr">
        <is>
          <t>HAUTS DE FRANCE</t>
        </is>
      </c>
      <c r="E69" t="inlineStr">
        <is>
          <t>Ouvert</t>
        </is>
      </c>
      <c r="F69" t="inlineStr">
        <is>
          <t>Nord Est</t>
        </is>
      </c>
      <c r="G69" t="inlineStr">
        <is>
          <t>Jean Marie PELUT</t>
        </is>
      </c>
      <c r="H69" t="n">
        <v>608729156</v>
      </c>
      <c r="I69" t="inlineStr">
        <is>
          <t>OLIVIER MEILLIEZ</t>
        </is>
      </c>
      <c r="J69" t="inlineStr">
        <is>
          <t>omeilliez@bricodepot.com</t>
        </is>
      </c>
      <c r="K69" t="n">
        <v>614540337</v>
      </c>
      <c r="L69" t="n">
        <v>43808</v>
      </c>
      <c r="M69" t="inlineStr">
        <is>
          <t>ISMAEL    BRAHIM</t>
        </is>
      </c>
      <c r="N69" t="inlineStr">
        <is>
          <t>ibrahim@bricodepot.com</t>
        </is>
      </c>
      <c r="O69" t="n">
        <v>327700950</v>
      </c>
      <c r="P69" t="inlineStr">
        <is>
          <t>Sécu</t>
        </is>
      </c>
      <c r="Q69" t="inlineStr">
        <is>
          <t>PASCAL LEDOUBLE</t>
        </is>
      </c>
      <c r="R69" t="inlineStr">
        <is>
          <t>WILLY GEANT</t>
        </is>
      </c>
      <c r="S69" t="inlineStr">
        <is>
          <t>NICOLAS HERLEM</t>
        </is>
      </c>
      <c r="T69" t="inlineStr">
        <is>
          <t>nherlem@bricodepot.com</t>
        </is>
      </c>
      <c r="U69" t="n">
        <v>327700954</v>
      </c>
      <c r="V69" t="inlineStr">
        <is>
          <t>Log</t>
        </is>
      </c>
      <c r="W69" t="inlineStr">
        <is>
          <t>GUILLAUME BRUNET</t>
        </is>
      </c>
      <c r="X69" t="inlineStr">
        <is>
          <t>JEROME MIESZANIEC</t>
        </is>
      </c>
      <c r="Y69" t="inlineStr">
        <is>
          <t xml:space="preserve">non affecté </t>
        </is>
      </c>
      <c r="AB69" t="inlineStr">
        <is>
          <t>FABRICE MARQUES</t>
        </is>
      </c>
      <c r="AC69" t="inlineStr">
        <is>
          <t>LINDA BOUBET</t>
        </is>
      </c>
      <c r="AD69" t="inlineStr">
        <is>
          <t>SEBASTIEN DEVAUX</t>
        </is>
      </c>
      <c r="AE69" t="inlineStr">
        <is>
          <t>sdevaux@bricodepot.com</t>
        </is>
      </c>
      <c r="AF69" t="n">
        <v>327700950</v>
      </c>
      <c r="AG69" t="inlineStr">
        <is>
          <t>JOSE OLIVEIRA</t>
        </is>
      </c>
      <c r="AH69" t="inlineStr">
        <is>
          <t>MICKAEL ROULY</t>
        </is>
      </c>
      <c r="AI69" t="inlineStr">
        <is>
          <t>OLIVIER SAUGER</t>
        </is>
      </c>
      <c r="AJ69" t="inlineStr">
        <is>
          <t>osauger@bricodepot.com</t>
        </is>
      </c>
      <c r="AK69" t="n">
        <v>645570264</v>
      </c>
      <c r="AL69" t="inlineStr">
        <is>
          <t xml:space="preserve">NICOLAS YON </t>
        </is>
      </c>
      <c r="AM69" t="inlineStr">
        <is>
          <t>OLIVIER SAUGER</t>
        </is>
      </c>
      <c r="AN69" t="inlineStr">
        <is>
          <t>SOPHIE DELCROIX</t>
        </is>
      </c>
      <c r="AO69" t="inlineStr">
        <is>
          <t>sdelcroix@bricodepot.com</t>
        </is>
      </c>
      <c r="AP69" t="n">
        <v>327700952</v>
      </c>
      <c r="AQ69" t="inlineStr">
        <is>
          <t>DAVID CHARLE</t>
        </is>
      </c>
      <c r="AR69" t="inlineStr">
        <is>
          <t>SOPHIE DELCROIX</t>
        </is>
      </c>
      <c r="AS69" t="inlineStr">
        <is>
          <t>ISABELLE GLACET</t>
        </is>
      </c>
      <c r="AT69" t="inlineStr">
        <is>
          <t>iglacet@bricodepot.com</t>
        </is>
      </c>
      <c r="AU69" t="n">
        <v>327700950</v>
      </c>
      <c r="AV69" t="inlineStr">
        <is>
          <t>ALAIN PIERRE</t>
        </is>
      </c>
      <c r="AW69" t="inlineStr">
        <is>
          <t>CHRISTELLE VALET</t>
        </is>
      </c>
      <c r="AX69" t="inlineStr">
        <is>
          <t xml:space="preserve">JULIEN MANGOLD </t>
        </is>
      </c>
      <c r="AY69" t="n">
        <v>787300097</v>
      </c>
      <c r="BB69" t="inlineStr">
        <is>
          <t>1909 Avenue de Paris</t>
        </is>
      </c>
      <c r="BC69" t="inlineStr">
        <is>
          <t>59404 Cambrai</t>
        </is>
      </c>
      <c r="BD69" t="n">
        <v>59</v>
      </c>
      <c r="BE69" t="n">
        <v>327700950</v>
      </c>
      <c r="BF69" t="n">
        <v>50.1534423828125</v>
      </c>
      <c r="BG69" t="n">
        <v>3.22203063964843</v>
      </c>
      <c r="BH69" t="n">
        <v>451647903</v>
      </c>
      <c r="BI69" t="n">
        <v>223</v>
      </c>
      <c r="BJ69" s="43" t="n">
        <v>36425</v>
      </c>
      <c r="BK69" t="inlineStr">
        <is>
          <t>23 Ans 5 Mois</t>
        </is>
      </c>
      <c r="BL69" t="inlineStr">
        <is>
          <t>Lundi au Vendredi</t>
        </is>
      </c>
      <c r="BM69" t="inlineStr">
        <is>
          <t>07:00 à 19:30</t>
        </is>
      </c>
      <c r="BN69" t="inlineStr">
        <is>
          <t>Samedi</t>
        </is>
      </c>
      <c r="BO69" t="inlineStr">
        <is>
          <t>07:00 à 19:30</t>
        </is>
      </c>
      <c r="BP69" t="inlineStr">
        <is>
          <t>Dimanche</t>
        </is>
      </c>
      <c r="BQ69" t="inlineStr">
        <is>
          <t>8H à 13H</t>
        </is>
      </c>
      <c r="BR69" t="n">
        <v>80</v>
      </c>
      <c r="BS69" t="n">
        <v>25509809.04</v>
      </c>
      <c r="BT69" t="inlineStr">
        <is>
          <t>Groupe 3</t>
        </is>
      </c>
      <c r="BU69" t="inlineStr">
        <is>
          <t>20M &lt;...&lt; 25M</t>
        </is>
      </c>
      <c r="BV69" t="n">
        <v>418829</v>
      </c>
      <c r="BW69" t="n">
        <v>0.01046282438760489</v>
      </c>
      <c r="BX69" t="n">
        <v>54.0712731588317</v>
      </c>
      <c r="BY69" t="n">
        <v>4.58808597613239</v>
      </c>
      <c r="BZ69" t="n">
        <v>8.534819564405177</v>
      </c>
      <c r="CA69" t="n">
        <v>67.19417869936927</v>
      </c>
      <c r="CB69" t="inlineStr">
        <is>
          <t>En L</t>
        </is>
      </c>
      <c r="CC69" t="n">
        <v>1</v>
      </c>
      <c r="CD69" t="inlineStr">
        <is>
          <t>B</t>
        </is>
      </c>
      <c r="CE69" t="inlineStr">
        <is>
          <t>B2</t>
        </is>
      </c>
      <c r="CF69" t="n">
        <v>1101</v>
      </c>
      <c r="CG69" t="inlineStr">
        <is>
          <t>VD060</t>
        </is>
      </c>
      <c r="CH69" t="inlineStr">
        <is>
          <t>1102 PTF NORD Henin</t>
        </is>
      </c>
      <c r="CI69" t="inlineStr">
        <is>
          <t>VD061</t>
        </is>
      </c>
      <c r="CJ69" t="inlineStr">
        <is>
          <t>1102 PTF NORD Henin</t>
        </is>
      </c>
      <c r="CK69" t="inlineStr">
        <is>
          <t>VD061</t>
        </is>
      </c>
      <c r="CL69" t="inlineStr">
        <is>
          <t>1102- Hénin B.</t>
        </is>
      </c>
      <c r="CM69" t="n">
        <v>3020409000010</v>
      </c>
      <c r="CP69" t="inlineStr">
        <is>
          <t xml:space="preserve">CREATION </t>
        </is>
      </c>
      <c r="CQ69" t="inlineStr">
        <is>
          <t>Zone Urbaine</t>
        </is>
      </c>
      <c r="CR69" t="inlineStr">
        <is>
          <t>Propriétaire</t>
        </is>
      </c>
      <c r="CS69" t="n">
        <v>4195</v>
      </c>
      <c r="CT69" t="n">
        <v>2900</v>
      </c>
      <c r="CU69" t="n">
        <v>3000</v>
      </c>
      <c r="CV69" t="inlineStr">
        <is>
          <t>T1</t>
        </is>
      </c>
      <c r="CW69" t="inlineStr">
        <is>
          <t>En CDAC</t>
        </is>
      </c>
      <c r="CY69" t="n">
        <v>2600</v>
      </c>
      <c r="CZ69" t="inlineStr">
        <is>
          <t>&lt; 3000 M²</t>
        </is>
      </c>
      <c r="DA69" t="inlineStr">
        <is>
          <t>T1</t>
        </is>
      </c>
      <c r="DB69" t="n">
        <v>1295</v>
      </c>
      <c r="DC69" t="n">
        <v>1295</v>
      </c>
      <c r="DD69" t="n">
        <v>33</v>
      </c>
      <c r="DE69" t="n">
        <v>0</v>
      </c>
      <c r="DF69" t="n">
        <v>210</v>
      </c>
      <c r="DG69" t="n">
        <v>1085</v>
      </c>
      <c r="DH69" t="n">
        <v>0</v>
      </c>
      <c r="DI69" t="n">
        <v>0</v>
      </c>
      <c r="DJ69" t="n">
        <v>0</v>
      </c>
      <c r="DK69" t="inlineStr">
        <is>
          <t>Intérieure</t>
        </is>
      </c>
      <c r="DL69" t="inlineStr">
        <is>
          <t>En extérieur</t>
        </is>
      </c>
      <c r="DO69" t="n">
        <v>800</v>
      </c>
      <c r="DP69" t="n">
        <v>0</v>
      </c>
      <c r="DQ69" t="n">
        <v>800</v>
      </c>
      <c r="DS69" t="n">
        <v>225</v>
      </c>
      <c r="DT69" t="n">
        <v>73</v>
      </c>
      <c r="DU69" t="n">
        <v>250</v>
      </c>
      <c r="DV69" t="n">
        <v>219</v>
      </c>
      <c r="DW69" t="inlineStr">
        <is>
          <t>TORRI S100</t>
        </is>
      </c>
      <c r="DX69" t="n">
        <v>15</v>
      </c>
      <c r="DZ69" t="n">
        <v>2</v>
      </c>
      <c r="EA69" t="n">
        <v>1</v>
      </c>
      <c r="EB69" t="n">
        <v>8</v>
      </c>
      <c r="EC69" t="n">
        <v>2</v>
      </c>
      <c r="ED69" t="n">
        <v>0</v>
      </c>
      <c r="EE69" t="n">
        <v>0</v>
      </c>
      <c r="EF69" t="n">
        <v>11</v>
      </c>
      <c r="EG69" t="n">
        <v>2010</v>
      </c>
      <c r="EJ69" t="inlineStr">
        <is>
          <t>VX820</t>
        </is>
      </c>
      <c r="EK69" t="inlineStr">
        <is>
          <t>2018/2019</t>
        </is>
      </c>
      <c r="EL69" t="n">
        <v>23</v>
      </c>
      <c r="EM69" t="n">
        <v>19</v>
      </c>
      <c r="EN69" t="n">
        <v>12</v>
      </c>
      <c r="EO69" t="inlineStr">
        <is>
          <t>3 PDA MC 70</t>
        </is>
      </c>
      <c r="EP69" t="n">
        <v>25</v>
      </c>
      <c r="EQ69" t="n">
        <v>71.87357614380238</v>
      </c>
      <c r="ER69" t="inlineStr">
        <is>
          <t xml:space="preserve"> % de Démarque élevé</t>
        </is>
      </c>
      <c r="ES69" t="n">
        <v>8.284254240694404</v>
      </c>
      <c r="ET69" t="n">
        <v>1</v>
      </c>
      <c r="EU69" t="inlineStr">
        <is>
          <t>coffre</t>
        </is>
      </c>
      <c r="EV69" t="n">
        <v>100.1397584372828</v>
      </c>
      <c r="EW69" t="n">
        <v>3</v>
      </c>
      <c r="EX69" t="inlineStr">
        <is>
          <t xml:space="preserve"> </t>
        </is>
      </c>
      <c r="EY69" t="n">
        <v>4</v>
      </c>
      <c r="EZ69" t="inlineStr">
        <is>
          <t>DTM</t>
        </is>
      </c>
      <c r="FA69" s="43" t="n"/>
      <c r="FB69" t="inlineStr">
        <is>
          <t>MILLIUM DTM II 120/80</t>
        </is>
      </c>
      <c r="FC69" t="n">
        <v>1</v>
      </c>
      <c r="FE69" s="43" t="n"/>
      <c r="FG69" t="inlineStr">
        <is>
          <t>NON</t>
        </is>
      </c>
      <c r="FH69" t="inlineStr">
        <is>
          <t>NON</t>
        </is>
      </c>
      <c r="FI69" t="inlineStr">
        <is>
          <t>NON</t>
        </is>
      </c>
      <c r="FJ69" t="inlineStr">
        <is>
          <t>NON</t>
        </is>
      </c>
      <c r="FK69" t="inlineStr">
        <is>
          <t>LUXANT</t>
        </is>
      </c>
      <c r="FL69" t="n">
        <v>18.92</v>
      </c>
      <c r="FM69" t="n">
        <v>3996.776330076004</v>
      </c>
      <c r="FN69" t="inlineStr">
        <is>
          <t>SECURITAS</t>
        </is>
      </c>
      <c r="FO69" t="inlineStr">
        <is>
          <t>NON</t>
        </is>
      </c>
      <c r="FP69" t="inlineStr">
        <is>
          <t>SSI Brico Dépôt</t>
        </is>
      </c>
      <c r="FQ69" t="inlineStr">
        <is>
          <t>ATS Master 4602</t>
        </is>
      </c>
      <c r="FR69" t="inlineStr">
        <is>
          <t>Gruson</t>
        </is>
      </c>
      <c r="FT69" t="inlineStr">
        <is>
          <t>NEXECUR PROTECTION EX CTCAM</t>
        </is>
      </c>
      <c r="FV69" t="inlineStr">
        <is>
          <t>OUI</t>
        </is>
      </c>
      <c r="FW69" t="inlineStr">
        <is>
          <t>OUI</t>
        </is>
      </c>
      <c r="FX69" t="inlineStr">
        <is>
          <t>OUI</t>
        </is>
      </c>
      <c r="FY69" t="inlineStr">
        <is>
          <t>NON Gruson TITAN</t>
        </is>
      </c>
      <c r="FZ69" t="inlineStr">
        <is>
          <t>OUI</t>
        </is>
      </c>
      <c r="GA69" t="inlineStr">
        <is>
          <t>OUI</t>
        </is>
      </c>
      <c r="GB69" t="inlineStr">
        <is>
          <t>NON</t>
        </is>
      </c>
      <c r="GC69" t="inlineStr">
        <is>
          <t>OUI</t>
        </is>
      </c>
      <c r="GD69" t="inlineStr">
        <is>
          <t>OUI</t>
        </is>
      </c>
      <c r="GE69" t="inlineStr">
        <is>
          <t>NON</t>
        </is>
      </c>
      <c r="GF69" t="inlineStr">
        <is>
          <t>LED T5</t>
        </is>
      </c>
      <c r="GH69" t="inlineStr">
        <is>
          <t>NON</t>
        </is>
      </c>
      <c r="GJ69" t="inlineStr">
        <is>
          <t>OUI</t>
        </is>
      </c>
      <c r="GK69" s="43" t="n">
        <v>42005</v>
      </c>
      <c r="GL69" t="inlineStr">
        <is>
          <t>OUI</t>
        </is>
      </c>
      <c r="GM69" t="inlineStr">
        <is>
          <t>OUI</t>
        </is>
      </c>
      <c r="GN69" t="n">
        <v>43031</v>
      </c>
      <c r="GO69" t="inlineStr">
        <is>
          <t>NON</t>
        </is>
      </c>
      <c r="GP69" t="inlineStr">
        <is>
          <t>PROJET 2020</t>
        </is>
      </c>
      <c r="GT69" t="inlineStr">
        <is>
          <t>OUI</t>
        </is>
      </c>
      <c r="GU69" t="inlineStr">
        <is>
          <t>Sté CARRIERE DE DOMPIERRE  112140</t>
        </is>
      </c>
      <c r="GV69" t="inlineStr">
        <is>
          <t>OUI</t>
        </is>
      </c>
      <c r="GW69" t="inlineStr">
        <is>
          <t>OUI</t>
        </is>
      </c>
      <c r="GX69" t="inlineStr">
        <is>
          <t>OUI</t>
        </is>
      </c>
      <c r="GY69" t="inlineStr">
        <is>
          <t>NON</t>
        </is>
      </c>
      <c r="GZ69" t="inlineStr">
        <is>
          <t>NON</t>
        </is>
      </c>
      <c r="HA69" s="43" t="n">
        <v>44063</v>
      </c>
      <c r="HB69" s="43" t="n">
        <v>42660</v>
      </c>
      <c r="HI69" t="inlineStr">
        <is>
          <t>OUI</t>
        </is>
      </c>
      <c r="HJ69" t="inlineStr"/>
      <c r="HK69" s="43" t="n"/>
      <c r="HM69" t="inlineStr">
        <is>
          <t>OUI</t>
        </is>
      </c>
      <c r="HN69" t="inlineStr">
        <is>
          <t>OUI</t>
        </is>
      </c>
      <c r="HU69" t="inlineStr">
        <is>
          <t>FR 94 451 647 903</t>
        </is>
      </c>
      <c r="HV69" t="n">
        <v>4622003015</v>
      </c>
      <c r="HW69" t="n">
        <v>40638646</v>
      </c>
      <c r="HX69" t="n">
        <v>99102568000</v>
      </c>
      <c r="HY69" t="inlineStr">
        <is>
          <t>IP600573</t>
        </is>
      </c>
      <c r="HZ69" t="n">
        <v>4319022</v>
      </c>
      <c r="IA69" t="n">
        <v>4321548</v>
      </c>
      <c r="IB69" t="inlineStr">
        <is>
          <t>FR7630004023230001044711178</t>
        </is>
      </c>
      <c r="IC69" t="n">
        <v>830218</v>
      </c>
      <c r="ID69" t="inlineStr">
        <is>
          <t>oSPk831</t>
        </is>
      </c>
      <c r="IE69" t="n">
        <v>2.81</v>
      </c>
      <c r="IF69" t="n">
        <v>2.01</v>
      </c>
      <c r="IG69" t="n">
        <v>1.21</v>
      </c>
      <c r="IH69" t="n">
        <v>1.18</v>
      </c>
      <c r="II69" t="n">
        <v>1.33</v>
      </c>
      <c r="IJ69" t="n">
        <v>2.79</v>
      </c>
      <c r="IK69" t="n">
        <v>2.79</v>
      </c>
    </row>
    <row r="70">
      <c r="A70" t="n">
        <v>1754</v>
      </c>
      <c r="B70" t="n">
        <v>2369</v>
      </c>
      <c r="C70" t="inlineStr">
        <is>
          <t>CHALONS en CHAMPAGNE (St Memmie)</t>
        </is>
      </c>
      <c r="D70" t="inlineStr">
        <is>
          <t>GRAND EST</t>
        </is>
      </c>
      <c r="E70" t="inlineStr">
        <is>
          <t>Ouvert</t>
        </is>
      </c>
      <c r="F70" t="inlineStr">
        <is>
          <t>Nord Est</t>
        </is>
      </c>
      <c r="G70" t="inlineStr">
        <is>
          <t>Jean Marie PELUT</t>
        </is>
      </c>
      <c r="H70" t="n">
        <v>608729156</v>
      </c>
      <c r="I70" t="inlineStr">
        <is>
          <t>SEBASTIEN DALICHOUX</t>
        </is>
      </c>
      <c r="J70" t="inlineStr">
        <is>
          <t>sdalichoux@bricodepot.com</t>
        </is>
      </c>
      <c r="L70" t="n">
        <v>44634</v>
      </c>
      <c r="M70" t="inlineStr">
        <is>
          <t>ALEXANDRE OLIVIER</t>
        </is>
      </c>
      <c r="N70" t="inlineStr">
        <is>
          <t>aolivier@bricodepot.com</t>
        </is>
      </c>
      <c r="O70" t="n">
        <v>326211111</v>
      </c>
      <c r="P70" t="inlineStr">
        <is>
          <t>Sécu</t>
        </is>
      </c>
      <c r="Q70" t="inlineStr">
        <is>
          <t>PASCAL LEDOUBLE</t>
        </is>
      </c>
      <c r="R70" t="inlineStr">
        <is>
          <t>WILLY GEANT</t>
        </is>
      </c>
      <c r="S70" t="inlineStr">
        <is>
          <t>TAHAR SADKI</t>
        </is>
      </c>
      <c r="T70" t="inlineStr">
        <is>
          <t>tsadki@bricodepot.com</t>
        </is>
      </c>
      <c r="U70" t="n">
        <v>326218347</v>
      </c>
      <c r="V70" t="inlineStr">
        <is>
          <t>Log</t>
        </is>
      </c>
      <c r="W70" t="inlineStr">
        <is>
          <t>GUILLAUME BRUNET</t>
        </is>
      </c>
      <c r="X70" t="inlineStr">
        <is>
          <t>JEROME MIESZANIEC</t>
        </is>
      </c>
      <c r="Y70" t="inlineStr">
        <is>
          <t>MICHAEL TCHORYK</t>
        </is>
      </c>
      <c r="Z70" t="inlineStr">
        <is>
          <t>mtchoryk@bricodepot.com</t>
        </is>
      </c>
      <c r="AA70" t="n">
        <v>326218454</v>
      </c>
      <c r="AB70" t="inlineStr">
        <is>
          <t>FABRICE MARQUES</t>
        </is>
      </c>
      <c r="AC70" t="inlineStr">
        <is>
          <t>LINDA BOUBET</t>
        </is>
      </c>
      <c r="AD70" t="inlineStr">
        <is>
          <t>OLIVIER FORTUIT</t>
        </is>
      </c>
      <c r="AE70" t="inlineStr">
        <is>
          <t>ofortuit@bricodepot.com</t>
        </is>
      </c>
      <c r="AF70" t="n">
        <v>326218454</v>
      </c>
      <c r="AG70" t="inlineStr">
        <is>
          <t>JOSE OLIVEIRA</t>
        </is>
      </c>
      <c r="AH70" t="inlineStr">
        <is>
          <t>MICKAEL ROULY</t>
        </is>
      </c>
      <c r="AI70" t="inlineStr">
        <is>
          <t>FABRICE GUILLOU</t>
        </is>
      </c>
      <c r="AJ70" t="inlineStr">
        <is>
          <t>fguillou@bricodepot.com</t>
        </is>
      </c>
      <c r="AK70" t="n">
        <v>326218453</v>
      </c>
      <c r="AL70" t="inlineStr">
        <is>
          <t xml:space="preserve">NICOLAS YON </t>
        </is>
      </c>
      <c r="AM70" t="inlineStr">
        <is>
          <t>OLIVIER SAUGER</t>
        </is>
      </c>
      <c r="AN70" t="inlineStr">
        <is>
          <t>JEAN NOEL GOUSSET</t>
        </is>
      </c>
      <c r="AO70" t="inlineStr">
        <is>
          <t>jgousset@bricodepot.com</t>
        </is>
      </c>
      <c r="AP70" t="n">
        <v>326218451</v>
      </c>
      <c r="AQ70" t="inlineStr">
        <is>
          <t>DAVID CHARLE</t>
        </is>
      </c>
      <c r="AR70" t="inlineStr">
        <is>
          <t>SOPHIE DELCROIX</t>
        </is>
      </c>
      <c r="AS70" t="inlineStr">
        <is>
          <t>CHRISTINE BAREZ</t>
        </is>
      </c>
      <c r="AT70" t="inlineStr">
        <is>
          <t>cbarez@bricodepot.com</t>
        </is>
      </c>
      <c r="AU70" t="n">
        <v>326218452</v>
      </c>
      <c r="AV70" t="inlineStr">
        <is>
          <t>ALAIN PIERRE</t>
        </is>
      </c>
      <c r="AW70" t="inlineStr">
        <is>
          <t>CHRISTELLE VALET</t>
        </is>
      </c>
      <c r="AX70" t="inlineStr">
        <is>
          <t xml:space="preserve">JULIEN MANGOLD </t>
        </is>
      </c>
      <c r="AY70" t="n">
        <v>787300098</v>
      </c>
      <c r="BB70" t="inlineStr">
        <is>
          <t>ZA de Voiterelle</t>
        </is>
      </c>
      <c r="BC70" t="inlineStr">
        <is>
          <t>51470 Ste Memmie</t>
        </is>
      </c>
      <c r="BD70" t="n">
        <v>51</v>
      </c>
      <c r="BE70" t="n">
        <v>326211111</v>
      </c>
      <c r="BF70" t="n">
        <v>48.9437255859375</v>
      </c>
      <c r="BG70" t="n">
        <v>4.39451599121093</v>
      </c>
      <c r="BH70" t="n">
        <v>451647903</v>
      </c>
      <c r="BI70" t="n">
        <v>74</v>
      </c>
      <c r="BJ70" s="43" t="n">
        <v>37216</v>
      </c>
      <c r="BK70" t="inlineStr">
        <is>
          <t>21 Ans 3 Mois</t>
        </is>
      </c>
      <c r="BL70" t="inlineStr">
        <is>
          <t>Lundi au Vendredi</t>
        </is>
      </c>
      <c r="BM70" t="inlineStr">
        <is>
          <t>07:00 à 19:30</t>
        </is>
      </c>
      <c r="BN70" t="inlineStr">
        <is>
          <t>Samedi</t>
        </is>
      </c>
      <c r="BO70" t="inlineStr">
        <is>
          <t>07:00 à 19:30</t>
        </is>
      </c>
      <c r="BP70" t="inlineStr">
        <is>
          <t>Dimanche</t>
        </is>
      </c>
      <c r="BQ70" t="inlineStr">
        <is>
          <t>8H à 13H</t>
        </is>
      </c>
      <c r="BR70" t="n">
        <v>80</v>
      </c>
      <c r="BS70" t="n">
        <v>21386794.24</v>
      </c>
      <c r="BT70" t="inlineStr">
        <is>
          <t>Groupe 3</t>
        </is>
      </c>
      <c r="BU70" t="inlineStr">
        <is>
          <t>15M &lt;...&lt; 20M</t>
        </is>
      </c>
      <c r="BV70" t="n">
        <v>372478</v>
      </c>
      <c r="BW70" t="n">
        <v>0.007565443123606426</v>
      </c>
      <c r="BX70" t="n">
        <v>46.9429682864113</v>
      </c>
      <c r="BY70" t="n">
        <v>3.011895342959496</v>
      </c>
      <c r="BZ70" t="n">
        <v>5.230341640843057</v>
      </c>
      <c r="CA70" t="n">
        <v>55.18520527021386</v>
      </c>
      <c r="CB70" t="inlineStr">
        <is>
          <t>En L</t>
        </is>
      </c>
      <c r="CC70" t="n">
        <v>1</v>
      </c>
      <c r="CD70" t="inlineStr">
        <is>
          <t>B</t>
        </is>
      </c>
      <c r="CE70" t="inlineStr">
        <is>
          <t>B2</t>
        </is>
      </c>
      <c r="CF70" t="n">
        <v>1101</v>
      </c>
      <c r="CG70" t="inlineStr">
        <is>
          <t>VD060</t>
        </is>
      </c>
      <c r="CH70" t="inlineStr">
        <is>
          <t>1103 PTF EST Dijon</t>
        </is>
      </c>
      <c r="CI70" t="inlineStr">
        <is>
          <t>VD062</t>
        </is>
      </c>
      <c r="CJ70" t="inlineStr">
        <is>
          <t>1103 PTF EST Dijon</t>
        </is>
      </c>
      <c r="CK70" t="inlineStr">
        <is>
          <t>VD067</t>
        </is>
      </c>
      <c r="CL70" t="inlineStr">
        <is>
          <t>1103-Longvic</t>
        </is>
      </c>
      <c r="CM70" t="n">
        <v>3020409000020</v>
      </c>
      <c r="CP70" t="inlineStr">
        <is>
          <t xml:space="preserve">CREATION </t>
        </is>
      </c>
      <c r="CQ70" t="inlineStr">
        <is>
          <t>Zone Commerciale</t>
        </is>
      </c>
      <c r="CR70" t="inlineStr">
        <is>
          <t>Propriétaire</t>
        </is>
      </c>
      <c r="CS70" t="n">
        <v>7019</v>
      </c>
      <c r="CT70" t="n">
        <v>3670</v>
      </c>
      <c r="CU70" t="n">
        <v>3700</v>
      </c>
      <c r="CV70" t="inlineStr">
        <is>
          <t>T2</t>
        </is>
      </c>
      <c r="CW70" t="inlineStr">
        <is>
          <t>En CDAC</t>
        </is>
      </c>
      <c r="CY70" t="n">
        <v>3460</v>
      </c>
      <c r="CZ70" t="n">
        <v>3500</v>
      </c>
      <c r="DA70" t="inlineStr">
        <is>
          <t>T2</t>
        </is>
      </c>
      <c r="DB70" t="n">
        <v>3349</v>
      </c>
      <c r="DC70" t="n">
        <v>3349</v>
      </c>
      <c r="DD70" t="n">
        <v>0</v>
      </c>
      <c r="DE70" t="n">
        <v>0</v>
      </c>
      <c r="DF70" t="n">
        <v>975</v>
      </c>
      <c r="DG70" t="n">
        <v>2374</v>
      </c>
      <c r="DH70" t="n">
        <v>0</v>
      </c>
      <c r="DI70" t="n">
        <v>0</v>
      </c>
      <c r="DJ70" t="n">
        <v>0</v>
      </c>
      <c r="DK70" t="inlineStr">
        <is>
          <t>Intérieure</t>
        </is>
      </c>
      <c r="DL70" t="inlineStr">
        <is>
          <t>En mix extérieur + surface de vente intérieure</t>
        </is>
      </c>
      <c r="DO70" t="n">
        <v>1106</v>
      </c>
      <c r="DP70" t="n">
        <v>0</v>
      </c>
      <c r="DQ70" t="n">
        <v>1106</v>
      </c>
      <c r="DS70" t="n">
        <v>314</v>
      </c>
      <c r="DT70" t="n">
        <v>129</v>
      </c>
      <c r="DU70" t="n">
        <v>227</v>
      </c>
      <c r="DV70" t="n">
        <v>260</v>
      </c>
      <c r="DW70" t="inlineStr">
        <is>
          <t>REDSTOCK</t>
        </is>
      </c>
      <c r="DX70" t="n">
        <v>16</v>
      </c>
      <c r="DY70" t="n">
        <v>2017</v>
      </c>
      <c r="DZ70" t="n">
        <v>2</v>
      </c>
      <c r="EA70" t="n">
        <v>1</v>
      </c>
      <c r="EB70" t="n">
        <v>8</v>
      </c>
      <c r="EC70" t="n">
        <v>2</v>
      </c>
      <c r="ED70" t="n">
        <v>0</v>
      </c>
      <c r="EE70" t="n">
        <v>0</v>
      </c>
      <c r="EF70" t="n">
        <v>11</v>
      </c>
      <c r="EG70" t="n">
        <v>2010</v>
      </c>
      <c r="EJ70" t="inlineStr">
        <is>
          <t>VX820</t>
        </is>
      </c>
      <c r="EK70" t="inlineStr">
        <is>
          <t>2018/2019</t>
        </is>
      </c>
      <c r="EL70" t="n">
        <v>25</v>
      </c>
      <c r="EM70" t="n">
        <v>19</v>
      </c>
      <c r="EN70" t="n">
        <v>11</v>
      </c>
      <c r="EO70" t="inlineStr">
        <is>
          <t>3 PDA MC 70</t>
        </is>
      </c>
      <c r="EP70" t="n">
        <v>18</v>
      </c>
      <c r="EQ70" t="n">
        <v>86.32126673443719</v>
      </c>
      <c r="ER70" t="inlineStr">
        <is>
          <t xml:space="preserve"> % de Démarque élevé</t>
        </is>
      </c>
      <c r="ES70" t="n">
        <v>4.479746377435863</v>
      </c>
      <c r="ET70" t="n">
        <v>0</v>
      </c>
      <c r="EV70" t="n">
        <v>107.341615120867</v>
      </c>
      <c r="EW70" t="n">
        <v>1</v>
      </c>
      <c r="EX70" t="inlineStr">
        <is>
          <t xml:space="preserve"> </t>
        </is>
      </c>
      <c r="EY70" t="n">
        <v>1</v>
      </c>
      <c r="EZ70" t="inlineStr">
        <is>
          <t>Tirelire</t>
        </is>
      </c>
      <c r="FA70" s="43" t="n"/>
      <c r="FB70" t="inlineStr">
        <is>
          <t>GOLD 20 ENDFX 240 Store</t>
        </is>
      </c>
      <c r="FC70" t="n">
        <v>1</v>
      </c>
      <c r="FE70" s="43" t="n"/>
      <c r="FG70" t="inlineStr">
        <is>
          <t>NON</t>
        </is>
      </c>
      <c r="FH70" t="inlineStr">
        <is>
          <t>NON</t>
        </is>
      </c>
      <c r="FI70" t="inlineStr">
        <is>
          <t>NON</t>
        </is>
      </c>
      <c r="FJ70" t="inlineStr">
        <is>
          <t>NON</t>
        </is>
      </c>
      <c r="FK70" t="inlineStr">
        <is>
          <t>LUXANT</t>
        </is>
      </c>
      <c r="FL70" t="n">
        <v>18.92</v>
      </c>
      <c r="FM70" t="n">
        <v>4233.140608034744</v>
      </c>
      <c r="FN70" t="inlineStr">
        <is>
          <t>Inconnu</t>
        </is>
      </c>
      <c r="FO70" t="inlineStr">
        <is>
          <t>OUI</t>
        </is>
      </c>
      <c r="FP70" t="inlineStr">
        <is>
          <t>SSI Brico Dépôt</t>
        </is>
      </c>
      <c r="FQ70" t="inlineStr">
        <is>
          <t>CD 15002</t>
        </is>
      </c>
      <c r="FR70" t="inlineStr">
        <is>
          <t>ABT</t>
        </is>
      </c>
      <c r="FT70" t="inlineStr">
        <is>
          <t>TELESURE</t>
        </is>
      </c>
      <c r="FU70" t="n">
        <v>494198191</v>
      </c>
      <c r="FV70" t="inlineStr">
        <is>
          <t>OUI</t>
        </is>
      </c>
      <c r="FW70" t="inlineStr">
        <is>
          <t>NON</t>
        </is>
      </c>
      <c r="FX70" t="inlineStr">
        <is>
          <t>OUI</t>
        </is>
      </c>
      <c r="FY70" t="inlineStr">
        <is>
          <t>OUI</t>
        </is>
      </c>
      <c r="FZ70" t="inlineStr">
        <is>
          <t>OUI</t>
        </is>
      </c>
      <c r="GA70" t="inlineStr">
        <is>
          <t>OUI</t>
        </is>
      </c>
      <c r="GB70" t="inlineStr">
        <is>
          <t>OUI</t>
        </is>
      </c>
      <c r="GC70" t="inlineStr">
        <is>
          <t>OUI</t>
        </is>
      </c>
      <c r="GD70" t="inlineStr">
        <is>
          <t>OUI</t>
        </is>
      </c>
      <c r="GE70" t="inlineStr">
        <is>
          <t>NON</t>
        </is>
      </c>
      <c r="GF70" t="inlineStr">
        <is>
          <t>LED T5</t>
        </is>
      </c>
      <c r="GH70" t="inlineStr">
        <is>
          <t>OUI</t>
        </is>
      </c>
      <c r="GI70" t="inlineStr">
        <is>
          <t>RELOOKING FULL 2022</t>
        </is>
      </c>
      <c r="GJ70" t="inlineStr">
        <is>
          <t>OUI</t>
        </is>
      </c>
      <c r="GK70" s="43" t="n">
        <v>42005</v>
      </c>
      <c r="GL70" t="inlineStr">
        <is>
          <t>OUI</t>
        </is>
      </c>
      <c r="GM70" t="inlineStr">
        <is>
          <t>OUI</t>
        </is>
      </c>
      <c r="GN70" t="n">
        <v>43024</v>
      </c>
      <c r="GO70" t="inlineStr">
        <is>
          <t>NON</t>
        </is>
      </c>
      <c r="GT70" t="inlineStr">
        <is>
          <t>OUI</t>
        </is>
      </c>
      <c r="GU70" t="inlineStr">
        <is>
          <t>PLUS DE SABLE</t>
        </is>
      </c>
      <c r="GV70" t="inlineStr">
        <is>
          <t>OUI</t>
        </is>
      </c>
      <c r="GW70" t="inlineStr">
        <is>
          <t>OUI</t>
        </is>
      </c>
      <c r="GX70" t="inlineStr">
        <is>
          <t>NON</t>
        </is>
      </c>
      <c r="GY70" t="inlineStr">
        <is>
          <t>NON</t>
        </is>
      </c>
      <c r="GZ70" t="inlineStr">
        <is>
          <t>NON</t>
        </is>
      </c>
      <c r="HA70" s="43" t="n">
        <v>44063</v>
      </c>
      <c r="HB70" s="43" t="n">
        <v>42660</v>
      </c>
      <c r="HI70" t="inlineStr">
        <is>
          <t>OUI</t>
        </is>
      </c>
      <c r="HJ70" t="inlineStr"/>
      <c r="HK70" s="43" t="n"/>
      <c r="HM70" t="inlineStr">
        <is>
          <t>OUI</t>
        </is>
      </c>
      <c r="HN70" t="inlineStr">
        <is>
          <t>OUI</t>
        </is>
      </c>
      <c r="HU70" t="inlineStr">
        <is>
          <t>FR 94 451 647 903</t>
        </is>
      </c>
      <c r="HV70" t="n">
        <v>4622023011</v>
      </c>
      <c r="HW70" t="n">
        <v>40638652</v>
      </c>
      <c r="HX70" t="n">
        <v>99102569286</v>
      </c>
      <c r="HY70" t="inlineStr">
        <is>
          <t>IP600646</t>
        </is>
      </c>
      <c r="HZ70" t="n">
        <v>4304139</v>
      </c>
      <c r="IA70" t="n">
        <v>4321266</v>
      </c>
      <c r="IB70" t="inlineStr">
        <is>
          <t>FR7630004023230001044895478</t>
        </is>
      </c>
      <c r="IC70" t="n">
        <v>830129</v>
      </c>
      <c r="ID70" t="inlineStr">
        <is>
          <t>DGIA435</t>
        </is>
      </c>
      <c r="IE70" t="n">
        <v>2.54</v>
      </c>
      <c r="IF70" t="n">
        <v>3.54</v>
      </c>
      <c r="IG70" t="n">
        <v>3.87</v>
      </c>
      <c r="IH70" t="n">
        <v>3.07</v>
      </c>
      <c r="II70" t="n">
        <v>2.27</v>
      </c>
      <c r="IJ70" t="n">
        <v>2.84</v>
      </c>
      <c r="IK70" t="n">
        <v>2.84</v>
      </c>
    </row>
    <row r="71">
      <c r="A71" t="n">
        <v>1711</v>
      </c>
      <c r="B71" t="n">
        <v>2337</v>
      </c>
      <c r="C71" t="inlineStr">
        <is>
          <t>CHARLEVILLE (Prix les Mézières)</t>
        </is>
      </c>
      <c r="D71" t="inlineStr">
        <is>
          <t>GRAND EST</t>
        </is>
      </c>
      <c r="E71" t="inlineStr">
        <is>
          <t>Ouvert</t>
        </is>
      </c>
      <c r="F71" t="inlineStr">
        <is>
          <t>Nord Est</t>
        </is>
      </c>
      <c r="G71" t="inlineStr">
        <is>
          <t>Jean Marie PELUT</t>
        </is>
      </c>
      <c r="H71" t="n">
        <v>608729156</v>
      </c>
      <c r="I71" t="inlineStr">
        <is>
          <t>DAVID CHARLE</t>
        </is>
      </c>
      <c r="J71" t="inlineStr">
        <is>
          <t>dcharle@bricodepot.com</t>
        </is>
      </c>
      <c r="L71" t="n">
        <v>44599</v>
      </c>
      <c r="M71" t="inlineStr">
        <is>
          <t>VALERIE  GOBERT</t>
        </is>
      </c>
      <c r="N71" t="inlineStr">
        <is>
          <t>vgobert@bricodepot.com</t>
        </is>
      </c>
      <c r="O71" t="n">
        <v>324583650</v>
      </c>
      <c r="P71" t="inlineStr">
        <is>
          <t>Sécu</t>
        </is>
      </c>
      <c r="Q71" t="inlineStr">
        <is>
          <t>PASCAL LEDOUBLE</t>
        </is>
      </c>
      <c r="R71" t="inlineStr">
        <is>
          <t>WILLY GEANT</t>
        </is>
      </c>
      <c r="S71" t="inlineStr">
        <is>
          <t>MICKAEL JACQUEMIN</t>
        </is>
      </c>
      <c r="T71" t="inlineStr">
        <is>
          <t>mjacquemin@bricodepot.com</t>
        </is>
      </c>
      <c r="U71" t="n">
        <v>324583653</v>
      </c>
      <c r="V71" t="inlineStr">
        <is>
          <t>Log</t>
        </is>
      </c>
      <c r="W71" t="inlineStr">
        <is>
          <t>GUILLAUME BRUNET</t>
        </is>
      </c>
      <c r="X71" t="inlineStr">
        <is>
          <t>JEROME MIESZANIEC</t>
        </is>
      </c>
      <c r="Y71" t="inlineStr">
        <is>
          <t>MAHDI NAZIM DEMBRI</t>
        </is>
      </c>
      <c r="Z71" t="inlineStr">
        <is>
          <t>mdembri@bricodepot.com</t>
        </is>
      </c>
      <c r="AA71" t="n">
        <v>324583650</v>
      </c>
      <c r="AB71" t="inlineStr">
        <is>
          <t>FABRICE MARQUES</t>
        </is>
      </c>
      <c r="AC71" t="inlineStr">
        <is>
          <t>LINDA BOUBET</t>
        </is>
      </c>
      <c r="AD71" t="inlineStr">
        <is>
          <t>SEBASTIEN CORNIL</t>
        </is>
      </c>
      <c r="AE71" t="inlineStr">
        <is>
          <t>scornil@bricodepot.com</t>
        </is>
      </c>
      <c r="AF71" t="n">
        <v>324583650</v>
      </c>
      <c r="AG71" t="inlineStr">
        <is>
          <t>JOSE OLIVEIRA</t>
        </is>
      </c>
      <c r="AH71" t="inlineStr">
        <is>
          <t>MICKAEL ROULY</t>
        </is>
      </c>
      <c r="AI71" t="inlineStr">
        <is>
          <t>JEAN PIERRE MOHIMONT</t>
        </is>
      </c>
      <c r="AJ71" t="inlineStr">
        <is>
          <t>jmohimont@bricodepot.com</t>
        </is>
      </c>
      <c r="AK71" t="n">
        <v>324583650</v>
      </c>
      <c r="AL71" t="inlineStr">
        <is>
          <t xml:space="preserve">NICOLAS YON </t>
        </is>
      </c>
      <c r="AM71" t="inlineStr">
        <is>
          <t>OLIVIER SAUGER</t>
        </is>
      </c>
      <c r="AN71" t="inlineStr">
        <is>
          <t>SANDRINE MILLART</t>
        </is>
      </c>
      <c r="AO71" t="inlineStr">
        <is>
          <t>smillart@bricodepot.com</t>
        </is>
      </c>
      <c r="AP71" t="n">
        <v>324583654</v>
      </c>
      <c r="AQ71" t="inlineStr">
        <is>
          <t>DAVID CHARLE</t>
        </is>
      </c>
      <c r="AR71" t="inlineStr">
        <is>
          <t>SOPHIE DELCROIX</t>
        </is>
      </c>
      <c r="AS71" t="inlineStr">
        <is>
          <t>CHRISTELLE VALET</t>
        </is>
      </c>
      <c r="AT71" t="inlineStr">
        <is>
          <t>cvalet@bricodepot.com</t>
        </is>
      </c>
      <c r="AU71" t="n">
        <v>324583650</v>
      </c>
      <c r="AV71" t="inlineStr">
        <is>
          <t>ALAIN PIERRE</t>
        </is>
      </c>
      <c r="AW71" t="inlineStr">
        <is>
          <t>CHRISTELLE VALET</t>
        </is>
      </c>
      <c r="AX71" t="inlineStr">
        <is>
          <t xml:space="preserve">JULIEN MANGOLD </t>
        </is>
      </c>
      <c r="AY71" t="n">
        <v>787300099</v>
      </c>
      <c r="BB71" t="inlineStr">
        <is>
          <t>16 Route de Warnecourt</t>
        </is>
      </c>
      <c r="BC71" t="inlineStr">
        <is>
          <t>08000 Prix les Mézières</t>
        </is>
      </c>
      <c r="BD71" t="n">
        <v>8</v>
      </c>
      <c r="BE71" t="n">
        <v>324583650</v>
      </c>
      <c r="BF71" t="n">
        <v>49.7547607421875</v>
      </c>
      <c r="BG71" t="n">
        <v>4.69880676269531</v>
      </c>
      <c r="BH71" t="n">
        <v>451647903</v>
      </c>
      <c r="BI71" t="n">
        <v>249</v>
      </c>
      <c r="BJ71" s="43" t="n">
        <v>35396</v>
      </c>
      <c r="BK71" t="inlineStr">
        <is>
          <t>26 Ans 2 Mois</t>
        </is>
      </c>
      <c r="BL71" t="inlineStr">
        <is>
          <t>Lundi au Vendredi</t>
        </is>
      </c>
      <c r="BM71" t="inlineStr">
        <is>
          <t>07:00 à 19:30</t>
        </is>
      </c>
      <c r="BN71" t="inlineStr">
        <is>
          <t>Samedi</t>
        </is>
      </c>
      <c r="BO71" t="inlineStr">
        <is>
          <t>07:00 à 19:30</t>
        </is>
      </c>
      <c r="BP71" t="inlineStr">
        <is>
          <t>Dimanche</t>
        </is>
      </c>
      <c r="BQ71" t="inlineStr">
        <is>
          <t>8H à 13H</t>
        </is>
      </c>
      <c r="BR71" t="n">
        <v>80</v>
      </c>
      <c r="BS71" t="n">
        <v>23636429.34</v>
      </c>
      <c r="BT71" t="inlineStr">
        <is>
          <t>Groupe 3</t>
        </is>
      </c>
      <c r="BU71" t="inlineStr">
        <is>
          <t>20M &lt;...&lt; 25M</t>
        </is>
      </c>
      <c r="BV71" t="n">
        <v>359209</v>
      </c>
      <c r="BW71" t="n">
        <v>0.01320792258737324</v>
      </c>
      <c r="BX71" t="n">
        <v>51.8569921540186</v>
      </c>
      <c r="BY71" t="n">
        <v>4.97639062877739</v>
      </c>
      <c r="BZ71" t="n">
        <v>5.654303202127426</v>
      </c>
      <c r="CA71" t="n">
        <v>62.48768598492341</v>
      </c>
      <c r="CB71" t="inlineStr">
        <is>
          <t>Symétrique</t>
        </is>
      </c>
      <c r="CC71" t="n">
        <v>2</v>
      </c>
      <c r="CD71" t="inlineStr">
        <is>
          <t>B</t>
        </is>
      </c>
      <c r="CE71" t="inlineStr">
        <is>
          <t>B2</t>
        </is>
      </c>
      <c r="CF71" t="n">
        <v>1101</v>
      </c>
      <c r="CG71" t="inlineStr">
        <is>
          <t>VD060</t>
        </is>
      </c>
      <c r="CH71" t="inlineStr">
        <is>
          <t>1102 PTF NORD Henin</t>
        </is>
      </c>
      <c r="CI71" t="inlineStr">
        <is>
          <t>VD061</t>
        </is>
      </c>
      <c r="CJ71" t="inlineStr">
        <is>
          <t>1102 PTF NORD Henin</t>
        </is>
      </c>
      <c r="CK71" t="inlineStr">
        <is>
          <t>VD061</t>
        </is>
      </c>
      <c r="CL71" t="inlineStr">
        <is>
          <t>1102- Hénin B.</t>
        </is>
      </c>
      <c r="CM71" t="n">
        <v>3020409000010</v>
      </c>
      <c r="CP71" t="inlineStr">
        <is>
          <t>REPRISE MAG BRICOLAGE</t>
        </is>
      </c>
      <c r="CQ71" t="inlineStr">
        <is>
          <t>Zone Urbaine</t>
        </is>
      </c>
      <c r="CR71" t="inlineStr">
        <is>
          <t>Mixte</t>
        </is>
      </c>
      <c r="CS71" t="n">
        <v>5540</v>
      </c>
      <c r="CT71" t="n">
        <v>2990</v>
      </c>
      <c r="CU71" t="n">
        <v>3000</v>
      </c>
      <c r="CV71" t="inlineStr">
        <is>
          <t>T1</t>
        </is>
      </c>
      <c r="CW71" t="inlineStr">
        <is>
          <t>Déportée hors CDAC</t>
        </is>
      </c>
      <c r="CX71" t="n">
        <v>400</v>
      </c>
      <c r="CY71" t="n">
        <v>1532</v>
      </c>
      <c r="CZ71" t="inlineStr">
        <is>
          <t>&lt; 3000 M²</t>
        </is>
      </c>
      <c r="DA71" t="inlineStr">
        <is>
          <t>T1</t>
        </is>
      </c>
      <c r="DB71" t="n">
        <v>489</v>
      </c>
      <c r="DC71" t="n">
        <v>489</v>
      </c>
      <c r="DD71" t="n">
        <v>0</v>
      </c>
      <c r="DE71" t="n">
        <v>0</v>
      </c>
      <c r="DF71" t="n">
        <v>489</v>
      </c>
      <c r="DG71" t="n">
        <v>0</v>
      </c>
      <c r="DH71" t="n">
        <v>2061</v>
      </c>
      <c r="DI71" t="n">
        <v>1459</v>
      </c>
      <c r="DJ71" t="n">
        <v>602</v>
      </c>
      <c r="DK71" t="inlineStr">
        <is>
          <t>Intérieure</t>
        </is>
      </c>
      <c r="DL71" t="inlineStr">
        <is>
          <t>En mix extérieur + showroom à l’intérieur de la menuiserie</t>
        </is>
      </c>
      <c r="DO71" t="n">
        <v>618</v>
      </c>
      <c r="DP71" t="n">
        <v>0</v>
      </c>
      <c r="DQ71" t="n">
        <v>618</v>
      </c>
      <c r="DS71" t="n">
        <v>340</v>
      </c>
      <c r="DT71" t="n">
        <v>38</v>
      </c>
      <c r="DU71" t="n">
        <v>216</v>
      </c>
      <c r="DV71" t="n">
        <v>138</v>
      </c>
      <c r="DW71" t="inlineStr">
        <is>
          <t>TORRI S100</t>
        </is>
      </c>
      <c r="DX71" t="n">
        <v>17</v>
      </c>
      <c r="DZ71" t="n">
        <v>3</v>
      </c>
      <c r="EA71" t="n">
        <v>1</v>
      </c>
      <c r="EB71" t="n">
        <v>9</v>
      </c>
      <c r="EC71" t="n">
        <v>3</v>
      </c>
      <c r="ED71" t="n">
        <v>0</v>
      </c>
      <c r="EE71" t="n">
        <v>0</v>
      </c>
      <c r="EF71" t="n">
        <v>13</v>
      </c>
      <c r="EG71" t="n">
        <v>2010</v>
      </c>
      <c r="EJ71" t="inlineStr">
        <is>
          <t>VX820</t>
        </is>
      </c>
      <c r="EK71" t="inlineStr">
        <is>
          <t>2018/2019</t>
        </is>
      </c>
      <c r="EL71" t="n">
        <v>28</v>
      </c>
      <c r="EM71" t="n">
        <v>22</v>
      </c>
      <c r="EN71" t="n">
        <v>12</v>
      </c>
      <c r="EO71" t="inlineStr">
        <is>
          <t>3 PDA MC 70</t>
        </is>
      </c>
      <c r="EP71" t="n">
        <v>20</v>
      </c>
      <c r="EQ71" t="n">
        <v>66.52298606750726</v>
      </c>
      <c r="ER71" t="inlineStr">
        <is>
          <t xml:space="preserve"> </t>
        </is>
      </c>
      <c r="ES71" t="n">
        <v>4.072835881684117</v>
      </c>
      <c r="ET71" t="n">
        <v>0</v>
      </c>
      <c r="EV71" t="n">
        <v>98.4268671406995</v>
      </c>
      <c r="EW71" t="n">
        <v>4</v>
      </c>
      <c r="EX71" t="inlineStr">
        <is>
          <t>1 Tentative</t>
        </is>
      </c>
      <c r="EY71" t="n">
        <v>4</v>
      </c>
      <c r="EZ71" t="inlineStr">
        <is>
          <t>Automate</t>
        </is>
      </c>
      <c r="FA71" s="43" t="n">
        <v>44197</v>
      </c>
      <c r="FB71" t="inlineStr">
        <is>
          <t xml:space="preserve">CASHINFINITYTM CI-100 </t>
        </is>
      </c>
      <c r="FC71" t="n">
        <v>1</v>
      </c>
      <c r="FE71" s="43" t="n"/>
      <c r="FG71" t="inlineStr">
        <is>
          <t>NON</t>
        </is>
      </c>
      <c r="FH71" t="inlineStr">
        <is>
          <t>NON</t>
        </is>
      </c>
      <c r="FI71" t="inlineStr">
        <is>
          <t>NON</t>
        </is>
      </c>
      <c r="FJ71" t="inlineStr">
        <is>
          <t>NON</t>
        </is>
      </c>
      <c r="FK71" t="inlineStr">
        <is>
          <t>LUXANT</t>
        </is>
      </c>
      <c r="FL71" t="n">
        <v>18.92</v>
      </c>
      <c r="FM71" t="n">
        <v>6061.90209916757</v>
      </c>
      <c r="FN71" t="inlineStr">
        <is>
          <t>ASCI</t>
        </is>
      </c>
      <c r="FO71" t="inlineStr">
        <is>
          <t>NON</t>
        </is>
      </c>
      <c r="FP71" t="inlineStr">
        <is>
          <t>SSI Brico Dépôt</t>
        </is>
      </c>
      <c r="FQ71" t="inlineStr">
        <is>
          <t>CD 9102</t>
        </is>
      </c>
      <c r="FR71" t="inlineStr">
        <is>
          <t>ABT</t>
        </is>
      </c>
      <c r="FT71" t="inlineStr">
        <is>
          <t>TELESURE</t>
        </is>
      </c>
      <c r="FU71" t="n">
        <v>494198191</v>
      </c>
      <c r="FV71" t="inlineStr">
        <is>
          <t>OUI</t>
        </is>
      </c>
      <c r="FW71" t="inlineStr">
        <is>
          <t>OUI</t>
        </is>
      </c>
      <c r="FX71" t="inlineStr">
        <is>
          <t>OUI</t>
        </is>
      </c>
      <c r="FY71" t="inlineStr">
        <is>
          <t>OUI</t>
        </is>
      </c>
      <c r="FZ71" t="inlineStr">
        <is>
          <t>OUI</t>
        </is>
      </c>
      <c r="GA71" t="inlineStr">
        <is>
          <t>OUI</t>
        </is>
      </c>
      <c r="GB71" t="inlineStr">
        <is>
          <t>NON</t>
        </is>
      </c>
      <c r="GC71" t="inlineStr">
        <is>
          <t>NON</t>
        </is>
      </c>
      <c r="GD71" t="inlineStr">
        <is>
          <t>OUI</t>
        </is>
      </c>
      <c r="GE71" t="inlineStr">
        <is>
          <t>NON</t>
        </is>
      </c>
      <c r="GF71" t="inlineStr">
        <is>
          <t>T5</t>
        </is>
      </c>
      <c r="GH71" t="inlineStr">
        <is>
          <t>OUI</t>
        </is>
      </c>
      <c r="GJ71" t="inlineStr">
        <is>
          <t>OUI</t>
        </is>
      </c>
      <c r="GK71" s="43" t="n">
        <v>42005</v>
      </c>
      <c r="GL71" t="inlineStr">
        <is>
          <t>OUI</t>
        </is>
      </c>
      <c r="GM71" t="inlineStr">
        <is>
          <t>En recherche</t>
        </is>
      </c>
      <c r="GO71" t="inlineStr">
        <is>
          <t>NON</t>
        </is>
      </c>
      <c r="GT71" t="inlineStr">
        <is>
          <t>OUI</t>
        </is>
      </c>
      <c r="GU71" t="inlineStr">
        <is>
          <t>Sté CARRIERE DE DOMPIERRE  112140</t>
        </is>
      </c>
      <c r="GV71" t="inlineStr">
        <is>
          <t>OUI</t>
        </is>
      </c>
      <c r="GW71" t="inlineStr">
        <is>
          <t>OUI</t>
        </is>
      </c>
      <c r="GX71" t="inlineStr">
        <is>
          <t>NON</t>
        </is>
      </c>
      <c r="GY71" t="inlineStr">
        <is>
          <t>NON</t>
        </is>
      </c>
      <c r="GZ71" t="inlineStr">
        <is>
          <t>NON</t>
        </is>
      </c>
      <c r="HA71" s="43" t="n">
        <v>44064</v>
      </c>
      <c r="HB71" s="43" t="n">
        <v>42667</v>
      </c>
      <c r="HI71" t="inlineStr">
        <is>
          <t>OUI</t>
        </is>
      </c>
      <c r="HJ71" t="inlineStr"/>
      <c r="HK71" s="43" t="n"/>
      <c r="HM71" t="inlineStr">
        <is>
          <t>OUI</t>
        </is>
      </c>
      <c r="HN71" t="inlineStr">
        <is>
          <t>OUI</t>
        </is>
      </c>
      <c r="HO71" t="inlineStr">
        <is>
          <t>OUI</t>
        </is>
      </c>
      <c r="HU71" t="inlineStr">
        <is>
          <t>FR 94 451 647 903</t>
        </is>
      </c>
      <c r="HV71" t="n">
        <v>4621964011</v>
      </c>
      <c r="HW71" t="n">
        <v>40638669</v>
      </c>
      <c r="HX71" t="n">
        <v>99102569327</v>
      </c>
      <c r="HY71" t="inlineStr">
        <is>
          <t>IP600650</t>
        </is>
      </c>
      <c r="HZ71" t="n">
        <v>4320713</v>
      </c>
      <c r="IA71" t="n">
        <v>4321026</v>
      </c>
      <c r="IB71" t="inlineStr">
        <is>
          <t>FR7630004023230001044546278</t>
        </is>
      </c>
      <c r="IC71" t="n">
        <v>830099</v>
      </c>
      <c r="ID71" t="inlineStr">
        <is>
          <t>eOHF757</t>
        </is>
      </c>
      <c r="IE71" t="n">
        <v>3.23</v>
      </c>
      <c r="IF71" t="n">
        <v>3.2</v>
      </c>
      <c r="IG71" t="n">
        <v>3.1</v>
      </c>
      <c r="IH71" t="n">
        <v>2.3</v>
      </c>
      <c r="II71" t="n">
        <v>2.77</v>
      </c>
      <c r="IJ71" t="n">
        <v>4.77</v>
      </c>
      <c r="IK71" t="n">
        <v>4.77</v>
      </c>
    </row>
    <row r="72">
      <c r="A72" t="n">
        <v>1744</v>
      </c>
      <c r="B72" t="n">
        <v>2360</v>
      </c>
      <c r="C72" t="inlineStr">
        <is>
          <t>DOUAI (Cantin)</t>
        </is>
      </c>
      <c r="D72" t="inlineStr">
        <is>
          <t>HAUTS DE FRANCE</t>
        </is>
      </c>
      <c r="E72" t="inlineStr">
        <is>
          <t>Ouvert</t>
        </is>
      </c>
      <c r="F72" t="inlineStr">
        <is>
          <t>Nord Est</t>
        </is>
      </c>
      <c r="G72" t="inlineStr">
        <is>
          <t>Jean Marie PELUT</t>
        </is>
      </c>
      <c r="H72" t="n">
        <v>608729156</v>
      </c>
      <c r="I72" t="inlineStr">
        <is>
          <t>NICOLAS YON</t>
        </is>
      </c>
      <c r="J72" t="inlineStr">
        <is>
          <t>nyon@bricodepot.com</t>
        </is>
      </c>
      <c r="L72" t="n">
        <v>43801</v>
      </c>
      <c r="M72" t="inlineStr">
        <is>
          <t>ERIC SENECHAL</t>
        </is>
      </c>
      <c r="N72" t="inlineStr">
        <is>
          <t>esenechal@bricodepot.com</t>
        </is>
      </c>
      <c r="O72" t="n">
        <v>327957575</v>
      </c>
      <c r="P72" t="inlineStr">
        <is>
          <t>Sécu</t>
        </is>
      </c>
      <c r="Q72" t="inlineStr">
        <is>
          <t>PASCAL LEDOUBLE</t>
        </is>
      </c>
      <c r="R72" t="inlineStr">
        <is>
          <t>WILLY GEANT</t>
        </is>
      </c>
      <c r="S72" t="inlineStr">
        <is>
          <t>FREDERIC SOBRY</t>
        </is>
      </c>
      <c r="T72" t="inlineStr">
        <is>
          <t>fsobry@bricodepot.com</t>
        </is>
      </c>
      <c r="U72" t="n">
        <v>327957575</v>
      </c>
      <c r="V72" t="inlineStr">
        <is>
          <t>Log</t>
        </is>
      </c>
      <c r="W72" t="inlineStr">
        <is>
          <t>GUILLAUME BRUNET</t>
        </is>
      </c>
      <c r="X72" t="inlineStr">
        <is>
          <t>JEROME MIESZANIEC</t>
        </is>
      </c>
      <c r="Y72" t="inlineStr">
        <is>
          <t>OCEANE LEBECQ</t>
        </is>
      </c>
      <c r="Z72" t="inlineStr">
        <is>
          <t>olebecq@bricodepot.com</t>
        </is>
      </c>
      <c r="AA72" t="n">
        <v>327957574</v>
      </c>
      <c r="AB72" t="inlineStr">
        <is>
          <t>FABRICE MARQUES</t>
        </is>
      </c>
      <c r="AC72" t="inlineStr">
        <is>
          <t>LINDA BOUBET</t>
        </is>
      </c>
      <c r="AD72" t="inlineStr">
        <is>
          <t>LAURENCE DEFLANDRE</t>
        </is>
      </c>
      <c r="AE72" t="inlineStr">
        <is>
          <t>ldeflandre@bricodepot.com</t>
        </is>
      </c>
      <c r="AF72" t="n">
        <v>645570264</v>
      </c>
      <c r="AG72" t="inlineStr">
        <is>
          <t>JOSE OLIVEIRA</t>
        </is>
      </c>
      <c r="AH72" t="inlineStr">
        <is>
          <t>MICKAEL ROULY</t>
        </is>
      </c>
      <c r="AI72" t="inlineStr">
        <is>
          <t>MICHAEL DENIMAL</t>
        </is>
      </c>
      <c r="AJ72" t="inlineStr">
        <is>
          <t>mdenimal@bricodepot.com</t>
        </is>
      </c>
      <c r="AK72" t="n">
        <v>327957575</v>
      </c>
      <c r="AL72" t="inlineStr">
        <is>
          <t xml:space="preserve">NICOLAS YON </t>
        </is>
      </c>
      <c r="AM72" t="inlineStr">
        <is>
          <t>OLIVIER SAUGER</t>
        </is>
      </c>
      <c r="AN72" t="inlineStr">
        <is>
          <t>LAURENCE  DELFOLIE</t>
        </is>
      </c>
      <c r="AO72" t="inlineStr">
        <is>
          <t>ldelfolie@bricodepot.com</t>
        </is>
      </c>
      <c r="AP72" t="n">
        <v>327957575</v>
      </c>
      <c r="AQ72" t="inlineStr">
        <is>
          <t>DAVID CHARLE</t>
        </is>
      </c>
      <c r="AR72" t="inlineStr">
        <is>
          <t>SOPHIE DELCROIX</t>
        </is>
      </c>
      <c r="AS72" t="inlineStr">
        <is>
          <t>KATY GRATTEPANCHE</t>
        </is>
      </c>
      <c r="AT72" t="inlineStr">
        <is>
          <t>kgrattepanche@bricodepot.com</t>
        </is>
      </c>
      <c r="AU72" t="n">
        <v>327957575</v>
      </c>
      <c r="AV72" t="inlineStr">
        <is>
          <t>ALAIN PIERRE</t>
        </is>
      </c>
      <c r="AW72" t="inlineStr">
        <is>
          <t>CHRISTELLE VALET</t>
        </is>
      </c>
      <c r="AX72" t="inlineStr">
        <is>
          <t xml:space="preserve">JULIEN MANGOLD </t>
        </is>
      </c>
      <c r="AY72" t="n">
        <v>7873000100</v>
      </c>
      <c r="BB72" t="inlineStr">
        <is>
          <t>Croix de Cantin Ferin</t>
        </is>
      </c>
      <c r="BC72" t="inlineStr">
        <is>
          <t>59169 Cantin</t>
        </is>
      </c>
      <c r="BD72" t="n">
        <v>59</v>
      </c>
      <c r="BE72" t="n">
        <v>327957575</v>
      </c>
      <c r="BF72" t="n">
        <v>50.337890625</v>
      </c>
      <c r="BG72" t="n">
        <v>3.09534454345703</v>
      </c>
      <c r="BH72" t="n">
        <v>451647903</v>
      </c>
      <c r="BI72" t="n">
        <v>256</v>
      </c>
      <c r="BJ72" s="43" t="n">
        <v>36670</v>
      </c>
      <c r="BK72" t="inlineStr">
        <is>
          <t>22 Ans 9 Mois</t>
        </is>
      </c>
      <c r="BL72" t="inlineStr">
        <is>
          <t>Lundi au Vendredi</t>
        </is>
      </c>
      <c r="BM72" t="inlineStr">
        <is>
          <t>07:00 à 19:30</t>
        </is>
      </c>
      <c r="BN72" t="inlineStr">
        <is>
          <t>Samedi</t>
        </is>
      </c>
      <c r="BO72" t="inlineStr">
        <is>
          <t>07:00 à 19:30</t>
        </is>
      </c>
      <c r="BP72" t="inlineStr">
        <is>
          <t>Dimanche</t>
        </is>
      </c>
      <c r="BQ72" t="inlineStr">
        <is>
          <t>8H à 13H</t>
        </is>
      </c>
      <c r="BR72" t="n">
        <v>80</v>
      </c>
      <c r="BS72" t="n">
        <v>27685231.62</v>
      </c>
      <c r="BT72" t="inlineStr">
        <is>
          <t>Groupe 3</t>
        </is>
      </c>
      <c r="BU72" t="inlineStr">
        <is>
          <t>20M &lt;...&lt; 25M</t>
        </is>
      </c>
      <c r="BV72" t="n">
        <v>495344</v>
      </c>
      <c r="BW72" t="n">
        <v>0.01038039852347945</v>
      </c>
      <c r="BX72" t="n">
        <v>53.7140502406541</v>
      </c>
      <c r="BY72" t="n">
        <v>1.997598953869145</v>
      </c>
      <c r="BZ72" t="n">
        <v>6.699316498538494</v>
      </c>
      <c r="CA72" t="n">
        <v>62.41096569306174</v>
      </c>
      <c r="CB72" t="inlineStr">
        <is>
          <t>Tube</t>
        </is>
      </c>
      <c r="CC72" t="n">
        <v>1</v>
      </c>
      <c r="CD72" t="inlineStr">
        <is>
          <t>B</t>
        </is>
      </c>
      <c r="CE72" t="inlineStr">
        <is>
          <t>B2</t>
        </is>
      </c>
      <c r="CF72" t="n">
        <v>1101</v>
      </c>
      <c r="CG72" t="inlineStr">
        <is>
          <t>VD060</t>
        </is>
      </c>
      <c r="CH72" t="inlineStr">
        <is>
          <t>1102 PTF NORD Henin</t>
        </is>
      </c>
      <c r="CI72" t="inlineStr">
        <is>
          <t>VD061</t>
        </is>
      </c>
      <c r="CJ72" t="inlineStr">
        <is>
          <t>1102 PTF NORD Henin</t>
        </is>
      </c>
      <c r="CK72" t="inlineStr">
        <is>
          <t>VD061</t>
        </is>
      </c>
      <c r="CL72" t="inlineStr">
        <is>
          <t>1102- Hénin B.</t>
        </is>
      </c>
      <c r="CM72" t="n">
        <v>3020409000010</v>
      </c>
      <c r="CP72" t="inlineStr">
        <is>
          <t xml:space="preserve">CASTORAMA </t>
        </is>
      </c>
      <c r="CQ72" t="inlineStr">
        <is>
          <t>Isolé</t>
        </is>
      </c>
      <c r="CR72" t="inlineStr">
        <is>
          <t>Propriétaire</t>
        </is>
      </c>
      <c r="CS72" t="n">
        <v>7990</v>
      </c>
      <c r="CT72" t="n">
        <v>2950</v>
      </c>
      <c r="CU72" t="n">
        <v>3000</v>
      </c>
      <c r="CV72" t="inlineStr">
        <is>
          <t>T1</t>
        </is>
      </c>
      <c r="CW72" t="inlineStr">
        <is>
          <t>En CDAC</t>
        </is>
      </c>
      <c r="CY72" t="n">
        <v>5040</v>
      </c>
      <c r="CZ72" t="inlineStr">
        <is>
          <t>4000 M² et +</t>
        </is>
      </c>
      <c r="DA72" t="inlineStr">
        <is>
          <t>T3</t>
        </is>
      </c>
      <c r="DB72" t="n">
        <v>5040</v>
      </c>
      <c r="DC72" t="n">
        <v>5040</v>
      </c>
      <c r="DD72" t="n">
        <v>30</v>
      </c>
      <c r="DE72" t="n">
        <v>0</v>
      </c>
      <c r="DF72" t="n">
        <v>1700</v>
      </c>
      <c r="DG72" t="n">
        <v>3340</v>
      </c>
      <c r="DH72" t="n">
        <v>0</v>
      </c>
      <c r="DI72" t="n">
        <v>0</v>
      </c>
      <c r="DJ72" t="n">
        <v>0</v>
      </c>
      <c r="DK72" t="inlineStr">
        <is>
          <t>Intérieure</t>
        </is>
      </c>
      <c r="DL72" t="inlineStr">
        <is>
          <t>En mix extérieur + surface de vente intérieure</t>
        </is>
      </c>
      <c r="DN72" t="inlineStr">
        <is>
          <t>A l'intérieur de la réserve</t>
        </is>
      </c>
      <c r="DO72" t="n">
        <v>1330</v>
      </c>
      <c r="DP72" t="n">
        <v>0</v>
      </c>
      <c r="DQ72" t="n">
        <v>1330</v>
      </c>
      <c r="DS72" t="n">
        <v>662</v>
      </c>
      <c r="DT72" t="n">
        <v>42</v>
      </c>
      <c r="DU72" t="n">
        <v>284</v>
      </c>
      <c r="DV72" t="n">
        <v>249</v>
      </c>
      <c r="DW72" t="inlineStr">
        <is>
          <t>TORRI S100</t>
        </is>
      </c>
      <c r="DX72" t="n">
        <v>18</v>
      </c>
      <c r="DZ72" t="n">
        <v>2</v>
      </c>
      <c r="EA72" t="n">
        <v>2</v>
      </c>
      <c r="EB72" t="n">
        <v>9</v>
      </c>
      <c r="EC72" t="n">
        <v>2</v>
      </c>
      <c r="ED72" t="n">
        <v>0</v>
      </c>
      <c r="EE72" t="n">
        <v>0</v>
      </c>
      <c r="EF72" t="n">
        <v>13</v>
      </c>
      <c r="EG72" t="n">
        <v>2010</v>
      </c>
      <c r="EJ72" t="inlineStr">
        <is>
          <t>VX820</t>
        </is>
      </c>
      <c r="EK72" t="inlineStr">
        <is>
          <t>2018/2019</t>
        </is>
      </c>
      <c r="EL72" t="n">
        <v>30</v>
      </c>
      <c r="EM72" t="n">
        <v>27</v>
      </c>
      <c r="EN72" t="n">
        <v>11</v>
      </c>
      <c r="EO72" t="inlineStr">
        <is>
          <t>3 PDA MC 70</t>
        </is>
      </c>
      <c r="EP72" t="n">
        <v>30</v>
      </c>
      <c r="EQ72" t="n">
        <v>71.87357614380238</v>
      </c>
      <c r="ER72" t="inlineStr">
        <is>
          <t xml:space="preserve"> % de Démarque élevé</t>
        </is>
      </c>
      <c r="ES72" t="n">
        <v>8.284254240694404</v>
      </c>
      <c r="ET72" t="n">
        <v>0</v>
      </c>
      <c r="EV72" t="n">
        <v>100.1397584372828</v>
      </c>
      <c r="EW72" t="n">
        <v>2</v>
      </c>
      <c r="EX72" t="inlineStr">
        <is>
          <t xml:space="preserve"> </t>
        </is>
      </c>
      <c r="EY72" t="n">
        <v>2</v>
      </c>
      <c r="EZ72" t="inlineStr">
        <is>
          <t>DTM</t>
        </is>
      </c>
      <c r="FA72" s="43" t="n"/>
      <c r="FB72" t="inlineStr">
        <is>
          <t>MILLIUM DTM II 120/80</t>
        </is>
      </c>
      <c r="FC72" t="n">
        <v>1</v>
      </c>
      <c r="FE72" s="43" t="n"/>
      <c r="FG72" t="inlineStr">
        <is>
          <t>NON</t>
        </is>
      </c>
      <c r="FH72" t="inlineStr">
        <is>
          <t>NON</t>
        </is>
      </c>
      <c r="FI72" t="inlineStr">
        <is>
          <t>NON</t>
        </is>
      </c>
      <c r="FJ72" t="inlineStr">
        <is>
          <t>NON</t>
        </is>
      </c>
      <c r="FK72" t="inlineStr">
        <is>
          <t>LUXANT</t>
        </is>
      </c>
      <c r="FL72" t="n">
        <v>18.92</v>
      </c>
      <c r="FM72" t="n">
        <v>4120.937024972855</v>
      </c>
      <c r="FN72" t="inlineStr">
        <is>
          <t>ITRG</t>
        </is>
      </c>
      <c r="FO72" t="inlineStr">
        <is>
          <t>NON</t>
        </is>
      </c>
      <c r="FP72" t="inlineStr">
        <is>
          <t>SSI Brico Dépôt</t>
        </is>
      </c>
      <c r="FQ72" t="inlineStr">
        <is>
          <t>ATS Master 4602</t>
        </is>
      </c>
      <c r="FR72" t="inlineStr">
        <is>
          <t>Gruson</t>
        </is>
      </c>
      <c r="FT72" t="inlineStr">
        <is>
          <t>NEXECUR PROTECTION EX CTCAM</t>
        </is>
      </c>
      <c r="FV72" t="inlineStr">
        <is>
          <t>OUI</t>
        </is>
      </c>
      <c r="FW72" t="inlineStr">
        <is>
          <t>OUI</t>
        </is>
      </c>
      <c r="FX72" t="inlineStr">
        <is>
          <t>OUI</t>
        </is>
      </c>
      <c r="FY72" t="inlineStr">
        <is>
          <t>NON Gruson TITAN</t>
        </is>
      </c>
      <c r="FZ72" t="inlineStr">
        <is>
          <t>OUI</t>
        </is>
      </c>
      <c r="GA72" t="inlineStr">
        <is>
          <t>OUI</t>
        </is>
      </c>
      <c r="GB72" t="inlineStr">
        <is>
          <t>NON</t>
        </is>
      </c>
      <c r="GC72" t="inlineStr">
        <is>
          <t>OUI</t>
        </is>
      </c>
      <c r="GD72" t="inlineStr">
        <is>
          <t>OUI</t>
        </is>
      </c>
      <c r="GE72" t="inlineStr">
        <is>
          <t>OUI</t>
        </is>
      </c>
      <c r="GF72" t="inlineStr">
        <is>
          <t>LED T5</t>
        </is>
      </c>
      <c r="GH72" t="inlineStr">
        <is>
          <t>OUI</t>
        </is>
      </c>
      <c r="GJ72" t="inlineStr">
        <is>
          <t>OUI</t>
        </is>
      </c>
      <c r="GK72" s="43" t="n">
        <v>42005</v>
      </c>
      <c r="GL72" t="inlineStr">
        <is>
          <t>OUI</t>
        </is>
      </c>
      <c r="GM72" t="inlineStr">
        <is>
          <t>OUI</t>
        </is>
      </c>
      <c r="GN72" t="n">
        <v>42954</v>
      </c>
      <c r="GO72" t="inlineStr">
        <is>
          <t>NON</t>
        </is>
      </c>
      <c r="GT72" t="inlineStr">
        <is>
          <t>OUI</t>
        </is>
      </c>
      <c r="GU72" t="inlineStr">
        <is>
          <t>Sté CARRIERE DE DOMPIERRE  112140</t>
        </is>
      </c>
      <c r="GV72" t="inlineStr">
        <is>
          <t>OUI</t>
        </is>
      </c>
      <c r="GW72" t="inlineStr">
        <is>
          <t>NON</t>
        </is>
      </c>
      <c r="GX72" t="inlineStr">
        <is>
          <t>OUI</t>
        </is>
      </c>
      <c r="GY72" t="inlineStr">
        <is>
          <t>NON</t>
        </is>
      </c>
      <c r="GZ72" t="inlineStr">
        <is>
          <t>NON</t>
        </is>
      </c>
      <c r="HA72" s="43" t="n">
        <v>44063</v>
      </c>
      <c r="HB72" s="43" t="n">
        <v>42660</v>
      </c>
      <c r="HD72" t="inlineStr">
        <is>
          <t>OUI</t>
        </is>
      </c>
      <c r="HI72" t="inlineStr">
        <is>
          <t>OUI</t>
        </is>
      </c>
      <c r="HJ72" t="inlineStr"/>
      <c r="HK72" s="43" t="n"/>
      <c r="HM72" t="inlineStr">
        <is>
          <t>OUI</t>
        </is>
      </c>
      <c r="HN72" t="inlineStr">
        <is>
          <t>OUI</t>
        </is>
      </c>
      <c r="HU72" t="inlineStr">
        <is>
          <t>FR 94 451 647 903</t>
        </is>
      </c>
      <c r="HV72" t="n">
        <v>4622014010</v>
      </c>
      <c r="HW72" t="n">
        <v>40638675</v>
      </c>
      <c r="HX72" t="n">
        <v>99102569341</v>
      </c>
      <c r="HY72" t="inlineStr">
        <is>
          <t>IP600651</t>
        </is>
      </c>
      <c r="HZ72" t="n">
        <v>4319029</v>
      </c>
      <c r="IA72" t="n">
        <v>4321565</v>
      </c>
      <c r="IB72" t="inlineStr">
        <is>
          <t>FR7630004023230001044808178</t>
        </is>
      </c>
      <c r="IC72" t="n">
        <v>830207</v>
      </c>
      <c r="ID72" t="inlineStr">
        <is>
          <t>CVqs934</t>
        </is>
      </c>
      <c r="IE72" t="n">
        <v>3.68</v>
      </c>
      <c r="IF72" t="n">
        <v>4.58</v>
      </c>
      <c r="IG72" t="n">
        <v>5.72</v>
      </c>
      <c r="IH72" t="n">
        <v>5.22</v>
      </c>
      <c r="II72" t="n">
        <v>5.97</v>
      </c>
      <c r="IJ72" t="n">
        <v>4.91</v>
      </c>
      <c r="IK72" t="n">
        <v>4.91</v>
      </c>
    </row>
    <row r="73">
      <c r="A73" t="n">
        <v>1908</v>
      </c>
      <c r="B73" t="n">
        <v>2417</v>
      </c>
      <c r="C73" t="inlineStr">
        <is>
          <t>MAUBEUGE</t>
        </is>
      </c>
      <c r="D73" t="inlineStr">
        <is>
          <t>HAUTS DE FRANCE</t>
        </is>
      </c>
      <c r="E73" t="inlineStr">
        <is>
          <t>Ouvert</t>
        </is>
      </c>
      <c r="F73" t="inlineStr">
        <is>
          <t>Nord Est</t>
        </is>
      </c>
      <c r="G73" t="inlineStr">
        <is>
          <t>Jean Marie PELUT</t>
        </is>
      </c>
      <c r="H73" t="n">
        <v>608729156</v>
      </c>
      <c r="I73" t="inlineStr">
        <is>
          <t>GUILLAUME BRUNET</t>
        </is>
      </c>
      <c r="J73" t="inlineStr">
        <is>
          <t>gbrunet@bricodepot.com</t>
        </is>
      </c>
      <c r="L73" t="n">
        <v>44375</v>
      </c>
      <c r="M73" t="inlineStr">
        <is>
          <t>WILLY GEANT</t>
        </is>
      </c>
      <c r="N73" t="inlineStr">
        <is>
          <t>wgeant@bricodepot.com</t>
        </is>
      </c>
      <c r="O73" t="n">
        <v>327622056</v>
      </c>
      <c r="P73" t="inlineStr">
        <is>
          <t>Sécu</t>
        </is>
      </c>
      <c r="Q73" t="inlineStr">
        <is>
          <t>PASCAL LEDOUBLE</t>
        </is>
      </c>
      <c r="R73" t="inlineStr">
        <is>
          <t>WILLY GEANT</t>
        </is>
      </c>
      <c r="S73" t="inlineStr">
        <is>
          <t>FREDERIC LEFEBVRE</t>
        </is>
      </c>
      <c r="T73" t="inlineStr">
        <is>
          <t>flefebvre@bricodepot.com</t>
        </is>
      </c>
      <c r="U73" t="n">
        <v>786230642</v>
      </c>
      <c r="V73" t="inlineStr">
        <is>
          <t>Log</t>
        </is>
      </c>
      <c r="W73" t="inlineStr">
        <is>
          <t>GUILLAUME BRUNET</t>
        </is>
      </c>
      <c r="X73" t="inlineStr">
        <is>
          <t>JEROME MIESZANIEC</t>
        </is>
      </c>
      <c r="Y73" t="inlineStr">
        <is>
          <t xml:space="preserve">non affecté </t>
        </is>
      </c>
      <c r="AB73" t="inlineStr">
        <is>
          <t>FABRICE MARQUES</t>
        </is>
      </c>
      <c r="AC73" t="inlineStr">
        <is>
          <t>LINDA BOUBET</t>
        </is>
      </c>
      <c r="AD73" t="inlineStr">
        <is>
          <t>SYLVAIN CORRAIRIE</t>
        </is>
      </c>
      <c r="AE73" t="inlineStr">
        <is>
          <t>scorrairie@bricodepot.com</t>
        </is>
      </c>
      <c r="AF73" t="n">
        <v>327622056</v>
      </c>
      <c r="AG73" t="inlineStr">
        <is>
          <t>JOSE OLIVEIRA</t>
        </is>
      </c>
      <c r="AH73" t="inlineStr">
        <is>
          <t>MICKAEL ROULY</t>
        </is>
      </c>
      <c r="AI73" t="inlineStr">
        <is>
          <t>VINCENT  DE RIDDER</t>
        </is>
      </c>
      <c r="AJ73" t="inlineStr">
        <is>
          <t>vderidder@bricodepot.com</t>
        </is>
      </c>
      <c r="AK73" t="n">
        <v>327957575</v>
      </c>
      <c r="AL73" t="inlineStr">
        <is>
          <t xml:space="preserve">NICOLAS YON </t>
        </is>
      </c>
      <c r="AM73" t="inlineStr">
        <is>
          <t>OLIVIER SAUGER</t>
        </is>
      </c>
      <c r="AN73" t="inlineStr">
        <is>
          <t>CATHERINE LOTTIAUX</t>
        </is>
      </c>
      <c r="AO73" t="inlineStr">
        <is>
          <t>clottiaux@bricodepot.com</t>
        </is>
      </c>
      <c r="AP73" t="n">
        <v>327625464</v>
      </c>
      <c r="AQ73" t="inlineStr">
        <is>
          <t>DAVID CHARLE</t>
        </is>
      </c>
      <c r="AR73" t="inlineStr">
        <is>
          <t>SOPHIE DELCROIX</t>
        </is>
      </c>
      <c r="AS73" t="inlineStr">
        <is>
          <t>PATRICIA BEAURIN</t>
        </is>
      </c>
      <c r="AT73" t="inlineStr">
        <is>
          <t>pbeaurin@bricodepot.com</t>
        </is>
      </c>
      <c r="AU73" t="n">
        <v>327622056</v>
      </c>
      <c r="AV73" t="inlineStr">
        <is>
          <t>ALAIN PIERRE</t>
        </is>
      </c>
      <c r="AW73" t="inlineStr">
        <is>
          <t>CHRISTELLE VALET</t>
        </is>
      </c>
      <c r="AX73" t="inlineStr">
        <is>
          <t xml:space="preserve">JULIEN MANGOLD </t>
        </is>
      </c>
      <c r="AY73" t="n">
        <v>7873000101</v>
      </c>
      <c r="BB73" t="inlineStr">
        <is>
          <t>121 Avenue Jean Jaures</t>
        </is>
      </c>
      <c r="BC73" t="inlineStr">
        <is>
          <t>59600 Maubeuge</t>
        </is>
      </c>
      <c r="BD73" t="n">
        <v>59</v>
      </c>
      <c r="BE73" t="n">
        <v>327622056</v>
      </c>
      <c r="BF73" t="n">
        <v>50.2818603515625</v>
      </c>
      <c r="BG73" t="n">
        <v>3.95561981201171</v>
      </c>
      <c r="BH73" t="n">
        <v>451647903</v>
      </c>
      <c r="BI73" t="n">
        <v>934</v>
      </c>
      <c r="BJ73" s="43" t="n">
        <v>39220</v>
      </c>
      <c r="BK73" t="inlineStr">
        <is>
          <t>15 Ans 9 Mois</t>
        </is>
      </c>
      <c r="BL73" t="inlineStr">
        <is>
          <t>Lundi au Vendredi</t>
        </is>
      </c>
      <c r="BM73" t="inlineStr">
        <is>
          <t>07:00 à 19:30</t>
        </is>
      </c>
      <c r="BN73" t="inlineStr">
        <is>
          <t>Samedi</t>
        </is>
      </c>
      <c r="BO73" t="inlineStr">
        <is>
          <t>07:00 à 19:30</t>
        </is>
      </c>
      <c r="BP73" t="inlineStr">
        <is>
          <t>Dimanche</t>
        </is>
      </c>
      <c r="BQ73" t="inlineStr">
        <is>
          <t>8H à 13H</t>
        </is>
      </c>
      <c r="BR73" t="n">
        <v>80</v>
      </c>
      <c r="BS73" t="n">
        <v>37132841.2</v>
      </c>
      <c r="BT73" t="inlineStr">
        <is>
          <t>Groupe 3</t>
        </is>
      </c>
      <c r="BU73" t="inlineStr">
        <is>
          <t>&gt; 40M</t>
        </is>
      </c>
      <c r="BV73" t="n">
        <v>454777</v>
      </c>
      <c r="BW73" t="n">
        <v>0.0135040074341724</v>
      </c>
      <c r="BX73" t="n">
        <v>82.6570185270653</v>
      </c>
      <c r="BY73" t="n">
        <v>3.319031449858244</v>
      </c>
      <c r="BZ73" t="n">
        <v>10.0752335113514</v>
      </c>
      <c r="CA73" t="n">
        <v>96.05128348827495</v>
      </c>
      <c r="CB73" t="inlineStr">
        <is>
          <t>Gnb</t>
        </is>
      </c>
      <c r="CC73" t="n">
        <v>1</v>
      </c>
      <c r="CD73" t="inlineStr">
        <is>
          <t>B</t>
        </is>
      </c>
      <c r="CE73" t="inlineStr">
        <is>
          <t>B2</t>
        </is>
      </c>
      <c r="CF73" t="n">
        <v>1101</v>
      </c>
      <c r="CG73" t="inlineStr">
        <is>
          <t>VD060</t>
        </is>
      </c>
      <c r="CH73" t="inlineStr">
        <is>
          <t>1102 PTF NORD Henin</t>
        </is>
      </c>
      <c r="CI73" t="inlineStr">
        <is>
          <t>VD061</t>
        </is>
      </c>
      <c r="CJ73" t="inlineStr">
        <is>
          <t>1102 PTF NORD Henin</t>
        </is>
      </c>
      <c r="CK73" t="inlineStr">
        <is>
          <t>VD061</t>
        </is>
      </c>
      <c r="CL73" t="inlineStr">
        <is>
          <t>1102- Hénin B.</t>
        </is>
      </c>
      <c r="CM73" t="n">
        <v>3020409000010</v>
      </c>
      <c r="CP73" t="inlineStr">
        <is>
          <t>REPRISE USINE</t>
        </is>
      </c>
      <c r="CQ73" t="inlineStr">
        <is>
          <t>Zone Urbaine</t>
        </is>
      </c>
      <c r="CR73" t="inlineStr">
        <is>
          <t>Propriétaire</t>
        </is>
      </c>
      <c r="CS73" t="n">
        <v>7662</v>
      </c>
      <c r="CT73" t="n">
        <v>5900</v>
      </c>
      <c r="CU73" t="inlineStr">
        <is>
          <t>GNB</t>
        </is>
      </c>
      <c r="CV73" t="inlineStr">
        <is>
          <t>sup. ou égal T3</t>
        </is>
      </c>
      <c r="CW73" t="inlineStr">
        <is>
          <t>En CDAC</t>
        </is>
      </c>
      <c r="CY73" t="n">
        <v>1762</v>
      </c>
      <c r="CZ73" t="inlineStr">
        <is>
          <t>&lt; 3000 M²</t>
        </is>
      </c>
      <c r="DA73" t="inlineStr">
        <is>
          <t>T1</t>
        </is>
      </c>
      <c r="DB73" t="n">
        <v>3362</v>
      </c>
      <c r="DC73" t="n">
        <v>1762</v>
      </c>
      <c r="DD73" t="n">
        <v>0</v>
      </c>
      <c r="DE73" t="n">
        <v>1635</v>
      </c>
      <c r="DF73" t="n">
        <v>639</v>
      </c>
      <c r="DG73" t="n">
        <v>1123</v>
      </c>
      <c r="DH73" t="n">
        <v>0</v>
      </c>
      <c r="DI73" t="n">
        <v>0</v>
      </c>
      <c r="DJ73" t="n">
        <v>0</v>
      </c>
      <c r="DK73" t="inlineStr">
        <is>
          <t>Intérieure</t>
        </is>
      </c>
      <c r="DL73" t="inlineStr">
        <is>
          <t>En surface de vente « arrière caisses »</t>
        </is>
      </c>
      <c r="DO73" t="n">
        <v>1353</v>
      </c>
      <c r="DP73" t="n">
        <v>0</v>
      </c>
      <c r="DQ73" t="n">
        <v>1353</v>
      </c>
      <c r="DS73" t="n">
        <v>811</v>
      </c>
      <c r="DT73" t="n">
        <v>120</v>
      </c>
      <c r="DU73" t="n">
        <v>437</v>
      </c>
      <c r="DV73" t="n">
        <v>314</v>
      </c>
      <c r="DW73" t="inlineStr">
        <is>
          <t>REDSTOCK</t>
        </is>
      </c>
      <c r="DX73" t="n">
        <v>24</v>
      </c>
      <c r="DY73" t="n">
        <v>2017</v>
      </c>
      <c r="DZ73" t="n">
        <v>2</v>
      </c>
      <c r="EA73" t="n">
        <v>2</v>
      </c>
      <c r="EB73" t="n">
        <v>10</v>
      </c>
      <c r="EC73" t="n">
        <v>2</v>
      </c>
      <c r="ED73" t="n">
        <v>2</v>
      </c>
      <c r="EE73" t="n">
        <v>1</v>
      </c>
      <c r="EF73" t="n">
        <v>17</v>
      </c>
      <c r="EG73" t="n">
        <v>2014</v>
      </c>
      <c r="EJ73" t="inlineStr">
        <is>
          <t>VX820</t>
        </is>
      </c>
      <c r="EK73" t="inlineStr">
        <is>
          <t>2018/2019</t>
        </is>
      </c>
      <c r="EL73" t="n">
        <v>40</v>
      </c>
      <c r="EM73" t="n">
        <v>34</v>
      </c>
      <c r="EN73" t="n">
        <v>13</v>
      </c>
      <c r="EO73" t="inlineStr">
        <is>
          <t>3 PDA MC 70</t>
        </is>
      </c>
      <c r="EP73" t="n">
        <v>30</v>
      </c>
      <c r="EQ73" t="n">
        <v>71.87357614380238</v>
      </c>
      <c r="ER73" t="inlineStr">
        <is>
          <t xml:space="preserve"> </t>
        </is>
      </c>
      <c r="ES73" t="n">
        <v>8.284254240694404</v>
      </c>
      <c r="ET73" t="n">
        <v>1</v>
      </c>
      <c r="EU73" t="inlineStr">
        <is>
          <t>coffre</t>
        </is>
      </c>
      <c r="EV73" t="n">
        <v>100.1397584372828</v>
      </c>
      <c r="EW73" t="n">
        <v>2</v>
      </c>
      <c r="EX73" t="inlineStr">
        <is>
          <t xml:space="preserve"> </t>
        </is>
      </c>
      <c r="EY73" t="n">
        <v>3</v>
      </c>
      <c r="EZ73" t="inlineStr">
        <is>
          <t>Automate</t>
        </is>
      </c>
      <c r="FA73" s="43" t="n">
        <v>42736</v>
      </c>
      <c r="FB73" t="inlineStr">
        <is>
          <t>CASHINFINITYTM CI-100 + MILLIUM DTM II 120/80</t>
        </is>
      </c>
      <c r="FC73" t="n">
        <v>1</v>
      </c>
      <c r="FD73" t="inlineStr">
        <is>
          <t>OUI</t>
        </is>
      </c>
      <c r="FE73" s="43" t="n"/>
      <c r="FF73" t="inlineStr">
        <is>
          <t>Projet</t>
        </is>
      </c>
      <c r="FG73" t="inlineStr">
        <is>
          <t>NON</t>
        </is>
      </c>
      <c r="FH73" t="inlineStr">
        <is>
          <t>NON</t>
        </is>
      </c>
      <c r="FI73" t="inlineStr">
        <is>
          <t>NON</t>
        </is>
      </c>
      <c r="FJ73" t="inlineStr">
        <is>
          <t>NON</t>
        </is>
      </c>
      <c r="FK73" t="inlineStr">
        <is>
          <t>LUXANT</t>
        </is>
      </c>
      <c r="FL73" t="n">
        <v>18.92</v>
      </c>
      <c r="FM73" t="n">
        <v>7038.789902280129</v>
      </c>
      <c r="FN73" t="inlineStr">
        <is>
          <t>SECURITAS</t>
        </is>
      </c>
      <c r="FO73" t="inlineStr">
        <is>
          <t>OUI</t>
        </is>
      </c>
      <c r="FP73" t="inlineStr">
        <is>
          <t>SSI Brico Dépôt</t>
        </is>
      </c>
      <c r="FQ73" t="inlineStr">
        <is>
          <t>ATS Master 4602</t>
        </is>
      </c>
      <c r="FR73" t="inlineStr">
        <is>
          <t>ABT</t>
        </is>
      </c>
      <c r="FT73" t="inlineStr">
        <is>
          <t>TELESURE</t>
        </is>
      </c>
      <c r="FU73" t="n">
        <v>494198191</v>
      </c>
      <c r="FV73" t="inlineStr">
        <is>
          <t>OUI</t>
        </is>
      </c>
      <c r="FW73" t="inlineStr">
        <is>
          <t>OUI</t>
        </is>
      </c>
      <c r="FX73" t="inlineStr">
        <is>
          <t>OUI</t>
        </is>
      </c>
      <c r="FY73" t="inlineStr">
        <is>
          <t>OUI</t>
        </is>
      </c>
      <c r="FZ73" t="inlineStr">
        <is>
          <t>OUI</t>
        </is>
      </c>
      <c r="GA73" t="inlineStr">
        <is>
          <t>OUI</t>
        </is>
      </c>
      <c r="GB73" t="inlineStr">
        <is>
          <t>OUI</t>
        </is>
      </c>
      <c r="GC73" t="inlineStr">
        <is>
          <t>OUI</t>
        </is>
      </c>
      <c r="GD73" t="inlineStr">
        <is>
          <t>OUI</t>
        </is>
      </c>
      <c r="GE73" t="inlineStr">
        <is>
          <t>OUI</t>
        </is>
      </c>
      <c r="GF73" t="inlineStr">
        <is>
          <t>T5</t>
        </is>
      </c>
      <c r="GH73" t="inlineStr">
        <is>
          <t>NON</t>
        </is>
      </c>
      <c r="GJ73" t="inlineStr">
        <is>
          <t>OUI</t>
        </is>
      </c>
      <c r="GK73" s="43" t="n">
        <v>41640</v>
      </c>
      <c r="GL73" t="inlineStr">
        <is>
          <t>OUI</t>
        </is>
      </c>
      <c r="GM73" t="inlineStr">
        <is>
          <t>OUI</t>
        </is>
      </c>
      <c r="GN73" t="inlineStr">
        <is>
          <t>Déjà en local</t>
        </is>
      </c>
      <c r="GO73" t="inlineStr">
        <is>
          <t>NON</t>
        </is>
      </c>
      <c r="GT73" t="inlineStr">
        <is>
          <t>OUI</t>
        </is>
      </c>
      <c r="GU73" t="inlineStr">
        <is>
          <t>GSM NORD 116801</t>
        </is>
      </c>
      <c r="GV73" t="inlineStr">
        <is>
          <t>OUI</t>
        </is>
      </c>
      <c r="GW73" t="inlineStr">
        <is>
          <t>NON</t>
        </is>
      </c>
      <c r="GX73" t="inlineStr">
        <is>
          <t>NON</t>
        </is>
      </c>
      <c r="GY73" t="inlineStr">
        <is>
          <t>NON</t>
        </is>
      </c>
      <c r="GZ73" t="inlineStr">
        <is>
          <t>OUI</t>
        </is>
      </c>
      <c r="HA73" s="43" t="n">
        <v>44065</v>
      </c>
      <c r="HB73" s="43" t="n">
        <v>42660</v>
      </c>
      <c r="HI73" t="inlineStr">
        <is>
          <t>OUI</t>
        </is>
      </c>
      <c r="HJ73" t="inlineStr">
        <is>
          <t>7 Ambiances</t>
        </is>
      </c>
      <c r="HK73" s="43" t="n">
        <v>43101</v>
      </c>
      <c r="HM73" t="inlineStr">
        <is>
          <t>OUI</t>
        </is>
      </c>
      <c r="HN73" t="inlineStr">
        <is>
          <t>OUI</t>
        </is>
      </c>
      <c r="HU73" t="inlineStr">
        <is>
          <t>FR 94 451 647 903</t>
        </is>
      </c>
      <c r="HV73" t="n">
        <v>4625379011</v>
      </c>
      <c r="HW73" t="n">
        <v>40638681</v>
      </c>
      <c r="HX73" t="n">
        <v>99102569377</v>
      </c>
      <c r="HY73" t="inlineStr">
        <is>
          <t>IP600653</t>
        </is>
      </c>
      <c r="HZ73" t="n">
        <v>4204707</v>
      </c>
      <c r="IA73" t="n">
        <v>4244508</v>
      </c>
      <c r="IB73" t="inlineStr">
        <is>
          <t>FR7630004023230001070571378</t>
        </is>
      </c>
      <c r="IC73" t="n">
        <v>830220</v>
      </c>
      <c r="ID73" t="inlineStr">
        <is>
          <t>OvOy514</t>
        </is>
      </c>
      <c r="IE73" t="n">
        <v>2.09</v>
      </c>
      <c r="IF73" t="n">
        <v>2.01</v>
      </c>
      <c r="IG73" t="n">
        <v>1.86</v>
      </c>
      <c r="IH73" t="n">
        <v>1.42</v>
      </c>
      <c r="II73" t="n">
        <v>1.42</v>
      </c>
      <c r="IJ73" t="n">
        <v>1.821368421052632</v>
      </c>
      <c r="IK73" t="n">
        <v>1.82</v>
      </c>
    </row>
    <row r="74">
      <c r="A74" t="n">
        <v>1933</v>
      </c>
      <c r="B74" t="n">
        <v>2434</v>
      </c>
      <c r="C74" t="inlineStr">
        <is>
          <t>REIMS (Val de Murigny)</t>
        </is>
      </c>
      <c r="D74" t="inlineStr">
        <is>
          <t>GRAND EST</t>
        </is>
      </c>
      <c r="E74" t="inlineStr">
        <is>
          <t>Ouvert</t>
        </is>
      </c>
      <c r="F74" t="inlineStr">
        <is>
          <t>Nord Est</t>
        </is>
      </c>
      <c r="G74" t="inlineStr">
        <is>
          <t>Jean Marie PELUT</t>
        </is>
      </c>
      <c r="H74" t="n">
        <v>608729156</v>
      </c>
      <c r="I74" t="inlineStr">
        <is>
          <t>FABRICE MARQUES</t>
        </is>
      </c>
      <c r="J74" t="inlineStr">
        <is>
          <t>fmarques@bricodepot.com</t>
        </is>
      </c>
      <c r="L74" t="n">
        <v>43836</v>
      </c>
      <c r="M74" t="inlineStr">
        <is>
          <t>DAVID LETOMBE</t>
        </is>
      </c>
      <c r="N74" t="inlineStr">
        <is>
          <t>dletombe@bricodepot.com</t>
        </is>
      </c>
      <c r="O74" t="n">
        <v>326888360</v>
      </c>
      <c r="P74" t="inlineStr">
        <is>
          <t>Sécu</t>
        </is>
      </c>
      <c r="Q74" t="inlineStr">
        <is>
          <t>PASCAL LEDOUBLE</t>
        </is>
      </c>
      <c r="R74" t="inlineStr">
        <is>
          <t>WILLY GEANT</t>
        </is>
      </c>
      <c r="S74" t="inlineStr">
        <is>
          <t>RAPHAEL PREVOT</t>
        </is>
      </c>
      <c r="T74" t="inlineStr">
        <is>
          <t>rprevot@bricodepot.com</t>
        </is>
      </c>
      <c r="U74" t="n">
        <v>326888369</v>
      </c>
      <c r="V74" t="inlineStr">
        <is>
          <t>Log</t>
        </is>
      </c>
      <c r="W74" t="inlineStr">
        <is>
          <t>GUILLAUME BRUNET</t>
        </is>
      </c>
      <c r="X74" t="inlineStr">
        <is>
          <t>JEROME MIESZANIEC</t>
        </is>
      </c>
      <c r="Y74" t="inlineStr">
        <is>
          <t>ANTHONY ROTELLA</t>
        </is>
      </c>
      <c r="Z74" t="inlineStr">
        <is>
          <t>arotella@bricodepot.com</t>
        </is>
      </c>
      <c r="AA74" t="n">
        <v>326888364</v>
      </c>
      <c r="AB74" t="inlineStr">
        <is>
          <t>FABRICE MARQUES</t>
        </is>
      </c>
      <c r="AC74" t="inlineStr">
        <is>
          <t>LINDA BOUBET</t>
        </is>
      </c>
      <c r="AD74" t="inlineStr">
        <is>
          <t xml:space="preserve">non affecté </t>
        </is>
      </c>
      <c r="AG74" t="inlineStr">
        <is>
          <t>JOSE OLIVEIRA</t>
        </is>
      </c>
      <c r="AH74" t="inlineStr">
        <is>
          <t>MICKAEL ROULY</t>
        </is>
      </c>
      <c r="AI74" t="inlineStr">
        <is>
          <t>FANNY BAILLY</t>
        </is>
      </c>
      <c r="AJ74" t="inlineStr">
        <is>
          <t>fbailly@bricodepot.com</t>
        </is>
      </c>
      <c r="AK74" t="n">
        <v>326888365</v>
      </c>
      <c r="AL74" t="inlineStr">
        <is>
          <t xml:space="preserve">NICOLAS YON </t>
        </is>
      </c>
      <c r="AM74" t="inlineStr">
        <is>
          <t>OLIVIER SAUGER</t>
        </is>
      </c>
      <c r="AN74" t="inlineStr">
        <is>
          <t>AURELIE MAUDOIGT</t>
        </is>
      </c>
      <c r="AO74" t="inlineStr">
        <is>
          <t>amaudoigt@bricodepot.com</t>
        </is>
      </c>
      <c r="AP74" t="n">
        <v>326888362</v>
      </c>
      <c r="AQ74" t="inlineStr">
        <is>
          <t>DAVID CHARLE</t>
        </is>
      </c>
      <c r="AR74" t="inlineStr">
        <is>
          <t>SOPHIE DELCROIX</t>
        </is>
      </c>
      <c r="AS74" t="inlineStr">
        <is>
          <t>AURELIE ERIBON</t>
        </is>
      </c>
      <c r="AT74" t="inlineStr">
        <is>
          <t>aeribon@bricodepot.com</t>
        </is>
      </c>
      <c r="AU74" t="n">
        <v>326888360</v>
      </c>
      <c r="AV74" t="inlineStr">
        <is>
          <t>ALAIN PIERRE</t>
        </is>
      </c>
      <c r="AW74" t="inlineStr">
        <is>
          <t>CHRISTELLE VALET</t>
        </is>
      </c>
      <c r="AX74" t="inlineStr">
        <is>
          <t xml:space="preserve">JULIEN MANGOLD </t>
        </is>
      </c>
      <c r="AY74" t="n">
        <v>7873000103</v>
      </c>
      <c r="BB74" t="inlineStr">
        <is>
          <t>20, rue Edmond Rostand</t>
        </is>
      </c>
      <c r="BC74" t="inlineStr">
        <is>
          <t>51100 Reims</t>
        </is>
      </c>
      <c r="BD74" t="n">
        <v>51</v>
      </c>
      <c r="BE74" t="n">
        <v>326888360</v>
      </c>
      <c r="BF74" t="n">
        <v>49.2146465999999</v>
      </c>
      <c r="BG74" t="n">
        <v>4.01769790000003</v>
      </c>
      <c r="BH74" t="n">
        <v>451647903</v>
      </c>
      <c r="BI74" t="n">
        <v>1239</v>
      </c>
      <c r="BJ74" s="43" t="n">
        <v>41367</v>
      </c>
      <c r="BK74" t="inlineStr">
        <is>
          <t>9 Ans 10 Mois</t>
        </is>
      </c>
      <c r="BL74" t="inlineStr">
        <is>
          <t>Lundi au Vendredi</t>
        </is>
      </c>
      <c r="BM74" t="inlineStr">
        <is>
          <t>07:00 à 19:30</t>
        </is>
      </c>
      <c r="BN74" t="inlineStr">
        <is>
          <t>Samedi</t>
        </is>
      </c>
      <c r="BO74" t="inlineStr">
        <is>
          <t>07:00 à 19:30</t>
        </is>
      </c>
      <c r="BP74" t="inlineStr">
        <is>
          <t>Dimanche</t>
        </is>
      </c>
      <c r="BQ74" t="inlineStr">
        <is>
          <t>8H à 13H</t>
        </is>
      </c>
      <c r="BR74" t="n">
        <v>80</v>
      </c>
      <c r="BS74" t="n">
        <v>18579123.91</v>
      </c>
      <c r="BT74" t="inlineStr">
        <is>
          <t>Groupe 3</t>
        </is>
      </c>
      <c r="BU74" t="inlineStr">
        <is>
          <t>15M &lt;...&lt; 20M</t>
        </is>
      </c>
      <c r="BV74" t="n">
        <v>324203</v>
      </c>
      <c r="BW74" t="n">
        <v>0.01045323498896979</v>
      </c>
      <c r="BX74" t="n">
        <v>43.2856860288785</v>
      </c>
      <c r="BY74" t="n">
        <v>0.9690446363816174</v>
      </c>
      <c r="BZ74" t="n">
        <v>8.047578624645613</v>
      </c>
      <c r="CA74" t="n">
        <v>52.30230928990574</v>
      </c>
      <c r="CB74" t="inlineStr">
        <is>
          <t>En L</t>
        </is>
      </c>
      <c r="CC74" t="n">
        <v>1</v>
      </c>
      <c r="CD74" t="inlineStr">
        <is>
          <t>B</t>
        </is>
      </c>
      <c r="CE74" t="inlineStr">
        <is>
          <t>B1</t>
        </is>
      </c>
      <c r="CF74" t="n">
        <v>1101</v>
      </c>
      <c r="CG74" t="inlineStr">
        <is>
          <t>VD060</t>
        </is>
      </c>
      <c r="CH74" t="inlineStr">
        <is>
          <t>1117 PTF IDF Lisses</t>
        </is>
      </c>
      <c r="CI74" t="inlineStr">
        <is>
          <t>VD067</t>
        </is>
      </c>
      <c r="CJ74" t="inlineStr">
        <is>
          <t>1117 PTF IDF Lisses</t>
        </is>
      </c>
      <c r="CK74" t="inlineStr">
        <is>
          <t>VD067</t>
        </is>
      </c>
      <c r="CL74" t="inlineStr">
        <is>
          <t>1117- PF de St Germain lès A</t>
        </is>
      </c>
      <c r="CM74" t="n">
        <v>3601651117009</v>
      </c>
      <c r="CP74" t="inlineStr">
        <is>
          <t xml:space="preserve">CASTORAMA </t>
        </is>
      </c>
      <c r="CQ74" t="inlineStr">
        <is>
          <t>Zone Commerciale</t>
        </is>
      </c>
      <c r="CR74" t="inlineStr">
        <is>
          <t>Locataire</t>
        </is>
      </c>
      <c r="CS74" t="n">
        <v>7046</v>
      </c>
      <c r="CT74" t="n">
        <v>4340</v>
      </c>
      <c r="CU74" t="inlineStr">
        <is>
          <t>sup. à 4000</t>
        </is>
      </c>
      <c r="CV74" t="inlineStr">
        <is>
          <t>sup. ou égal T3</t>
        </is>
      </c>
      <c r="CW74" t="inlineStr">
        <is>
          <t>En CDAC</t>
        </is>
      </c>
      <c r="CY74" t="n">
        <v>2706</v>
      </c>
      <c r="CZ74" t="inlineStr">
        <is>
          <t>&lt; 3000 M²</t>
        </is>
      </c>
      <c r="DA74" t="inlineStr">
        <is>
          <t>T1</t>
        </is>
      </c>
      <c r="DB74" t="n">
        <v>2706</v>
      </c>
      <c r="DC74" t="n">
        <v>2706</v>
      </c>
      <c r="DD74" t="n">
        <v>0</v>
      </c>
      <c r="DE74" t="n">
        <v>0</v>
      </c>
      <c r="DF74" t="n">
        <v>2706</v>
      </c>
      <c r="DG74" t="n">
        <v>0</v>
      </c>
      <c r="DH74" t="n">
        <v>0</v>
      </c>
      <c r="DI74" t="n">
        <v>0</v>
      </c>
      <c r="DJ74" t="n">
        <v>0</v>
      </c>
      <c r="DK74" t="inlineStr">
        <is>
          <t>Surface de vente</t>
        </is>
      </c>
      <c r="DL74" t="inlineStr">
        <is>
          <t>En mix extérieur + surface de vente intérieure</t>
        </is>
      </c>
      <c r="DO74" t="n">
        <v>650</v>
      </c>
      <c r="DP74" t="n">
        <v>650</v>
      </c>
      <c r="DQ74" t="n">
        <v>0</v>
      </c>
      <c r="DR74" t="inlineStr">
        <is>
          <t>MEDIUM</t>
        </is>
      </c>
      <c r="DS74" t="n">
        <v>368</v>
      </c>
      <c r="DT74" t="n">
        <v>83</v>
      </c>
      <c r="DU74" t="n">
        <v>276</v>
      </c>
      <c r="DV74" t="n">
        <v>357</v>
      </c>
      <c r="DW74" t="inlineStr">
        <is>
          <t>REDSTOCK</t>
        </is>
      </c>
      <c r="DX74" t="n">
        <v>17</v>
      </c>
      <c r="DZ74" t="n">
        <v>2</v>
      </c>
      <c r="EA74" t="n">
        <v>2</v>
      </c>
      <c r="EB74" t="n">
        <v>8</v>
      </c>
      <c r="EC74" t="n">
        <v>2</v>
      </c>
      <c r="ED74" t="n">
        <v>0</v>
      </c>
      <c r="EE74" t="n">
        <v>1</v>
      </c>
      <c r="EF74" t="n">
        <v>13</v>
      </c>
      <c r="EG74" t="n">
        <v>2013</v>
      </c>
      <c r="EJ74" t="inlineStr">
        <is>
          <t>VX820</t>
        </is>
      </c>
      <c r="EK74" t="inlineStr">
        <is>
          <t>2018/2019</t>
        </is>
      </c>
      <c r="EL74" t="n">
        <v>28</v>
      </c>
      <c r="EM74" t="n">
        <v>25</v>
      </c>
      <c r="EN74" t="n">
        <v>12</v>
      </c>
      <c r="EO74" t="inlineStr">
        <is>
          <t>3 PDA MC 70</t>
        </is>
      </c>
      <c r="EP74" t="n">
        <v>24</v>
      </c>
      <c r="EQ74" t="n">
        <v>86.32126673443719</v>
      </c>
      <c r="ER74" t="inlineStr">
        <is>
          <t xml:space="preserve"> </t>
        </is>
      </c>
      <c r="ES74" t="n">
        <v>4.479746377435863</v>
      </c>
      <c r="ET74" t="n">
        <v>0</v>
      </c>
      <c r="EV74" t="n">
        <v>107.341615120867</v>
      </c>
      <c r="EW74" t="n">
        <v>0</v>
      </c>
      <c r="EX74" t="inlineStr">
        <is>
          <t xml:space="preserve"> </t>
        </is>
      </c>
      <c r="EY74" t="n">
        <v>0</v>
      </c>
      <c r="EZ74" t="inlineStr">
        <is>
          <t>Automate</t>
        </is>
      </c>
      <c r="FA74" s="43" t="n">
        <v>43341</v>
      </c>
      <c r="FB74" t="inlineStr">
        <is>
          <t>CASHINFINITYTM CI-100 + GOLD 20 ENDFX 240 Store</t>
        </is>
      </c>
      <c r="FC74" t="n">
        <v>1</v>
      </c>
      <c r="FE74" s="43" t="n"/>
      <c r="FG74" t="inlineStr">
        <is>
          <t>OUI</t>
        </is>
      </c>
      <c r="FH74" t="inlineStr">
        <is>
          <t>NON</t>
        </is>
      </c>
      <c r="FI74" t="inlineStr">
        <is>
          <t>NON</t>
        </is>
      </c>
      <c r="FJ74" t="inlineStr">
        <is>
          <t>NON</t>
        </is>
      </c>
      <c r="FK74" t="inlineStr">
        <is>
          <t>LUXANT</t>
        </is>
      </c>
      <c r="FL74" t="n">
        <v>18.92</v>
      </c>
      <c r="FM74" t="n">
        <v>4488.831161780672</v>
      </c>
      <c r="FN74" t="inlineStr">
        <is>
          <t>SECURITAS</t>
        </is>
      </c>
      <c r="FO74" t="inlineStr">
        <is>
          <t>OUI</t>
        </is>
      </c>
      <c r="FP74" t="inlineStr">
        <is>
          <t>SSI Brico Dépôt</t>
        </is>
      </c>
      <c r="FQ74" t="inlineStr">
        <is>
          <t>ATS Master 4602</t>
        </is>
      </c>
      <c r="FR74" t="inlineStr">
        <is>
          <t>ABT</t>
        </is>
      </c>
      <c r="FT74" t="inlineStr">
        <is>
          <t>PERIN TELESURVEILLANCE</t>
        </is>
      </c>
      <c r="FV74" t="inlineStr">
        <is>
          <t>OUI</t>
        </is>
      </c>
      <c r="FW74" t="inlineStr">
        <is>
          <t>OUI</t>
        </is>
      </c>
      <c r="FX74" t="inlineStr">
        <is>
          <t>OUI</t>
        </is>
      </c>
      <c r="FZ74" t="inlineStr">
        <is>
          <t>NON</t>
        </is>
      </c>
      <c r="GA74" t="inlineStr">
        <is>
          <t>OUI</t>
        </is>
      </c>
      <c r="GB74" t="inlineStr">
        <is>
          <t>OUI</t>
        </is>
      </c>
      <c r="GD74" t="inlineStr">
        <is>
          <t>NON</t>
        </is>
      </c>
      <c r="GE74" t="inlineStr">
        <is>
          <t>OUI</t>
        </is>
      </c>
      <c r="GF74" t="inlineStr">
        <is>
          <t>T5</t>
        </is>
      </c>
      <c r="GH74" t="inlineStr">
        <is>
          <t>OUI</t>
        </is>
      </c>
      <c r="GJ74" t="inlineStr">
        <is>
          <t>OUI</t>
        </is>
      </c>
      <c r="GK74" s="43" t="n">
        <v>42005</v>
      </c>
      <c r="GL74" t="inlineStr">
        <is>
          <t>OUI</t>
        </is>
      </c>
      <c r="GM74" t="inlineStr">
        <is>
          <t>OUI</t>
        </is>
      </c>
      <c r="GN74" t="n">
        <v>43024</v>
      </c>
      <c r="GO74" t="inlineStr">
        <is>
          <t>NON</t>
        </is>
      </c>
      <c r="GT74" t="inlineStr">
        <is>
          <t>OUI</t>
        </is>
      </c>
      <c r="GU74" t="inlineStr">
        <is>
          <t>BLANDIN 119130</t>
        </is>
      </c>
      <c r="GV74" t="inlineStr">
        <is>
          <t>OUI</t>
        </is>
      </c>
      <c r="GW74" t="inlineStr">
        <is>
          <t>NON</t>
        </is>
      </c>
      <c r="GX74" t="inlineStr">
        <is>
          <t>OUI</t>
        </is>
      </c>
      <c r="GY74" t="inlineStr">
        <is>
          <t>OUI</t>
        </is>
      </c>
      <c r="GZ74" t="inlineStr">
        <is>
          <t>NON</t>
        </is>
      </c>
      <c r="HA74" s="43" t="n">
        <v>44065</v>
      </c>
      <c r="HB74" s="43" t="n">
        <v>42660</v>
      </c>
      <c r="HI74" t="inlineStr">
        <is>
          <t>OUI</t>
        </is>
      </c>
      <c r="HJ74" t="inlineStr">
        <is>
          <t>5 Ambiances</t>
        </is>
      </c>
      <c r="HK74" s="43" t="n">
        <v>42736</v>
      </c>
      <c r="HM74" t="inlineStr">
        <is>
          <t>OUI</t>
        </is>
      </c>
      <c r="HN74" t="inlineStr">
        <is>
          <t>OUI</t>
        </is>
      </c>
      <c r="HU74" t="inlineStr">
        <is>
          <t>FR 94 451 647 903</t>
        </is>
      </c>
      <c r="HV74" t="n">
        <v>4635103012</v>
      </c>
      <c r="HW74" t="n">
        <v>40638706</v>
      </c>
      <c r="HX74" t="n">
        <v>99102569391</v>
      </c>
      <c r="HY74" t="inlineStr">
        <is>
          <t>IP600655</t>
        </is>
      </c>
      <c r="HZ74" t="n">
        <v>4319805</v>
      </c>
      <c r="IA74" t="n">
        <v>4321882</v>
      </c>
      <c r="IB74" t="inlineStr">
        <is>
          <t>FR7630004023230001134688378</t>
        </is>
      </c>
      <c r="IC74" t="n">
        <v>830126</v>
      </c>
      <c r="ID74" t="inlineStr">
        <is>
          <t>GIbm783</t>
        </is>
      </c>
      <c r="IE74" t="n">
        <v>3.1</v>
      </c>
      <c r="IF74" t="n">
        <v>4.1</v>
      </c>
      <c r="IG74" t="n">
        <v>3.28</v>
      </c>
      <c r="IH74" t="n">
        <v>2.7</v>
      </c>
      <c r="II74" t="n">
        <v>2.52</v>
      </c>
      <c r="IJ74" t="n">
        <v>2.63</v>
      </c>
      <c r="IK74" t="n">
        <v>2.63</v>
      </c>
    </row>
    <row r="75">
      <c r="A75" t="n">
        <v>1927</v>
      </c>
      <c r="B75" t="n">
        <v>2430</v>
      </c>
      <c r="C75" t="inlineStr">
        <is>
          <t>ST DIZIER</t>
        </is>
      </c>
      <c r="D75" t="inlineStr">
        <is>
          <t>GRAND EST</t>
        </is>
      </c>
      <c r="E75" t="inlineStr">
        <is>
          <t>Ouvert</t>
        </is>
      </c>
      <c r="F75" t="inlineStr">
        <is>
          <t>Nord Est</t>
        </is>
      </c>
      <c r="G75" t="inlineStr">
        <is>
          <t>Jean Marie PELUT</t>
        </is>
      </c>
      <c r="H75" t="n">
        <v>608729156</v>
      </c>
      <c r="I75" t="inlineStr">
        <is>
          <t>ALAIN PIERRE</t>
        </is>
      </c>
      <c r="J75" t="inlineStr">
        <is>
          <t>apierre@bricodepot.com</t>
        </is>
      </c>
      <c r="L75" t="n">
        <v>44067</v>
      </c>
      <c r="M75" t="inlineStr">
        <is>
          <t>JEROME RUBERT</t>
        </is>
      </c>
      <c r="N75" t="inlineStr">
        <is>
          <t>jrubert@bricodepot.com</t>
        </is>
      </c>
      <c r="O75" t="n">
        <v>325066060</v>
      </c>
      <c r="P75" t="inlineStr">
        <is>
          <t>Sécu-Log</t>
        </is>
      </c>
      <c r="Q75" t="inlineStr">
        <is>
          <t>PASCAL LEDOUBLE</t>
        </is>
      </c>
      <c r="R75" t="inlineStr">
        <is>
          <t>WILLY GEANT</t>
        </is>
      </c>
      <c r="S75" t="inlineStr">
        <is>
          <t>JEROME RUBERT</t>
        </is>
      </c>
      <c r="T75" t="inlineStr">
        <is>
          <t>jrubert@bricodepot.com</t>
        </is>
      </c>
      <c r="U75" t="n">
        <v>325066060</v>
      </c>
      <c r="V75" t="inlineStr">
        <is>
          <t>Log-Sécu</t>
        </is>
      </c>
      <c r="W75" t="inlineStr">
        <is>
          <t>GUILLAUME BRUNET</t>
        </is>
      </c>
      <c r="X75" t="inlineStr">
        <is>
          <t>JEROME MIESZANIEC</t>
        </is>
      </c>
      <c r="Y75" t="inlineStr">
        <is>
          <t>JULIEN DORCHYMONT</t>
        </is>
      </c>
      <c r="Z75" t="inlineStr">
        <is>
          <t>jdorchymont@bricodepot.com</t>
        </is>
      </c>
      <c r="AB75" t="inlineStr">
        <is>
          <t>FABRICE MARQUES</t>
        </is>
      </c>
      <c r="AC75" t="inlineStr">
        <is>
          <t>LINDA BOUBET</t>
        </is>
      </c>
      <c r="AD75" t="inlineStr">
        <is>
          <t>NYNEL COLLIN</t>
        </is>
      </c>
      <c r="AE75" t="inlineStr">
        <is>
          <t>ncollin@bricodepot.com</t>
        </is>
      </c>
      <c r="AF75" t="n">
        <v>325066060</v>
      </c>
      <c r="AG75" t="inlineStr">
        <is>
          <t>JOSE OLIVEIRA</t>
        </is>
      </c>
      <c r="AH75" t="inlineStr">
        <is>
          <t>MICKAEL ROULY</t>
        </is>
      </c>
      <c r="AI75" t="inlineStr">
        <is>
          <t>DAVID POULET</t>
        </is>
      </c>
      <c r="AJ75" t="inlineStr">
        <is>
          <t>dpoulet@bricodepot.com</t>
        </is>
      </c>
      <c r="AK75" t="n">
        <v>325066060</v>
      </c>
      <c r="AL75" t="inlineStr">
        <is>
          <t xml:space="preserve">NICOLAS YON </t>
        </is>
      </c>
      <c r="AM75" t="inlineStr">
        <is>
          <t>OLIVIER SAUGER</t>
        </is>
      </c>
      <c r="AN75" t="inlineStr">
        <is>
          <t>ISABELLE FIOT</t>
        </is>
      </c>
      <c r="AO75" t="inlineStr">
        <is>
          <t>ifiot@bricodepot.com</t>
        </is>
      </c>
      <c r="AP75" t="n">
        <v>325066062</v>
      </c>
      <c r="AQ75" t="inlineStr">
        <is>
          <t>DAVID CHARLE</t>
        </is>
      </c>
      <c r="AR75" t="inlineStr">
        <is>
          <t>SOPHIE DELCROIX</t>
        </is>
      </c>
      <c r="AS75" t="inlineStr">
        <is>
          <t>THOMAS MOLLON</t>
        </is>
      </c>
      <c r="AT75" t="inlineStr">
        <is>
          <t>tmollon@bricodepot.com</t>
        </is>
      </c>
      <c r="AU75" t="n">
        <v>325066067</v>
      </c>
      <c r="AV75" t="inlineStr">
        <is>
          <t>ALAIN PIERRE</t>
        </is>
      </c>
      <c r="AW75" t="inlineStr">
        <is>
          <t>CHRISTELLE VALET</t>
        </is>
      </c>
      <c r="AX75" t="inlineStr">
        <is>
          <t xml:space="preserve">JULIEN MANGOLD </t>
        </is>
      </c>
      <c r="AY75" t="n">
        <v>7873000104</v>
      </c>
      <c r="BB75" t="inlineStr">
        <is>
          <t>ZAC Le Chêne St Amand</t>
        </is>
      </c>
      <c r="BC75" t="inlineStr">
        <is>
          <t>52100 St Dizier</t>
        </is>
      </c>
      <c r="BD75" t="n">
        <v>52</v>
      </c>
      <c r="BE75" t="n">
        <v>325066060</v>
      </c>
      <c r="BF75" t="n">
        <v>48.6243896484375</v>
      </c>
      <c r="BG75" t="n">
        <v>4.96891784667968</v>
      </c>
      <c r="BH75" t="n">
        <v>451647903</v>
      </c>
      <c r="BI75" t="n">
        <v>1171</v>
      </c>
      <c r="BJ75" s="43" t="n">
        <v>40345</v>
      </c>
      <c r="BK75" t="inlineStr">
        <is>
          <t>12 Ans 8 Mois</t>
        </is>
      </c>
      <c r="BL75" t="inlineStr">
        <is>
          <t>Lundi au Jeudi</t>
        </is>
      </c>
      <c r="BM75" t="inlineStr">
        <is>
          <t>07:00 à 12:30 / 14:00 à 19:30</t>
        </is>
      </c>
      <c r="BN75" t="inlineStr">
        <is>
          <t>Vendredi / Samedi</t>
        </is>
      </c>
      <c r="BO75" t="inlineStr">
        <is>
          <t>07:00 à 19:30</t>
        </is>
      </c>
      <c r="BP75" t="inlineStr">
        <is>
          <t>Dimanche</t>
        </is>
      </c>
      <c r="BQ75" t="inlineStr">
        <is>
          <t>8H à 13H</t>
        </is>
      </c>
      <c r="BR75" t="n">
        <v>69</v>
      </c>
      <c r="BS75" t="n">
        <v>24290406.51</v>
      </c>
      <c r="BT75" t="inlineStr">
        <is>
          <t>Groupe 3</t>
        </is>
      </c>
      <c r="BU75" t="inlineStr">
        <is>
          <t>20M &lt;...&lt; 25M</t>
        </is>
      </c>
      <c r="BV75" t="n">
        <v>352955</v>
      </c>
      <c r="BW75" t="n">
        <v>0.01033990996288621</v>
      </c>
      <c r="BX75" t="n">
        <v>52.7136546449529</v>
      </c>
      <c r="BY75" t="n">
        <v>9.797608843761688</v>
      </c>
      <c r="BZ75" t="n">
        <v>4.228852662578844</v>
      </c>
      <c r="CA75" t="n">
        <v>66.74011615129344</v>
      </c>
      <c r="CB75" t="inlineStr">
        <is>
          <t>Tube</t>
        </is>
      </c>
      <c r="CC75" t="n">
        <v>1</v>
      </c>
      <c r="CD75" t="inlineStr">
        <is>
          <t>B</t>
        </is>
      </c>
      <c r="CE75" t="inlineStr">
        <is>
          <t>C</t>
        </is>
      </c>
      <c r="CF75" t="n">
        <v>1101</v>
      </c>
      <c r="CG75" t="inlineStr">
        <is>
          <t>VD060</t>
        </is>
      </c>
      <c r="CH75" t="inlineStr">
        <is>
          <t>1103 PTF EST Dijon</t>
        </is>
      </c>
      <c r="CI75" t="inlineStr">
        <is>
          <t>VD062</t>
        </is>
      </c>
      <c r="CJ75" t="inlineStr">
        <is>
          <t>1103 PTF EST Dijon</t>
        </is>
      </c>
      <c r="CK75" t="inlineStr">
        <is>
          <t>VD067</t>
        </is>
      </c>
      <c r="CL75" t="inlineStr">
        <is>
          <t>1103-Longvic</t>
        </is>
      </c>
      <c r="CM75" t="n">
        <v>3020409000020</v>
      </c>
      <c r="CP75" t="inlineStr">
        <is>
          <t xml:space="preserve">CREATION </t>
        </is>
      </c>
      <c r="CQ75" t="inlineStr">
        <is>
          <t>Zone Commerciale</t>
        </is>
      </c>
      <c r="CR75" t="inlineStr">
        <is>
          <t>Propriétaire</t>
        </is>
      </c>
      <c r="CS75" t="n">
        <v>5990</v>
      </c>
      <c r="CT75" t="n">
        <v>2500</v>
      </c>
      <c r="CU75" t="n">
        <v>2500</v>
      </c>
      <c r="CV75" t="inlineStr">
        <is>
          <t>inf. à T1</t>
        </is>
      </c>
      <c r="CW75" t="inlineStr">
        <is>
          <t>En CDAC</t>
        </is>
      </c>
      <c r="CY75" t="n">
        <v>3000</v>
      </c>
      <c r="CZ75" t="n">
        <v>3000</v>
      </c>
      <c r="DA75" t="inlineStr">
        <is>
          <t>T1</t>
        </is>
      </c>
      <c r="DB75" t="n">
        <v>3490</v>
      </c>
      <c r="DC75" t="n">
        <v>3490</v>
      </c>
      <c r="DD75" t="n">
        <v>0</v>
      </c>
      <c r="DE75" t="n">
        <v>0</v>
      </c>
      <c r="DF75" t="n">
        <v>1000</v>
      </c>
      <c r="DG75" t="n">
        <v>2490</v>
      </c>
      <c r="DH75" t="n">
        <v>0</v>
      </c>
      <c r="DI75" t="n">
        <v>0</v>
      </c>
      <c r="DJ75" t="n">
        <v>0</v>
      </c>
      <c r="DK75" t="inlineStr">
        <is>
          <t>Extérieure</t>
        </is>
      </c>
      <c r="DL75" t="inlineStr">
        <is>
          <t>En extérieur</t>
        </is>
      </c>
      <c r="DO75" t="n">
        <v>800</v>
      </c>
      <c r="DP75" t="n">
        <v>0</v>
      </c>
      <c r="DQ75" t="n">
        <v>800</v>
      </c>
      <c r="DS75" t="n">
        <v>400</v>
      </c>
      <c r="DT75" t="n">
        <v>81</v>
      </c>
      <c r="DU75" t="n">
        <v>251</v>
      </c>
      <c r="DV75" t="n">
        <v>265</v>
      </c>
      <c r="DW75" t="inlineStr">
        <is>
          <t>REDSTOCK</t>
        </is>
      </c>
      <c r="DX75" t="n">
        <v>15</v>
      </c>
      <c r="DZ75" t="n">
        <v>2</v>
      </c>
      <c r="EA75" t="n">
        <v>2</v>
      </c>
      <c r="EB75" t="n">
        <v>9</v>
      </c>
      <c r="EC75" t="n">
        <v>2</v>
      </c>
      <c r="ED75" t="n">
        <v>0</v>
      </c>
      <c r="EE75" t="n">
        <v>0</v>
      </c>
      <c r="EF75" t="n">
        <v>13</v>
      </c>
      <c r="EG75" t="n">
        <v>2010</v>
      </c>
      <c r="EJ75" t="inlineStr">
        <is>
          <t>VX820</t>
        </is>
      </c>
      <c r="EK75" t="inlineStr">
        <is>
          <t>2018/2019</t>
        </is>
      </c>
      <c r="EL75" t="n">
        <v>20</v>
      </c>
      <c r="EM75" t="n">
        <v>14</v>
      </c>
      <c r="EN75" t="n">
        <v>10</v>
      </c>
      <c r="EO75" t="inlineStr">
        <is>
          <t>3 PDA MC 70</t>
        </is>
      </c>
      <c r="EP75" t="n">
        <v>16</v>
      </c>
      <c r="EQ75" t="n">
        <v>95.46882378302914</v>
      </c>
      <c r="ER75" t="inlineStr">
        <is>
          <t xml:space="preserve"> </t>
        </is>
      </c>
      <c r="ES75" t="n">
        <v>0.513273246145318</v>
      </c>
      <c r="ET75" t="n">
        <v>0</v>
      </c>
      <c r="EV75" t="n">
        <v>83.66353912168682</v>
      </c>
      <c r="EW75" t="n">
        <v>3</v>
      </c>
      <c r="EX75" t="inlineStr">
        <is>
          <t>1 Tentative</t>
        </is>
      </c>
      <c r="EY75" t="n">
        <v>3</v>
      </c>
      <c r="EZ75" t="inlineStr">
        <is>
          <t>Tirelire</t>
        </is>
      </c>
      <c r="FA75" s="43" t="n"/>
      <c r="FB75" t="inlineStr">
        <is>
          <t>MILLIUM 2 240 DFX Store</t>
        </is>
      </c>
      <c r="FC75" t="n">
        <v>1</v>
      </c>
      <c r="FE75" s="43" t="n"/>
      <c r="FG75" t="inlineStr">
        <is>
          <t>OUI</t>
        </is>
      </c>
      <c r="FH75" t="inlineStr">
        <is>
          <t>NON</t>
        </is>
      </c>
      <c r="FI75" t="inlineStr">
        <is>
          <t>NON</t>
        </is>
      </c>
      <c r="FJ75" t="inlineStr">
        <is>
          <t>NON</t>
        </is>
      </c>
      <c r="FK75" t="inlineStr">
        <is>
          <t>LUXANT</t>
        </is>
      </c>
      <c r="FL75" t="n">
        <v>18.92</v>
      </c>
      <c r="FM75" t="n">
        <v>4286.085776330076</v>
      </c>
      <c r="FN75" t="inlineStr">
        <is>
          <t>SECURITAS</t>
        </is>
      </c>
      <c r="FO75" t="inlineStr">
        <is>
          <t>NON</t>
        </is>
      </c>
      <c r="FP75" t="inlineStr">
        <is>
          <t>SSI Brico Dépôt</t>
        </is>
      </c>
      <c r="FQ75" t="inlineStr">
        <is>
          <t>CD 15002</t>
        </is>
      </c>
      <c r="FR75" t="inlineStr">
        <is>
          <t>ABT</t>
        </is>
      </c>
      <c r="FT75" t="inlineStr">
        <is>
          <t>TELESURE</t>
        </is>
      </c>
      <c r="FU75" t="n">
        <v>494198191</v>
      </c>
      <c r="FV75" t="inlineStr">
        <is>
          <t>OUI</t>
        </is>
      </c>
      <c r="FW75" t="inlineStr">
        <is>
          <t>OUI</t>
        </is>
      </c>
      <c r="FX75" t="inlineStr">
        <is>
          <t>OUI</t>
        </is>
      </c>
      <c r="FY75" t="inlineStr">
        <is>
          <t>OUI</t>
        </is>
      </c>
      <c r="FZ75" t="inlineStr">
        <is>
          <t>OUI</t>
        </is>
      </c>
      <c r="GA75" t="inlineStr">
        <is>
          <t>OUI</t>
        </is>
      </c>
      <c r="GB75" t="inlineStr">
        <is>
          <t>OUI</t>
        </is>
      </c>
      <c r="GC75" t="inlineStr">
        <is>
          <t>OUI</t>
        </is>
      </c>
      <c r="GD75" t="inlineStr">
        <is>
          <t>OUI</t>
        </is>
      </c>
      <c r="GE75" t="inlineStr">
        <is>
          <t>OUI</t>
        </is>
      </c>
      <c r="GF75" t="inlineStr">
        <is>
          <t>T5</t>
        </is>
      </c>
      <c r="GH75" t="inlineStr">
        <is>
          <t>OUI</t>
        </is>
      </c>
      <c r="GJ75" t="inlineStr">
        <is>
          <t>OUI</t>
        </is>
      </c>
      <c r="GK75" s="43" t="n">
        <v>42005</v>
      </c>
      <c r="GL75" t="inlineStr">
        <is>
          <t>OUI</t>
        </is>
      </c>
      <c r="GM75" t="inlineStr">
        <is>
          <t>OUI</t>
        </is>
      </c>
      <c r="GN75" t="n">
        <v>43052</v>
      </c>
      <c r="GO75" t="inlineStr">
        <is>
          <t>NON</t>
        </is>
      </c>
      <c r="GT75" t="inlineStr">
        <is>
          <t>NON</t>
        </is>
      </c>
      <c r="GU75" t="inlineStr">
        <is>
          <t>NON</t>
        </is>
      </c>
      <c r="GV75" t="inlineStr">
        <is>
          <t>NON</t>
        </is>
      </c>
      <c r="GW75" t="inlineStr">
        <is>
          <t>NON</t>
        </is>
      </c>
      <c r="GX75" t="inlineStr">
        <is>
          <t>NON</t>
        </is>
      </c>
      <c r="GY75" t="inlineStr">
        <is>
          <t>NON</t>
        </is>
      </c>
      <c r="GZ75" t="inlineStr">
        <is>
          <t>NON</t>
        </is>
      </c>
      <c r="HA75" s="43" t="n">
        <v>44063</v>
      </c>
      <c r="HB75" s="43" t="n">
        <v>42653</v>
      </c>
      <c r="HI75" t="inlineStr">
        <is>
          <t>NON</t>
        </is>
      </c>
      <c r="HJ75" t="inlineStr"/>
      <c r="HK75" s="43" t="n"/>
      <c r="HM75" t="inlineStr">
        <is>
          <t>OUI</t>
        </is>
      </c>
      <c r="HN75" t="inlineStr">
        <is>
          <t>OUI</t>
        </is>
      </c>
      <c r="HO75" t="inlineStr">
        <is>
          <t>OUI</t>
        </is>
      </c>
      <c r="HU75" t="inlineStr">
        <is>
          <t>FR 94 451 647 903</t>
        </is>
      </c>
      <c r="HV75" t="n">
        <v>4629995010</v>
      </c>
      <c r="HW75" t="n">
        <v>40638712</v>
      </c>
      <c r="HX75" t="n">
        <v>99102569406</v>
      </c>
      <c r="HY75" t="inlineStr">
        <is>
          <t>IP600656</t>
        </is>
      </c>
      <c r="HZ75" t="n">
        <v>4319810</v>
      </c>
      <c r="IA75" t="n">
        <v>4321870</v>
      </c>
      <c r="IB75" t="inlineStr">
        <is>
          <t>FR7630004023230001099477378</t>
        </is>
      </c>
      <c r="IC75" t="n">
        <v>830133</v>
      </c>
      <c r="ID75" t="inlineStr">
        <is>
          <t>KKNL541</t>
        </is>
      </c>
      <c r="IE75" t="n">
        <v>2.06</v>
      </c>
      <c r="IF75" t="n">
        <v>1.81</v>
      </c>
      <c r="IG75" t="n">
        <v>2.38</v>
      </c>
      <c r="IH75" t="n">
        <v>1.92</v>
      </c>
      <c r="II75" t="n">
        <v>2.06</v>
      </c>
      <c r="IJ75" t="n">
        <v>1.25</v>
      </c>
      <c r="IK75" t="n">
        <v>1.25</v>
      </c>
    </row>
    <row r="76">
      <c r="A76" t="n">
        <v>1942</v>
      </c>
      <c r="B76" t="n">
        <v>2443</v>
      </c>
      <c r="C76" t="inlineStr">
        <is>
          <t>ST QUENTIN (Harly)</t>
        </is>
      </c>
      <c r="D76" t="inlineStr">
        <is>
          <t>HAUTS DE FRANCE</t>
        </is>
      </c>
      <c r="E76" t="inlineStr">
        <is>
          <t>Ouvert</t>
        </is>
      </c>
      <c r="F76" t="inlineStr">
        <is>
          <t>Nord Est</t>
        </is>
      </c>
      <c r="G76" t="inlineStr">
        <is>
          <t>Jean Marie PELUT</t>
        </is>
      </c>
      <c r="H76" t="n">
        <v>608729156</v>
      </c>
      <c r="I76" t="inlineStr">
        <is>
          <t>JOSE OLIVEIRA</t>
        </is>
      </c>
      <c r="J76" t="inlineStr">
        <is>
          <t>joliveira@bricodepot.com</t>
        </is>
      </c>
      <c r="L76" t="n">
        <v>43435</v>
      </c>
      <c r="M76" t="inlineStr">
        <is>
          <t>STEPHANE COMPAGNON</t>
        </is>
      </c>
      <c r="N76" t="inlineStr">
        <is>
          <t>scompagnon@bricodepot.com</t>
        </is>
      </c>
      <c r="O76" t="n">
        <v>323503950</v>
      </c>
      <c r="P76" t="inlineStr">
        <is>
          <t>Sécu</t>
        </is>
      </c>
      <c r="Q76" t="inlineStr">
        <is>
          <t>PASCAL LEDOUBLE</t>
        </is>
      </c>
      <c r="R76" t="inlineStr">
        <is>
          <t>WILLY GEANT</t>
        </is>
      </c>
      <c r="S76" t="inlineStr">
        <is>
          <t>DENIS FITOS</t>
        </is>
      </c>
      <c r="T76" t="inlineStr">
        <is>
          <t>dfitos@bricodepot.com</t>
        </is>
      </c>
      <c r="U76" t="n">
        <v>688749108</v>
      </c>
      <c r="W76" t="inlineStr">
        <is>
          <t>GUILLAUME BRUNET</t>
        </is>
      </c>
      <c r="X76" t="inlineStr">
        <is>
          <t>JEROME MIESZANIEC</t>
        </is>
      </c>
      <c r="Y76" t="inlineStr">
        <is>
          <t>LINDA BOUBET</t>
        </is>
      </c>
      <c r="Z76" t="inlineStr">
        <is>
          <t>lboubet@bricodepot.com</t>
        </is>
      </c>
      <c r="AA76" t="n">
        <v>323503950</v>
      </c>
      <c r="AB76" t="inlineStr">
        <is>
          <t>FABRICE MARQUES</t>
        </is>
      </c>
      <c r="AC76" t="inlineStr">
        <is>
          <t>LINDA BOUBET</t>
        </is>
      </c>
      <c r="AD76" t="inlineStr">
        <is>
          <t xml:space="preserve">non affecté </t>
        </is>
      </c>
      <c r="AG76" t="inlineStr">
        <is>
          <t>JOSE OLIVEIRA</t>
        </is>
      </c>
      <c r="AH76" t="inlineStr">
        <is>
          <t>MICKAEL ROULY</t>
        </is>
      </c>
      <c r="AI76" t="inlineStr">
        <is>
          <t>REMY GERMAIN</t>
        </is>
      </c>
      <c r="AJ76" t="inlineStr">
        <is>
          <t>rgermain@bricodepot.com</t>
        </is>
      </c>
      <c r="AK76" t="n">
        <v>323503950</v>
      </c>
      <c r="AL76" t="inlineStr">
        <is>
          <t xml:space="preserve">NICOLAS YON </t>
        </is>
      </c>
      <c r="AM76" t="inlineStr">
        <is>
          <t>OLIVIER SAUGER</t>
        </is>
      </c>
      <c r="AN76" t="inlineStr">
        <is>
          <t>VERONIQUE VANSTEENBERGHE</t>
        </is>
      </c>
      <c r="AO76" t="inlineStr">
        <is>
          <t>vvansteenberghe@bricodepot.com</t>
        </is>
      </c>
      <c r="AP76" t="n">
        <v>323503952</v>
      </c>
      <c r="AQ76" t="inlineStr">
        <is>
          <t>DAVID CHARLE</t>
        </is>
      </c>
      <c r="AR76" t="inlineStr">
        <is>
          <t>SOPHIE DELCROIX</t>
        </is>
      </c>
      <c r="AS76" t="inlineStr">
        <is>
          <t>LUCIE MEGUEULE</t>
        </is>
      </c>
      <c r="AT76" t="inlineStr">
        <is>
          <t>lmegueule@bricodepot.com</t>
        </is>
      </c>
      <c r="AU76" t="n">
        <v>323503957</v>
      </c>
      <c r="AV76" t="inlineStr">
        <is>
          <t>ALAIN PIERRE</t>
        </is>
      </c>
      <c r="AW76" t="inlineStr">
        <is>
          <t>CHRISTELLE VALET</t>
        </is>
      </c>
      <c r="AX76" t="inlineStr">
        <is>
          <t xml:space="preserve">JULIEN MANGOLD </t>
        </is>
      </c>
      <c r="AY76" t="n">
        <v>7873000105</v>
      </c>
      <c r="BB76" t="inlineStr">
        <is>
          <t>ZAC Le Contoy   Rue de Guise RD 300</t>
        </is>
      </c>
      <c r="BC76" t="inlineStr">
        <is>
          <t>02100 Harly</t>
        </is>
      </c>
      <c r="BD76" t="n">
        <v>2</v>
      </c>
      <c r="BE76" t="n">
        <v>323503950</v>
      </c>
      <c r="BF76" t="n">
        <v>49.8419126124128</v>
      </c>
      <c r="BG76" t="n">
        <v>3.32905054092407</v>
      </c>
      <c r="BH76" t="n">
        <v>451647903</v>
      </c>
      <c r="BI76" t="n">
        <v>1353</v>
      </c>
      <c r="BJ76" s="43" t="n">
        <v>42216</v>
      </c>
      <c r="BK76" t="inlineStr">
        <is>
          <t>7 Ans 6 Mois</t>
        </is>
      </c>
      <c r="BL76" t="inlineStr">
        <is>
          <t>Lundi au Vendredi</t>
        </is>
      </c>
      <c r="BM76" t="inlineStr">
        <is>
          <t>07:00 à 19:29</t>
        </is>
      </c>
      <c r="BN76" t="inlineStr">
        <is>
          <t>Samedi</t>
        </is>
      </c>
      <c r="BO76" t="inlineStr">
        <is>
          <t>07:00 à 19:30</t>
        </is>
      </c>
      <c r="BP76" t="inlineStr">
        <is>
          <t>Dimanche</t>
        </is>
      </c>
      <c r="BQ76" t="inlineStr">
        <is>
          <t>8H à 13H</t>
        </is>
      </c>
      <c r="BR76" t="n">
        <v>75</v>
      </c>
      <c r="BS76" t="n">
        <v>26058689.13</v>
      </c>
      <c r="BT76" t="inlineStr">
        <is>
          <t>Groupe 3</t>
        </is>
      </c>
      <c r="BU76" t="inlineStr">
        <is>
          <t>20M &lt;...&lt; 25M</t>
        </is>
      </c>
      <c r="BV76" t="n">
        <v>357961</v>
      </c>
      <c r="BW76" t="n">
        <v>0.01394016602924329</v>
      </c>
      <c r="BX76" t="n">
        <v>49.8000263730467</v>
      </c>
      <c r="BY76" t="n">
        <v>0.9166666666666666</v>
      </c>
      <c r="BZ76" t="n">
        <v>11.72169292982572</v>
      </c>
      <c r="CA76" t="n">
        <v>62.43838596953908</v>
      </c>
      <c r="CB76" t="inlineStr">
        <is>
          <t>Tube</t>
        </is>
      </c>
      <c r="CC76" t="n">
        <v>1</v>
      </c>
      <c r="CD76" t="inlineStr">
        <is>
          <t>B</t>
        </is>
      </c>
      <c r="CE76" t="inlineStr">
        <is>
          <t>B2</t>
        </is>
      </c>
      <c r="CF76" t="n">
        <v>1101</v>
      </c>
      <c r="CG76" t="inlineStr">
        <is>
          <t>VD060</t>
        </is>
      </c>
      <c r="CH76" t="inlineStr">
        <is>
          <t>1102 PTF NORD Henin</t>
        </is>
      </c>
      <c r="CI76" t="inlineStr">
        <is>
          <t>VD061</t>
        </is>
      </c>
      <c r="CJ76" t="inlineStr">
        <is>
          <t>1102 PTF NORD Henin</t>
        </is>
      </c>
      <c r="CK76" t="inlineStr">
        <is>
          <t>VD061</t>
        </is>
      </c>
      <c r="CL76" t="inlineStr">
        <is>
          <t>1102- Hénin B.</t>
        </is>
      </c>
      <c r="CM76" t="n">
        <v>3020409000010</v>
      </c>
      <c r="CP76" t="inlineStr">
        <is>
          <t xml:space="preserve">CREATION </t>
        </is>
      </c>
      <c r="CQ76" t="inlineStr">
        <is>
          <t>Isolé</t>
        </is>
      </c>
      <c r="CR76" t="inlineStr">
        <is>
          <t>Propriétaire</t>
        </is>
      </c>
      <c r="CS76" t="n">
        <v>5935</v>
      </c>
      <c r="CT76" t="n">
        <v>2980</v>
      </c>
      <c r="CU76" t="n">
        <v>3000</v>
      </c>
      <c r="CV76" t="inlineStr">
        <is>
          <t>T1</t>
        </is>
      </c>
      <c r="CW76" t="inlineStr">
        <is>
          <t>En CDAC</t>
        </is>
      </c>
      <c r="CY76" t="n">
        <v>3000</v>
      </c>
      <c r="CZ76" t="n">
        <v>3000</v>
      </c>
      <c r="DA76" t="inlineStr">
        <is>
          <t>T1</t>
        </is>
      </c>
      <c r="DB76" t="n">
        <v>2500</v>
      </c>
      <c r="DC76" t="n">
        <v>2500</v>
      </c>
      <c r="DD76" t="n">
        <v>0</v>
      </c>
      <c r="DE76" t="n">
        <v>0</v>
      </c>
      <c r="DF76" t="n">
        <v>1270</v>
      </c>
      <c r="DG76" t="n">
        <v>1230</v>
      </c>
      <c r="DH76" t="n">
        <v>455</v>
      </c>
      <c r="DI76" t="n">
        <v>0</v>
      </c>
      <c r="DJ76" t="n">
        <v>455</v>
      </c>
      <c r="DK76" t="inlineStr">
        <is>
          <t>Intérieure</t>
        </is>
      </c>
      <c r="DL76" t="inlineStr">
        <is>
          <t>En mix extérieur + surface de vente intérieure</t>
        </is>
      </c>
      <c r="DO76" t="n">
        <v>800</v>
      </c>
      <c r="DP76" t="n">
        <v>0</v>
      </c>
      <c r="DQ76" t="n">
        <v>800</v>
      </c>
      <c r="DS76" t="n">
        <v>400</v>
      </c>
      <c r="DT76" t="n">
        <v>94</v>
      </c>
      <c r="DU76" t="n">
        <v>314</v>
      </c>
      <c r="DV76" t="n">
        <v>188</v>
      </c>
      <c r="DW76" t="inlineStr">
        <is>
          <t>REDSTOCK</t>
        </is>
      </c>
      <c r="DX76" t="n">
        <v>15</v>
      </c>
      <c r="DZ76" t="n">
        <v>2</v>
      </c>
      <c r="EA76" t="n">
        <v>2</v>
      </c>
      <c r="EB76" t="n">
        <v>8</v>
      </c>
      <c r="EC76" t="n">
        <v>2</v>
      </c>
      <c r="ED76" t="n">
        <v>0</v>
      </c>
      <c r="EE76" t="n">
        <v>1</v>
      </c>
      <c r="EF76" t="n">
        <v>13</v>
      </c>
      <c r="EG76" t="n">
        <v>2015</v>
      </c>
      <c r="EJ76" t="inlineStr">
        <is>
          <t>VX820</t>
        </is>
      </c>
      <c r="EK76" t="inlineStr">
        <is>
          <t>2018/2019</t>
        </is>
      </c>
      <c r="EL76" t="n">
        <v>28</v>
      </c>
      <c r="EM76" t="n">
        <v>25</v>
      </c>
      <c r="EN76" t="n">
        <v>12</v>
      </c>
      <c r="EO76" t="inlineStr">
        <is>
          <t>3 PDA MC 70</t>
        </is>
      </c>
      <c r="EP76" t="n">
        <v>22</v>
      </c>
      <c r="EQ76" t="n">
        <v>85.47380010720443</v>
      </c>
      <c r="ER76" t="inlineStr">
        <is>
          <t xml:space="preserve"> </t>
        </is>
      </c>
      <c r="ES76" t="n">
        <v>3.259594071884915</v>
      </c>
      <c r="ET76" t="n">
        <v>0</v>
      </c>
      <c r="EV76" t="n">
        <v>69.71909542642734</v>
      </c>
      <c r="EW76" t="n">
        <v>0</v>
      </c>
      <c r="EX76" t="inlineStr">
        <is>
          <t xml:space="preserve"> </t>
        </is>
      </c>
      <c r="EY76" t="n">
        <v>0</v>
      </c>
      <c r="EZ76" t="inlineStr">
        <is>
          <t>Automate</t>
        </is>
      </c>
      <c r="FA76" s="43" t="n">
        <v>44197</v>
      </c>
      <c r="FB76" t="inlineStr">
        <is>
          <t xml:space="preserve">CASHINFINITYTM CI-100 </t>
        </is>
      </c>
      <c r="FC76" t="n">
        <v>1</v>
      </c>
      <c r="FE76" s="43" t="n"/>
      <c r="FG76" t="inlineStr">
        <is>
          <t>OUI</t>
        </is>
      </c>
      <c r="FH76" t="inlineStr">
        <is>
          <t>NON</t>
        </is>
      </c>
      <c r="FI76" t="inlineStr">
        <is>
          <t>NON</t>
        </is>
      </c>
      <c r="FJ76" t="inlineStr">
        <is>
          <t>NON</t>
        </is>
      </c>
      <c r="FK76" t="inlineStr">
        <is>
          <t>LUXANT</t>
        </is>
      </c>
      <c r="FL76" t="n">
        <v>18.92</v>
      </c>
      <c r="FM76" t="n">
        <v>3945.958559536735</v>
      </c>
      <c r="FN76" t="inlineStr">
        <is>
          <t>SECURITAS</t>
        </is>
      </c>
      <c r="FO76" t="inlineStr">
        <is>
          <t>OUI</t>
        </is>
      </c>
      <c r="FP76" t="inlineStr">
        <is>
          <t>SSI Brico Dépôt</t>
        </is>
      </c>
      <c r="FQ76" t="inlineStr">
        <is>
          <t>ATS Master 4602</t>
        </is>
      </c>
      <c r="FR76" t="inlineStr">
        <is>
          <t>Gruson</t>
        </is>
      </c>
      <c r="FS76" t="inlineStr">
        <is>
          <t>VDP Sécurité</t>
        </is>
      </c>
      <c r="FT76" t="inlineStr">
        <is>
          <t>NEXECUR PROTECTION EX CTCAM</t>
        </is>
      </c>
      <c r="FV76" t="inlineStr">
        <is>
          <t>OUI</t>
        </is>
      </c>
      <c r="FW76" t="inlineStr">
        <is>
          <t>OUI</t>
        </is>
      </c>
      <c r="FX76" t="inlineStr">
        <is>
          <t>OUI</t>
        </is>
      </c>
      <c r="FZ76" t="inlineStr">
        <is>
          <t>NON</t>
        </is>
      </c>
      <c r="GA76" t="inlineStr">
        <is>
          <t>OUI</t>
        </is>
      </c>
      <c r="GB76" t="inlineStr">
        <is>
          <t>OUI</t>
        </is>
      </c>
      <c r="GC76" t="inlineStr">
        <is>
          <t>OUI</t>
        </is>
      </c>
      <c r="GD76" t="inlineStr">
        <is>
          <t>OUI</t>
        </is>
      </c>
      <c r="GE76" t="inlineStr">
        <is>
          <t>OUI</t>
        </is>
      </c>
      <c r="GF76" t="inlineStr">
        <is>
          <t>LED</t>
        </is>
      </c>
      <c r="GH76" t="inlineStr">
        <is>
          <t>OUI</t>
        </is>
      </c>
      <c r="GJ76" t="inlineStr">
        <is>
          <t>OUI</t>
        </is>
      </c>
      <c r="GK76" s="43" t="n">
        <v>42005</v>
      </c>
      <c r="GL76" t="inlineStr">
        <is>
          <t>OUI</t>
        </is>
      </c>
      <c r="GM76" t="inlineStr">
        <is>
          <t>OUI</t>
        </is>
      </c>
      <c r="GN76" t="n">
        <v>42954</v>
      </c>
      <c r="GO76" t="inlineStr">
        <is>
          <t>OUI</t>
        </is>
      </c>
      <c r="GQ76" t="inlineStr">
        <is>
          <t>Aménagement de placard,meuble de salle bain,paroi de et cabine douche</t>
        </is>
      </c>
      <c r="GR76" t="inlineStr">
        <is>
          <t>NON</t>
        </is>
      </c>
      <c r="GS76" t="inlineStr">
        <is>
          <t>EASIER</t>
        </is>
      </c>
      <c r="GT76" t="inlineStr">
        <is>
          <t>OUI</t>
        </is>
      </c>
      <c r="GU76" t="inlineStr">
        <is>
          <t>Sté CARRIERE DE DOMPIERRE  112140</t>
        </is>
      </c>
      <c r="GV76" t="inlineStr">
        <is>
          <t>OUI</t>
        </is>
      </c>
      <c r="GW76" t="inlineStr">
        <is>
          <t>NON</t>
        </is>
      </c>
      <c r="GX76" t="inlineStr">
        <is>
          <t>OUI</t>
        </is>
      </c>
      <c r="GY76" t="inlineStr">
        <is>
          <t>NON</t>
        </is>
      </c>
      <c r="GZ76" t="inlineStr">
        <is>
          <t>NON</t>
        </is>
      </c>
      <c r="HA76" s="43" t="n">
        <v>44063</v>
      </c>
      <c r="HB76" s="43" t="n">
        <v>42660</v>
      </c>
      <c r="HE76" t="inlineStr">
        <is>
          <t>OUI</t>
        </is>
      </c>
      <c r="HI76" t="inlineStr">
        <is>
          <t>OUI</t>
        </is>
      </c>
      <c r="HJ76" t="inlineStr"/>
      <c r="HK76" s="43" t="n"/>
      <c r="HM76" t="inlineStr">
        <is>
          <t>OUI</t>
        </is>
      </c>
      <c r="HN76" t="inlineStr">
        <is>
          <t>OUI</t>
        </is>
      </c>
      <c r="HU76" t="inlineStr">
        <is>
          <t>FR 94 451 647 903</t>
        </is>
      </c>
      <c r="HV76" t="n">
        <v>4317823</v>
      </c>
      <c r="HW76" t="n">
        <v>40638729</v>
      </c>
      <c r="HX76" t="n">
        <v>99102569418</v>
      </c>
      <c r="HY76" t="inlineStr">
        <is>
          <t>IP600657</t>
        </is>
      </c>
      <c r="HZ76" t="n">
        <v>4317841</v>
      </c>
      <c r="IA76" t="n">
        <v>4321357</v>
      </c>
      <c r="IB76" t="inlineStr">
        <is>
          <t>FR7630004023230001147880378</t>
        </is>
      </c>
      <c r="IC76" t="n">
        <v>830193</v>
      </c>
      <c r="ID76" t="inlineStr">
        <is>
          <t>OTsg995</t>
        </is>
      </c>
      <c r="IE76" t="n">
        <v>3.1</v>
      </c>
      <c r="IF76" t="n">
        <v>3</v>
      </c>
      <c r="IG76" t="n">
        <v>2.9</v>
      </c>
      <c r="IH76" t="n">
        <v>2.1</v>
      </c>
      <c r="II76" t="n">
        <v>1.85</v>
      </c>
      <c r="IJ76" t="n">
        <v>3.831481481481481</v>
      </c>
      <c r="IK76" t="n">
        <v>3.85</v>
      </c>
    </row>
    <row r="77">
      <c r="A77" t="n">
        <v>1787</v>
      </c>
      <c r="B77" t="n">
        <v>2401</v>
      </c>
      <c r="C77" t="inlineStr">
        <is>
          <t>ALENCON (Arçonnay)</t>
        </is>
      </c>
      <c r="D77" t="inlineStr">
        <is>
          <t>PAYS DE LA LOIRE</t>
        </is>
      </c>
      <c r="E77" t="inlineStr">
        <is>
          <t>Ouvert</t>
        </is>
      </c>
      <c r="F77" t="inlineStr">
        <is>
          <t>Normandie Loire</t>
        </is>
      </c>
      <c r="G77" t="inlineStr">
        <is>
          <t>Pierre LAVILLAT</t>
        </is>
      </c>
      <c r="H77" t="n">
        <v>686016869</v>
      </c>
      <c r="I77" t="inlineStr">
        <is>
          <t>LAURENCE MODESTE</t>
        </is>
      </c>
      <c r="J77" t="inlineStr">
        <is>
          <t>lmodeste@bricodepot.com</t>
        </is>
      </c>
      <c r="L77" t="n">
        <v>44214</v>
      </c>
      <c r="M77" t="inlineStr">
        <is>
          <t>FABIEN JOURDAN</t>
        </is>
      </c>
      <c r="N77" t="inlineStr">
        <is>
          <t>fjourdan@bricodepot.com</t>
        </is>
      </c>
      <c r="O77" t="n">
        <v>233282484</v>
      </c>
      <c r="P77" t="inlineStr">
        <is>
          <t>Sécu</t>
        </is>
      </c>
      <c r="Q77" t="inlineStr">
        <is>
          <t>YOUCEF ELMECHTA</t>
        </is>
      </c>
      <c r="R77" t="inlineStr">
        <is>
          <t>VICTOR MARTINS</t>
        </is>
      </c>
      <c r="S77" t="inlineStr">
        <is>
          <t>JEROME JEGOU</t>
        </is>
      </c>
      <c r="T77" t="inlineStr">
        <is>
          <t>jjegou@bricodepot.com</t>
        </is>
      </c>
      <c r="U77" t="n">
        <v>233282484</v>
      </c>
      <c r="V77" t="inlineStr">
        <is>
          <t>Log</t>
        </is>
      </c>
      <c r="W77" t="inlineStr">
        <is>
          <t>YOUCEF ELMECHTA</t>
        </is>
      </c>
      <c r="X77" t="inlineStr">
        <is>
          <t>JEROME JEGOU</t>
        </is>
      </c>
      <c r="Y77" t="inlineStr">
        <is>
          <t>MATHIEU SEGARD</t>
        </is>
      </c>
      <c r="Z77" t="inlineStr">
        <is>
          <t>msegard@bricodepot.com</t>
        </is>
      </c>
      <c r="AA77" t="n">
        <v>233282500</v>
      </c>
      <c r="AB77" t="inlineStr">
        <is>
          <t>LAURENCE MODESTE</t>
        </is>
      </c>
      <c r="AC77" t="inlineStr">
        <is>
          <t>J.C BIGNON</t>
        </is>
      </c>
      <c r="AD77" t="inlineStr">
        <is>
          <t>RICHARD THIBAUD</t>
        </is>
      </c>
      <c r="AE77" t="inlineStr">
        <is>
          <t>rthibaud@bricodepot.com</t>
        </is>
      </c>
      <c r="AF77" t="n">
        <v>232474004</v>
      </c>
      <c r="AG77" t="inlineStr">
        <is>
          <t>FRANCOIS DELAUNAY</t>
        </is>
      </c>
      <c r="AH77" t="inlineStr">
        <is>
          <t>GREGORY DUVAL</t>
        </is>
      </c>
      <c r="AI77" t="inlineStr">
        <is>
          <t>DELPHINE GOASDUFF</t>
        </is>
      </c>
      <c r="AJ77" t="inlineStr">
        <is>
          <t>dgoasduff@bricodepot.com</t>
        </is>
      </c>
      <c r="AK77" t="n">
        <v>233282486</v>
      </c>
      <c r="AL77" t="inlineStr">
        <is>
          <t>GILLES LEJEAN</t>
        </is>
      </c>
      <c r="AM77" t="inlineStr">
        <is>
          <t>BAPTISTE TROHAY</t>
        </is>
      </c>
      <c r="AN77" t="inlineStr">
        <is>
          <t>ANNE GUICHON</t>
        </is>
      </c>
      <c r="AO77" t="inlineStr">
        <is>
          <t>aguichon@bricodepot.com</t>
        </is>
      </c>
      <c r="AP77" t="n">
        <v>233282482</v>
      </c>
      <c r="AQ77" t="inlineStr">
        <is>
          <t>NATHALIE CUENOT</t>
        </is>
      </c>
      <c r="AR77" t="inlineStr">
        <is>
          <t>CARINE FERNANDES</t>
        </is>
      </c>
      <c r="AS77" t="inlineStr">
        <is>
          <t>VIRGINIE MONIN</t>
        </is>
      </c>
      <c r="AT77" t="inlineStr">
        <is>
          <t>vmonin@bricodepot.com</t>
        </is>
      </c>
      <c r="AV77" t="inlineStr">
        <is>
          <t>RACHID BENYKHLEF</t>
        </is>
      </c>
      <c r="AW77" t="inlineStr">
        <is>
          <t>AURELIE COUDERT</t>
        </is>
      </c>
      <c r="AX77" t="inlineStr">
        <is>
          <t>AMINA CHAHCHAH</t>
        </is>
      </c>
      <c r="AY77" t="n">
        <v>620112921</v>
      </c>
      <c r="AZ77" t="inlineStr">
        <is>
          <t>Marion ESNOULT</t>
        </is>
      </c>
      <c r="BA77" t="n">
        <v>678408516</v>
      </c>
      <c r="BB77" t="inlineStr">
        <is>
          <t>RN 138. ZI Le Coudray. Route du Mans</t>
        </is>
      </c>
      <c r="BC77" t="inlineStr">
        <is>
          <t>72610 Arçonnay</t>
        </is>
      </c>
      <c r="BD77" t="n">
        <v>72</v>
      </c>
      <c r="BE77" t="n">
        <v>233282500</v>
      </c>
      <c r="BF77" t="n">
        <v>48.4049072265625</v>
      </c>
      <c r="BG77" t="n">
        <v>0.0908088684082031</v>
      </c>
      <c r="BH77" t="n">
        <v>451647903</v>
      </c>
      <c r="BI77" t="n">
        <v>751</v>
      </c>
      <c r="BJ77" s="43" t="n">
        <v>38700</v>
      </c>
      <c r="BK77" t="inlineStr">
        <is>
          <t>17 Ans 2 Mois</t>
        </is>
      </c>
      <c r="BL77" t="inlineStr">
        <is>
          <t>Lundi au Vendredi</t>
        </is>
      </c>
      <c r="BM77" t="inlineStr">
        <is>
          <t>07:00 à 19:30</t>
        </is>
      </c>
      <c r="BN77" t="inlineStr">
        <is>
          <t>Samedi</t>
        </is>
      </c>
      <c r="BO77" t="inlineStr">
        <is>
          <t>07:00 à 19:30</t>
        </is>
      </c>
      <c r="BP77" t="inlineStr">
        <is>
          <t>Dimanche</t>
        </is>
      </c>
      <c r="BQ77" t="inlineStr">
        <is>
          <t>8H à 13H</t>
        </is>
      </c>
      <c r="BR77" t="n">
        <v>80</v>
      </c>
      <c r="BS77" t="n">
        <v>21625506</v>
      </c>
      <c r="BT77" t="inlineStr">
        <is>
          <t>Groupe 3</t>
        </is>
      </c>
      <c r="BU77" t="inlineStr">
        <is>
          <t>15M &lt;...&lt; 20M</t>
        </is>
      </c>
      <c r="BV77" t="n">
        <v>322408</v>
      </c>
      <c r="BW77" t="n">
        <v>0.009271195913503782</v>
      </c>
      <c r="BX77" t="n">
        <v>47.9999340673831</v>
      </c>
      <c r="BY77" t="n">
        <v>5.519060020658888</v>
      </c>
      <c r="BZ77" t="n">
        <v>4.852668622667633</v>
      </c>
      <c r="CA77" t="n">
        <v>58.37166271070963</v>
      </c>
      <c r="CB77" t="inlineStr">
        <is>
          <t>Tube</t>
        </is>
      </c>
      <c r="CC77" t="n">
        <v>1</v>
      </c>
      <c r="CD77" t="inlineStr">
        <is>
          <t>B</t>
        </is>
      </c>
      <c r="CE77" t="inlineStr">
        <is>
          <t>C</t>
        </is>
      </c>
      <c r="CF77" t="n">
        <v>1101</v>
      </c>
      <c r="CG77" t="inlineStr">
        <is>
          <t>VD060</t>
        </is>
      </c>
      <c r="CH77" t="inlineStr">
        <is>
          <t>1114 PTF OUEST St-Sylvain</t>
        </is>
      </c>
      <c r="CI77" t="inlineStr">
        <is>
          <t>VD065</t>
        </is>
      </c>
      <c r="CJ77" t="inlineStr">
        <is>
          <t>1117 PTF IDF Lisses</t>
        </is>
      </c>
      <c r="CK77" t="inlineStr">
        <is>
          <t>VD067</t>
        </is>
      </c>
      <c r="CL77" t="inlineStr">
        <is>
          <t>1112 - PF du Grand Fougeray</t>
        </is>
      </c>
      <c r="CM77" t="n">
        <v>3601651112004</v>
      </c>
      <c r="CP77" t="inlineStr">
        <is>
          <t xml:space="preserve">CREATION </t>
        </is>
      </c>
      <c r="CQ77" t="inlineStr">
        <is>
          <t>Isolé</t>
        </is>
      </c>
      <c r="CR77" t="inlineStr">
        <is>
          <t>Propriétaire</t>
        </is>
      </c>
      <c r="CS77" t="n">
        <v>5520</v>
      </c>
      <c r="CT77" t="n">
        <v>2950</v>
      </c>
      <c r="CU77" t="n">
        <v>3000</v>
      </c>
      <c r="CV77" t="inlineStr">
        <is>
          <t>T1</t>
        </is>
      </c>
      <c r="CW77" t="inlineStr">
        <is>
          <t>En CDAC</t>
        </is>
      </c>
      <c r="CY77" t="n">
        <v>2950</v>
      </c>
      <c r="CZ77" t="n">
        <v>3000</v>
      </c>
      <c r="DA77" t="inlineStr">
        <is>
          <t>T1</t>
        </is>
      </c>
      <c r="DB77" t="n">
        <v>2570</v>
      </c>
      <c r="DC77" t="n">
        <v>2570</v>
      </c>
      <c r="DD77" t="n">
        <v>0</v>
      </c>
      <c r="DE77" t="n">
        <v>0</v>
      </c>
      <c r="DF77" t="n">
        <v>880</v>
      </c>
      <c r="DG77" t="n">
        <v>1690</v>
      </c>
      <c r="DH77" t="n">
        <v>0</v>
      </c>
      <c r="DI77" t="n">
        <v>0</v>
      </c>
      <c r="DJ77" t="n">
        <v>0</v>
      </c>
      <c r="DK77" t="inlineStr">
        <is>
          <t>Intérieure</t>
        </is>
      </c>
      <c r="DL77" t="inlineStr">
        <is>
          <t>En mix extérieur + showroom à l’intérieur de la menuiserie</t>
        </is>
      </c>
      <c r="DN77" t="inlineStr">
        <is>
          <t>A l'intérieur de la réserve</t>
        </is>
      </c>
      <c r="DO77" t="n">
        <v>800</v>
      </c>
      <c r="DP77" t="n">
        <v>0</v>
      </c>
      <c r="DQ77" t="n">
        <v>800</v>
      </c>
      <c r="DS77" t="n">
        <v>657</v>
      </c>
      <c r="DT77" t="n">
        <v>134</v>
      </c>
      <c r="DU77" t="n">
        <v>240</v>
      </c>
      <c r="DV77" t="n">
        <v>240</v>
      </c>
      <c r="DW77" t="inlineStr">
        <is>
          <t>REDSTOCK</t>
        </is>
      </c>
      <c r="DX77" t="n">
        <v>17</v>
      </c>
      <c r="DZ77" t="n">
        <v>2</v>
      </c>
      <c r="EA77" t="n">
        <v>2</v>
      </c>
      <c r="EB77" t="n">
        <v>7</v>
      </c>
      <c r="EC77" t="n">
        <v>2</v>
      </c>
      <c r="ED77" t="n">
        <v>0</v>
      </c>
      <c r="EE77" t="n">
        <v>0</v>
      </c>
      <c r="EF77" t="n">
        <v>11</v>
      </c>
      <c r="EG77" t="n">
        <v>2012</v>
      </c>
      <c r="EJ77" t="inlineStr">
        <is>
          <t>VX820</t>
        </is>
      </c>
      <c r="EK77" t="inlineStr">
        <is>
          <t>2018/2019</t>
        </is>
      </c>
      <c r="EL77" t="n">
        <v>26</v>
      </c>
      <c r="EM77" t="n">
        <v>19</v>
      </c>
      <c r="EN77" t="n">
        <v>12</v>
      </c>
      <c r="EO77" t="inlineStr">
        <is>
          <t>3 PDA MC 70</t>
        </is>
      </c>
      <c r="EP77" t="n">
        <v>25</v>
      </c>
      <c r="EQ77" t="n">
        <v>101.530384824922</v>
      </c>
      <c r="ER77" t="inlineStr">
        <is>
          <t xml:space="preserve"> Indice de risque élevé</t>
        </is>
      </c>
      <c r="ES77" t="n">
        <v>6.438512208409687</v>
      </c>
      <c r="ET77" t="n">
        <v>0</v>
      </c>
      <c r="EV77" t="n">
        <v>135.4563914615423</v>
      </c>
      <c r="EW77" t="n">
        <v>0</v>
      </c>
      <c r="EX77" t="inlineStr">
        <is>
          <t xml:space="preserve"> </t>
        </is>
      </c>
      <c r="EY77" t="n">
        <v>0</v>
      </c>
      <c r="EZ77" t="inlineStr">
        <is>
          <t>Tirelire</t>
        </is>
      </c>
      <c r="FA77" s="43" t="n"/>
      <c r="FB77" t="inlineStr">
        <is>
          <t>GOLD 20 ENDFX 240 Store</t>
        </is>
      </c>
      <c r="FC77" t="n">
        <v>1</v>
      </c>
      <c r="FE77" s="43" t="n"/>
      <c r="FG77" t="inlineStr">
        <is>
          <t>NON</t>
        </is>
      </c>
      <c r="FH77" t="inlineStr">
        <is>
          <t>NON</t>
        </is>
      </c>
      <c r="FI77" t="inlineStr">
        <is>
          <t>NON</t>
        </is>
      </c>
      <c r="FJ77" t="inlineStr">
        <is>
          <t>NON</t>
        </is>
      </c>
      <c r="FK77" t="inlineStr">
        <is>
          <t>FRANCE  GARDIENNAGE</t>
        </is>
      </c>
      <c r="FL77" t="n">
        <v>18.59</v>
      </c>
      <c r="FM77" t="n">
        <v>4052.557642725598</v>
      </c>
      <c r="FN77" t="inlineStr">
        <is>
          <t>SECURITAS</t>
        </is>
      </c>
      <c r="FO77" t="inlineStr">
        <is>
          <t>NON</t>
        </is>
      </c>
      <c r="FP77" t="inlineStr">
        <is>
          <t>SSI Brico Dépôt</t>
        </is>
      </c>
      <c r="FQ77" t="inlineStr">
        <is>
          <t>CD 15002</t>
        </is>
      </c>
      <c r="FR77" t="inlineStr">
        <is>
          <t>ABT</t>
        </is>
      </c>
      <c r="FS77" t="inlineStr">
        <is>
          <t>VDP Sécurité</t>
        </is>
      </c>
      <c r="FT77" t="inlineStr">
        <is>
          <t>TELESURE</t>
        </is>
      </c>
      <c r="FU77" t="n">
        <v>494198191</v>
      </c>
      <c r="FV77" t="inlineStr">
        <is>
          <t>OUI</t>
        </is>
      </c>
      <c r="FW77" t="inlineStr">
        <is>
          <t>NON</t>
        </is>
      </c>
      <c r="FX77" t="inlineStr">
        <is>
          <t>OUI</t>
        </is>
      </c>
      <c r="FY77" t="inlineStr">
        <is>
          <t>OUI</t>
        </is>
      </c>
      <c r="FZ77" t="inlineStr">
        <is>
          <t>OUI</t>
        </is>
      </c>
      <c r="GA77" t="inlineStr">
        <is>
          <t>OUI</t>
        </is>
      </c>
      <c r="GD77" t="inlineStr">
        <is>
          <t>OUI</t>
        </is>
      </c>
      <c r="GE77" t="inlineStr">
        <is>
          <t>NON</t>
        </is>
      </c>
      <c r="GF77" t="inlineStr">
        <is>
          <t>T5</t>
        </is>
      </c>
      <c r="GH77" t="inlineStr">
        <is>
          <t>NON</t>
        </is>
      </c>
      <c r="GI77" t="inlineStr">
        <is>
          <t>RELOOKING EN COURS 2022</t>
        </is>
      </c>
      <c r="GJ77" t="inlineStr">
        <is>
          <t>OUI</t>
        </is>
      </c>
      <c r="GK77" s="43" t="n">
        <v>42005</v>
      </c>
      <c r="GL77" t="inlineStr">
        <is>
          <t>OUI</t>
        </is>
      </c>
      <c r="GM77" t="inlineStr">
        <is>
          <t>OUI</t>
        </is>
      </c>
      <c r="GN77" t="n">
        <v>42989</v>
      </c>
      <c r="GO77" t="inlineStr">
        <is>
          <t>OUI</t>
        </is>
      </c>
      <c r="GP77" t="n">
        <v>41677</v>
      </c>
      <c r="GQ77" t="inlineStr">
        <is>
          <t>Cuisine, SdB, douche, Carrelage,placards,poeles (fausse ZRM)</t>
        </is>
      </c>
      <c r="GR77" t="inlineStr">
        <is>
          <t>NON</t>
        </is>
      </c>
      <c r="GS77" t="inlineStr">
        <is>
          <t>LEGACY</t>
        </is>
      </c>
      <c r="GT77" t="inlineStr">
        <is>
          <t>OUI</t>
        </is>
      </c>
      <c r="GU77" t="inlineStr">
        <is>
          <t>CARRIERES DES NOES 112153</t>
        </is>
      </c>
      <c r="GV77" t="inlineStr">
        <is>
          <t>OUI</t>
        </is>
      </c>
      <c r="GW77" t="inlineStr">
        <is>
          <t>OUI</t>
        </is>
      </c>
      <c r="GX77" t="inlineStr">
        <is>
          <t>NON</t>
        </is>
      </c>
      <c r="GY77" t="inlineStr">
        <is>
          <t>NON</t>
        </is>
      </c>
      <c r="GZ77" t="inlineStr">
        <is>
          <t>NON</t>
        </is>
      </c>
      <c r="HA77" s="43" t="n">
        <v>44081</v>
      </c>
      <c r="HB77" s="43" t="n">
        <v>42667</v>
      </c>
      <c r="HI77" t="inlineStr">
        <is>
          <t>OUI</t>
        </is>
      </c>
      <c r="HJ77" t="inlineStr"/>
      <c r="HK77" s="43" t="n"/>
      <c r="HM77" t="inlineStr">
        <is>
          <t>OUI</t>
        </is>
      </c>
      <c r="HN77" t="inlineStr">
        <is>
          <t>OUI</t>
        </is>
      </c>
      <c r="HU77" t="inlineStr">
        <is>
          <t>FR 94 451 647 903</t>
        </is>
      </c>
      <c r="HV77" t="n">
        <v>4623765012</v>
      </c>
      <c r="HW77" t="n">
        <v>40638735</v>
      </c>
      <c r="HX77" t="n">
        <v>99102569779</v>
      </c>
      <c r="HY77" t="inlineStr">
        <is>
          <t>IP600681</t>
        </is>
      </c>
      <c r="HZ77" t="n">
        <v>4320877</v>
      </c>
      <c r="IA77" t="n">
        <v>4321518</v>
      </c>
      <c r="IB77" t="inlineStr">
        <is>
          <t>FR7630004023230001059823778</t>
        </is>
      </c>
      <c r="IC77" t="n">
        <v>830249</v>
      </c>
      <c r="ID77" t="inlineStr">
        <is>
          <t>LzQO114</t>
        </is>
      </c>
      <c r="IE77" t="n">
        <v>2.23</v>
      </c>
      <c r="IF77" t="n">
        <v>3.23</v>
      </c>
      <c r="IG77" t="n">
        <v>3.43</v>
      </c>
      <c r="IH77" t="n">
        <v>4.15</v>
      </c>
      <c r="II77" t="n">
        <v>3.33</v>
      </c>
      <c r="IJ77" t="n">
        <v>1.72</v>
      </c>
      <c r="IK77" t="n">
        <v>1.72</v>
      </c>
    </row>
    <row r="78">
      <c r="A78" t="n">
        <v>1720</v>
      </c>
      <c r="B78" t="n">
        <v>2345</v>
      </c>
      <c r="C78" t="inlineStr">
        <is>
          <t>BEAUVAIS</t>
        </is>
      </c>
      <c r="D78" t="inlineStr">
        <is>
          <t>HAUTS DE FRANCE</t>
        </is>
      </c>
      <c r="E78" t="inlineStr">
        <is>
          <t>Ouvert</t>
        </is>
      </c>
      <c r="F78" t="inlineStr">
        <is>
          <t>Normandie Loire</t>
        </is>
      </c>
      <c r="G78" t="inlineStr">
        <is>
          <t>Pierre LAVILLAT</t>
        </is>
      </c>
      <c r="H78" t="n">
        <v>686016869</v>
      </c>
      <c r="I78" t="inlineStr">
        <is>
          <t>MATHIEU HAULTCOEUR</t>
        </is>
      </c>
      <c r="J78" t="inlineStr">
        <is>
          <t>mhaultcoeur@bricodepot.com</t>
        </is>
      </c>
      <c r="L78" t="n">
        <v>44011</v>
      </c>
      <c r="M78" t="inlineStr">
        <is>
          <t>AURELIE WEISS</t>
        </is>
      </c>
      <c r="N78" t="inlineStr">
        <is>
          <t>aweiss@bricodepot.com</t>
        </is>
      </c>
      <c r="O78" t="n">
        <v>344123838</v>
      </c>
      <c r="P78" t="inlineStr">
        <is>
          <t>Sécu</t>
        </is>
      </c>
      <c r="Q78" t="inlineStr">
        <is>
          <t>YOUCEF ELMECHTA</t>
        </is>
      </c>
      <c r="R78" t="inlineStr">
        <is>
          <t>VICTOR MARTINS</t>
        </is>
      </c>
      <c r="S78" t="inlineStr">
        <is>
          <t>BRIGITTE DEMONCHY</t>
        </is>
      </c>
      <c r="T78" t="inlineStr">
        <is>
          <t>bdemonchy@bricodepot.com</t>
        </is>
      </c>
      <c r="U78" t="n">
        <v>344123836</v>
      </c>
      <c r="V78" t="inlineStr">
        <is>
          <t>Log</t>
        </is>
      </c>
      <c r="W78" t="inlineStr">
        <is>
          <t>YOUCEF ELMECHTA</t>
        </is>
      </c>
      <c r="X78" t="inlineStr">
        <is>
          <t>JEROME JEGOU</t>
        </is>
      </c>
      <c r="Y78" t="inlineStr">
        <is>
          <t>FRANCOIS SINDUT</t>
        </is>
      </c>
      <c r="Z78" t="inlineStr">
        <is>
          <t>fsindut@bricodepot.com</t>
        </is>
      </c>
      <c r="AA78" t="n">
        <v>344123835</v>
      </c>
      <c r="AB78" t="inlineStr">
        <is>
          <t>LAURENCE MODESTE</t>
        </is>
      </c>
      <c r="AC78" t="inlineStr">
        <is>
          <t>J.C BIGNON</t>
        </is>
      </c>
      <c r="AD78" t="inlineStr">
        <is>
          <t>GREGORY DUVAL</t>
        </is>
      </c>
      <c r="AE78" t="inlineStr">
        <is>
          <t>gduval@bricodepot.com</t>
        </is>
      </c>
      <c r="AF78" t="n">
        <v>344123838</v>
      </c>
      <c r="AG78" t="inlineStr">
        <is>
          <t>FRANCOIS DELAUNAY</t>
        </is>
      </c>
      <c r="AH78" t="inlineStr">
        <is>
          <t>GREGORY DUVAL</t>
        </is>
      </c>
      <c r="AI78" t="inlineStr">
        <is>
          <t>MARIE BENEDICTE DEGROOTE</t>
        </is>
      </c>
      <c r="AJ78" t="inlineStr">
        <is>
          <t>mdegroote@bricodepot.com</t>
        </is>
      </c>
      <c r="AK78" t="n">
        <v>344123838</v>
      </c>
      <c r="AL78" t="inlineStr">
        <is>
          <t>GILLES LEJEAN</t>
        </is>
      </c>
      <c r="AM78" t="inlineStr">
        <is>
          <t>BAPTISTE TROHAY</t>
        </is>
      </c>
      <c r="AN78" t="inlineStr">
        <is>
          <t>VIRGINIE VARE</t>
        </is>
      </c>
      <c r="AO78" t="inlineStr">
        <is>
          <t>vvare@bricodepot.com</t>
        </is>
      </c>
      <c r="AP78" t="n">
        <v>344123832</v>
      </c>
      <c r="AQ78" t="inlineStr">
        <is>
          <t>NATHALIE CUENOT</t>
        </is>
      </c>
      <c r="AR78" t="inlineStr">
        <is>
          <t>CARINE FERNANDES</t>
        </is>
      </c>
      <c r="AS78" t="inlineStr">
        <is>
          <t>AURELIE COUDERT</t>
        </is>
      </c>
      <c r="AT78" t="inlineStr">
        <is>
          <t>acoudert@bricodepot.com</t>
        </is>
      </c>
      <c r="AU78" t="n">
        <v>344123841</v>
      </c>
      <c r="AV78" t="inlineStr">
        <is>
          <t>RACHID BENYKHLEF</t>
        </is>
      </c>
      <c r="AW78" t="inlineStr">
        <is>
          <t>AURELIE COUDERT</t>
        </is>
      </c>
      <c r="AX78" t="inlineStr">
        <is>
          <t>AMINA CHAHCHAH</t>
        </is>
      </c>
      <c r="AY78" t="n">
        <v>620112922</v>
      </c>
      <c r="AZ78" t="inlineStr">
        <is>
          <t>Marion ESNOULT</t>
        </is>
      </c>
      <c r="BA78" t="n">
        <v>678408517</v>
      </c>
      <c r="BB78" t="inlineStr">
        <is>
          <t>ZAC du Ther  Rue Pierre et Marie Curie</t>
        </is>
      </c>
      <c r="BC78" t="inlineStr">
        <is>
          <t>60000 Beauvais</t>
        </is>
      </c>
      <c r="BD78" t="n">
        <v>60</v>
      </c>
      <c r="BE78" t="n">
        <v>344123838</v>
      </c>
      <c r="BF78" t="n">
        <v>49.4119873046875</v>
      </c>
      <c r="BG78" t="n">
        <v>2.11398315429687</v>
      </c>
      <c r="BH78" t="n">
        <v>451647903</v>
      </c>
      <c r="BI78" t="n">
        <v>637</v>
      </c>
      <c r="BJ78" s="43" t="n">
        <v>35765</v>
      </c>
      <c r="BK78" t="inlineStr">
        <is>
          <t>25 Ans 2 Mois</t>
        </is>
      </c>
      <c r="BL78" t="inlineStr">
        <is>
          <t>Lundi au Vendredi</t>
        </is>
      </c>
      <c r="BM78" t="inlineStr">
        <is>
          <t>07:00 à 19:30</t>
        </is>
      </c>
      <c r="BN78" t="inlineStr">
        <is>
          <t>Samedi</t>
        </is>
      </c>
      <c r="BO78" t="inlineStr">
        <is>
          <t>07:00 à 19:30</t>
        </is>
      </c>
      <c r="BP78" t="inlineStr">
        <is>
          <t>Dimanche</t>
        </is>
      </c>
      <c r="BQ78" t="inlineStr">
        <is>
          <t>8H à 13H</t>
        </is>
      </c>
      <c r="BR78" t="n">
        <v>80</v>
      </c>
      <c r="BS78" t="n">
        <v>28856367.27</v>
      </c>
      <c r="BT78" t="inlineStr">
        <is>
          <t>Groupe 3</t>
        </is>
      </c>
      <c r="BU78" t="inlineStr">
        <is>
          <t>25M &lt;...&lt; 30M</t>
        </is>
      </c>
      <c r="BV78" t="n">
        <v>434766</v>
      </c>
      <c r="BW78" t="n">
        <v>0.01561927465633301</v>
      </c>
      <c r="BX78" t="n">
        <v>65.19997362695329</v>
      </c>
      <c r="BY78" t="n">
        <v>10.20949539570559</v>
      </c>
      <c r="BZ78" t="n">
        <v>3.981203709808575</v>
      </c>
      <c r="CA78" t="n">
        <v>79.39067273246746</v>
      </c>
      <c r="CB78" t="inlineStr">
        <is>
          <t>Symétrique</t>
        </is>
      </c>
      <c r="CC78" t="n">
        <v>2</v>
      </c>
      <c r="CD78" t="inlineStr">
        <is>
          <t>B</t>
        </is>
      </c>
      <c r="CE78" t="inlineStr">
        <is>
          <t>B1</t>
        </is>
      </c>
      <c r="CF78" t="n">
        <v>1101</v>
      </c>
      <c r="CG78" t="inlineStr">
        <is>
          <t>VD060</t>
        </is>
      </c>
      <c r="CH78" t="inlineStr">
        <is>
          <t>1102 PTF NORD Henin</t>
        </is>
      </c>
      <c r="CI78" t="inlineStr">
        <is>
          <t>VD061</t>
        </is>
      </c>
      <c r="CJ78" t="inlineStr">
        <is>
          <t>1102 PTF NORD Henin</t>
        </is>
      </c>
      <c r="CK78" t="inlineStr">
        <is>
          <t>VD061</t>
        </is>
      </c>
      <c r="CL78" t="inlineStr">
        <is>
          <t>1102- Hénin B.</t>
        </is>
      </c>
      <c r="CM78" t="n">
        <v>3020409000010</v>
      </c>
      <c r="CP78" t="inlineStr">
        <is>
          <t>REPRISE MR BRICOLAGE</t>
        </is>
      </c>
      <c r="CQ78" t="inlineStr">
        <is>
          <t>Zone Commerciale</t>
        </is>
      </c>
      <c r="CR78" t="inlineStr">
        <is>
          <t>Propriétaire</t>
        </is>
      </c>
      <c r="CS78" t="n">
        <v>7292</v>
      </c>
      <c r="CT78" t="n">
        <v>3925</v>
      </c>
      <c r="CU78" t="n">
        <v>3700</v>
      </c>
      <c r="CV78" t="inlineStr">
        <is>
          <t>T2</t>
        </is>
      </c>
      <c r="CW78" t="inlineStr">
        <is>
          <t>Déportée en CDAC</t>
        </is>
      </c>
      <c r="CX78" t="n">
        <v>300</v>
      </c>
      <c r="CY78" t="n">
        <v>3367</v>
      </c>
      <c r="CZ78" t="n">
        <v>3500</v>
      </c>
      <c r="DA78" t="inlineStr">
        <is>
          <t>T2</t>
        </is>
      </c>
      <c r="DB78" t="n">
        <v>3367</v>
      </c>
      <c r="DC78" t="n">
        <v>3367</v>
      </c>
      <c r="DD78" t="n">
        <v>0</v>
      </c>
      <c r="DE78" t="n">
        <v>0</v>
      </c>
      <c r="DF78" t="n">
        <v>997</v>
      </c>
      <c r="DG78" t="n">
        <v>2370</v>
      </c>
      <c r="DH78" t="n">
        <v>0</v>
      </c>
      <c r="DI78" t="n">
        <v>0</v>
      </c>
      <c r="DJ78" t="n">
        <v>0</v>
      </c>
      <c r="DK78" t="inlineStr">
        <is>
          <t>Intérieure</t>
        </is>
      </c>
      <c r="DL78" t="inlineStr">
        <is>
          <t>En showroom à l’intérieur de la menuiserie</t>
        </is>
      </c>
      <c r="DO78" t="n">
        <v>408</v>
      </c>
      <c r="DP78" t="n">
        <v>105</v>
      </c>
      <c r="DQ78" t="n">
        <v>408</v>
      </c>
      <c r="DS78" t="n">
        <v>1583</v>
      </c>
      <c r="DT78" t="n">
        <v>100.32</v>
      </c>
      <c r="DU78" t="n">
        <v>256</v>
      </c>
      <c r="DV78" t="n">
        <v>251</v>
      </c>
      <c r="DW78" t="inlineStr">
        <is>
          <t>TORRI S100</t>
        </is>
      </c>
      <c r="DX78" t="n">
        <v>23</v>
      </c>
      <c r="DZ78" t="n">
        <v>2</v>
      </c>
      <c r="EA78" t="n">
        <v>2</v>
      </c>
      <c r="EB78" t="n">
        <v>12</v>
      </c>
      <c r="EC78" t="n">
        <v>3</v>
      </c>
      <c r="ED78" t="n">
        <v>0</v>
      </c>
      <c r="EE78" t="n">
        <v>0</v>
      </c>
      <c r="EF78" t="n">
        <v>17</v>
      </c>
      <c r="EG78" t="n">
        <v>2010</v>
      </c>
      <c r="EJ78" t="inlineStr">
        <is>
          <t>VX820</t>
        </is>
      </c>
      <c r="EK78" t="inlineStr">
        <is>
          <t>2018/2019</t>
        </is>
      </c>
      <c r="EL78" t="n">
        <v>39</v>
      </c>
      <c r="EM78" t="n">
        <v>21</v>
      </c>
      <c r="EN78" t="n">
        <v>14</v>
      </c>
      <c r="EO78" t="inlineStr">
        <is>
          <t>3 PDA MC 70</t>
        </is>
      </c>
      <c r="EP78" t="n">
        <v>30</v>
      </c>
      <c r="EQ78" t="n">
        <v>94.15917701186774</v>
      </c>
      <c r="ER78" t="inlineStr">
        <is>
          <t xml:space="preserve"> </t>
        </is>
      </c>
      <c r="ES78" t="n">
        <v>5.908026792901506</v>
      </c>
      <c r="ET78" t="n">
        <v>0</v>
      </c>
      <c r="EV78" t="n">
        <v>85.78947238859062</v>
      </c>
      <c r="EW78" t="n">
        <v>3</v>
      </c>
      <c r="EX78" t="inlineStr">
        <is>
          <t xml:space="preserve"> </t>
        </is>
      </c>
      <c r="EY78" t="n">
        <v>3</v>
      </c>
      <c r="EZ78" t="inlineStr">
        <is>
          <t>Automate</t>
        </is>
      </c>
      <c r="FA78" s="43" t="n">
        <v>44197</v>
      </c>
      <c r="FB78" t="inlineStr">
        <is>
          <t>CASHINFINITYTM CI-100  (projet NMO)</t>
        </is>
      </c>
      <c r="FC78" t="n">
        <v>1</v>
      </c>
      <c r="FE78" s="43" t="n"/>
      <c r="FG78" t="inlineStr">
        <is>
          <t>NON</t>
        </is>
      </c>
      <c r="FH78" t="inlineStr">
        <is>
          <t>NON</t>
        </is>
      </c>
      <c r="FI78" t="inlineStr">
        <is>
          <t>NON</t>
        </is>
      </c>
      <c r="FJ78" t="inlineStr">
        <is>
          <t>NON</t>
        </is>
      </c>
      <c r="FK78" t="inlineStr">
        <is>
          <t>LUXANT</t>
        </is>
      </c>
      <c r="FL78" t="n">
        <v>18.92</v>
      </c>
      <c r="FM78" t="n">
        <v>7426.824828085414</v>
      </c>
      <c r="FN78" t="inlineStr">
        <is>
          <t>SECURITAS</t>
        </is>
      </c>
      <c r="FO78" t="inlineStr">
        <is>
          <t>OUI</t>
        </is>
      </c>
      <c r="FP78" t="inlineStr">
        <is>
          <t>SSI Brico Dépôt</t>
        </is>
      </c>
      <c r="FQ78" t="inlineStr">
        <is>
          <t>CD 9102</t>
        </is>
      </c>
      <c r="FR78" t="inlineStr">
        <is>
          <t>ABT</t>
        </is>
      </c>
      <c r="FT78" t="inlineStr">
        <is>
          <t>TELESURE</t>
        </is>
      </c>
      <c r="FU78" t="n">
        <v>494198191</v>
      </c>
      <c r="FV78" t="inlineStr">
        <is>
          <t>OUI</t>
        </is>
      </c>
      <c r="FW78" t="inlineStr">
        <is>
          <t>NON</t>
        </is>
      </c>
      <c r="FX78" t="inlineStr">
        <is>
          <t>OUI</t>
        </is>
      </c>
      <c r="FY78" t="inlineStr">
        <is>
          <t>OUI</t>
        </is>
      </c>
      <c r="FZ78" t="inlineStr">
        <is>
          <t>OUI</t>
        </is>
      </c>
      <c r="GA78" t="inlineStr">
        <is>
          <t>OUI</t>
        </is>
      </c>
      <c r="GB78" t="inlineStr">
        <is>
          <t>NON</t>
        </is>
      </c>
      <c r="GC78" t="inlineStr">
        <is>
          <t>OUI</t>
        </is>
      </c>
      <c r="GD78" t="inlineStr">
        <is>
          <t>NON</t>
        </is>
      </c>
      <c r="GE78" t="inlineStr">
        <is>
          <t>NON</t>
        </is>
      </c>
      <c r="GF78" t="inlineStr">
        <is>
          <t>LED T5</t>
        </is>
      </c>
      <c r="GH78" t="inlineStr">
        <is>
          <t>OUI</t>
        </is>
      </c>
      <c r="GI78" t="inlineStr">
        <is>
          <t>REVITALISATION 2014</t>
        </is>
      </c>
      <c r="GJ78" t="inlineStr">
        <is>
          <t>OUI</t>
        </is>
      </c>
      <c r="GK78" s="43" t="n">
        <v>41640</v>
      </c>
      <c r="GL78" t="inlineStr">
        <is>
          <t>OUI</t>
        </is>
      </c>
      <c r="GM78" t="inlineStr">
        <is>
          <t>OUI</t>
        </is>
      </c>
      <c r="GN78" t="n">
        <v>42989</v>
      </c>
      <c r="GO78" t="inlineStr">
        <is>
          <t>OUI</t>
        </is>
      </c>
      <c r="GP78" t="n">
        <v>44075</v>
      </c>
      <c r="GQ78" t="inlineStr">
        <is>
          <t>Cabine et paroie douche, racks cuisine</t>
        </is>
      </c>
      <c r="GR78" t="inlineStr">
        <is>
          <t>OUI</t>
        </is>
      </c>
      <c r="GS78" t="inlineStr">
        <is>
          <t>LEGACY</t>
        </is>
      </c>
      <c r="GT78" t="inlineStr">
        <is>
          <t>NON</t>
        </is>
      </c>
      <c r="GU78" t="inlineStr">
        <is>
          <t>NON</t>
        </is>
      </c>
      <c r="GV78" t="inlineStr">
        <is>
          <t>NON</t>
        </is>
      </c>
      <c r="GW78" t="inlineStr">
        <is>
          <t>NON</t>
        </is>
      </c>
      <c r="GX78" t="inlineStr">
        <is>
          <t>NON</t>
        </is>
      </c>
      <c r="GY78" t="inlineStr">
        <is>
          <t>NON</t>
        </is>
      </c>
      <c r="GZ78" t="inlineStr">
        <is>
          <t>NON</t>
        </is>
      </c>
      <c r="HA78" s="43" t="n">
        <v>44063</v>
      </c>
      <c r="HB78" s="43" t="n">
        <v>42660</v>
      </c>
      <c r="HF78" t="inlineStr">
        <is>
          <t>OUI</t>
        </is>
      </c>
      <c r="HI78" t="inlineStr">
        <is>
          <t>OUI</t>
        </is>
      </c>
      <c r="HJ78" t="inlineStr"/>
      <c r="HK78" s="43" t="n"/>
      <c r="HM78" t="inlineStr">
        <is>
          <t>OUI</t>
        </is>
      </c>
      <c r="HN78" t="inlineStr">
        <is>
          <t>OUI</t>
        </is>
      </c>
      <c r="HO78" t="inlineStr">
        <is>
          <t>OUI</t>
        </is>
      </c>
      <c r="HU78" t="inlineStr">
        <is>
          <t>FR 94 451 647 903</t>
        </is>
      </c>
      <c r="HV78" t="n">
        <v>4621976010</v>
      </c>
      <c r="HW78" t="n">
        <v>40638741</v>
      </c>
      <c r="HX78" t="n">
        <v>99102567587</v>
      </c>
      <c r="HY78" t="inlineStr">
        <is>
          <t>IP600537</t>
        </is>
      </c>
      <c r="HZ78" t="n">
        <v>4242217</v>
      </c>
      <c r="IA78" t="n">
        <v>4321152</v>
      </c>
      <c r="IB78" t="inlineStr">
        <is>
          <t>FR7630004023230001044623878</t>
        </is>
      </c>
      <c r="IC78" t="n">
        <v>830087</v>
      </c>
      <c r="ID78" t="inlineStr">
        <is>
          <t>CNRr826</t>
        </is>
      </c>
      <c r="IE78" t="n">
        <v>3.46</v>
      </c>
      <c r="IF78" t="n">
        <v>3.46</v>
      </c>
      <c r="IG78" t="n">
        <v>4.08</v>
      </c>
      <c r="IH78" t="n">
        <v>5.03</v>
      </c>
      <c r="II78" t="n">
        <v>6.21</v>
      </c>
      <c r="IJ78" t="n">
        <v>5.265633802816901</v>
      </c>
      <c r="IK78" t="n">
        <v>5.27</v>
      </c>
    </row>
    <row r="79">
      <c r="A79" t="n">
        <v>1713</v>
      </c>
      <c r="B79" t="n">
        <v>2339</v>
      </c>
      <c r="C79" t="inlineStr">
        <is>
          <t>BERNAY (Carsix)</t>
        </is>
      </c>
      <c r="D79" t="inlineStr">
        <is>
          <t>NORMANDIE</t>
        </is>
      </c>
      <c r="E79" t="inlineStr">
        <is>
          <t>Ouvert</t>
        </is>
      </c>
      <c r="F79" t="inlineStr">
        <is>
          <t>Normandie Loire</t>
        </is>
      </c>
      <c r="G79" t="inlineStr">
        <is>
          <t>Pierre LAVILLAT</t>
        </is>
      </c>
      <c r="H79" t="n">
        <v>686016869</v>
      </c>
      <c r="I79" t="inlineStr">
        <is>
          <t>FRANCOIS DELAUNAY</t>
        </is>
      </c>
      <c r="J79" t="inlineStr">
        <is>
          <t>fdelaunay@bricodepot.com</t>
        </is>
      </c>
      <c r="L79" t="n">
        <v>43137</v>
      </c>
      <c r="M79" t="inlineStr">
        <is>
          <t>PASCAL CHARTRON</t>
        </is>
      </c>
      <c r="N79" t="inlineStr">
        <is>
          <t>pchartron@bricodepot.com</t>
        </is>
      </c>
      <c r="O79" t="n">
        <v>232474003</v>
      </c>
      <c r="P79" t="inlineStr">
        <is>
          <t>Sécu</t>
        </is>
      </c>
      <c r="Q79" t="inlineStr">
        <is>
          <t>YOUCEF ELMECHTA</t>
        </is>
      </c>
      <c r="R79" t="inlineStr">
        <is>
          <t>VICTOR MARTINS</t>
        </is>
      </c>
      <c r="S79" t="inlineStr">
        <is>
          <t>JOCELYN CHATEL</t>
        </is>
      </c>
      <c r="T79" t="inlineStr">
        <is>
          <t>jchatel@bricodepot.com</t>
        </is>
      </c>
      <c r="U79" t="n">
        <v>232474006</v>
      </c>
      <c r="V79" t="inlineStr">
        <is>
          <t>Log</t>
        </is>
      </c>
      <c r="W79" t="inlineStr">
        <is>
          <t>YOUCEF ELMECHTA</t>
        </is>
      </c>
      <c r="X79" t="inlineStr">
        <is>
          <t>JEROME JEGOU</t>
        </is>
      </c>
      <c r="Y79" t="inlineStr">
        <is>
          <t>FRANCOIS LOGE</t>
        </is>
      </c>
      <c r="Z79" t="inlineStr">
        <is>
          <t>floge@bricodepot.com</t>
        </is>
      </c>
      <c r="AA79" t="n">
        <v>232474004</v>
      </c>
      <c r="AB79" t="inlineStr">
        <is>
          <t>LAURENCE MODESTE</t>
        </is>
      </c>
      <c r="AC79" t="inlineStr">
        <is>
          <t>J.C BIGNON</t>
        </is>
      </c>
      <c r="AD79" t="inlineStr">
        <is>
          <t>ROMAIN  DERIOT</t>
        </is>
      </c>
      <c r="AE79" t="inlineStr">
        <is>
          <t>rderiot@bricodepot.com</t>
        </is>
      </c>
      <c r="AF79" t="n">
        <v>232474007</v>
      </c>
      <c r="AG79" t="inlineStr">
        <is>
          <t>FRANCOIS DELAUNAY</t>
        </is>
      </c>
      <c r="AH79" t="inlineStr">
        <is>
          <t>GREGORY DUVAL</t>
        </is>
      </c>
      <c r="AI79" t="inlineStr">
        <is>
          <t>HELENE DAIRE</t>
        </is>
      </c>
      <c r="AJ79" t="inlineStr">
        <is>
          <t>hdaire@bricodepot.com</t>
        </is>
      </c>
      <c r="AK79" t="n">
        <v>232474005</v>
      </c>
      <c r="AL79" t="inlineStr">
        <is>
          <t>GILLES LEJEAN</t>
        </is>
      </c>
      <c r="AM79" t="inlineStr">
        <is>
          <t>BAPTISTE TROHAY</t>
        </is>
      </c>
      <c r="AN79" t="inlineStr">
        <is>
          <t>KATHY BAUDRY</t>
        </is>
      </c>
      <c r="AO79" t="inlineStr">
        <is>
          <t>kbaudry@bricodepot.com</t>
        </is>
      </c>
      <c r="AP79" t="n">
        <v>232474002</v>
      </c>
      <c r="AQ79" t="inlineStr">
        <is>
          <t>NATHALIE CUENOT</t>
        </is>
      </c>
      <c r="AR79" t="inlineStr">
        <is>
          <t>CARINE FERNANDES</t>
        </is>
      </c>
      <c r="AS79" t="inlineStr">
        <is>
          <t>YASSINE EL HAJOUJI</t>
        </is>
      </c>
      <c r="AT79" t="inlineStr">
        <is>
          <t>yelhajouji@bricodepot.com</t>
        </is>
      </c>
      <c r="AU79" t="n">
        <v>232474002</v>
      </c>
      <c r="AV79" t="inlineStr">
        <is>
          <t>RACHID BENYKHLEF</t>
        </is>
      </c>
      <c r="AW79" t="inlineStr">
        <is>
          <t>AURELIE COUDERT</t>
        </is>
      </c>
      <c r="AX79" t="inlineStr">
        <is>
          <t>AMINA CHAHCHAH</t>
        </is>
      </c>
      <c r="AY79" t="n">
        <v>620112923</v>
      </c>
      <c r="AZ79" t="inlineStr">
        <is>
          <t>Marion ESNOULT</t>
        </is>
      </c>
      <c r="BA79" t="n">
        <v>678408518</v>
      </c>
      <c r="BB79" t="inlineStr">
        <is>
          <t>RN 13/RN 138. Carrefour de Malbrouk</t>
        </is>
      </c>
      <c r="BC79" t="inlineStr">
        <is>
          <t>27300 Carsix</t>
        </is>
      </c>
      <c r="BD79" t="n">
        <v>27</v>
      </c>
      <c r="BE79" t="n">
        <v>232474000</v>
      </c>
      <c r="BF79" t="n">
        <v>49.1517333984375</v>
      </c>
      <c r="BG79" t="n">
        <v>0.671714782714843</v>
      </c>
      <c r="BH79" t="n">
        <v>451647903</v>
      </c>
      <c r="BI79" t="n">
        <v>405</v>
      </c>
      <c r="BJ79" s="43" t="n">
        <v>35529</v>
      </c>
      <c r="BK79" t="inlineStr">
        <is>
          <t>25 Ans 10 Mois</t>
        </is>
      </c>
      <c r="BL79" t="inlineStr">
        <is>
          <t>Lundi au Vendredi</t>
        </is>
      </c>
      <c r="BM79" t="inlineStr">
        <is>
          <t>07:00 à 19:30</t>
        </is>
      </c>
      <c r="BN79" t="inlineStr">
        <is>
          <t>Samedi</t>
        </is>
      </c>
      <c r="BO79" t="inlineStr">
        <is>
          <t>07:00 à 19:30</t>
        </is>
      </c>
      <c r="BP79" t="inlineStr">
        <is>
          <t>Dimanche</t>
        </is>
      </c>
      <c r="BQ79" t="inlineStr">
        <is>
          <t>8H à 13H</t>
        </is>
      </c>
      <c r="BR79" t="n">
        <v>80</v>
      </c>
      <c r="BS79" t="n">
        <v>28374727.31</v>
      </c>
      <c r="BT79" t="inlineStr">
        <is>
          <t>Groupe 3</t>
        </is>
      </c>
      <c r="BU79" t="inlineStr">
        <is>
          <t>25M &lt;...&lt; 30M</t>
        </is>
      </c>
      <c r="BV79" t="n">
        <v>339526</v>
      </c>
      <c r="BW79" t="n">
        <v>0.01240313516743588</v>
      </c>
      <c r="BX79" t="n">
        <v>60.3713984308037</v>
      </c>
      <c r="BY79" t="n">
        <v>9.457231709193211</v>
      </c>
      <c r="BZ79" t="n">
        <v>6.596076459858025</v>
      </c>
      <c r="CA79" t="n">
        <v>76.42470659985494</v>
      </c>
      <c r="CB79" t="inlineStr">
        <is>
          <t>Tube</t>
        </is>
      </c>
      <c r="CC79" t="n">
        <v>1</v>
      </c>
      <c r="CD79" t="inlineStr">
        <is>
          <t>B</t>
        </is>
      </c>
      <c r="CE79" t="inlineStr">
        <is>
          <t>C</t>
        </is>
      </c>
      <c r="CF79" t="n">
        <v>1101</v>
      </c>
      <c r="CG79" t="inlineStr">
        <is>
          <t>VD060</t>
        </is>
      </c>
      <c r="CH79" t="inlineStr">
        <is>
          <t>1117 PTF IDF Lisses</t>
        </is>
      </c>
      <c r="CI79" t="inlineStr">
        <is>
          <t>VD067</t>
        </is>
      </c>
      <c r="CJ79" t="inlineStr">
        <is>
          <t>1117 PTF IDF Lisses</t>
        </is>
      </c>
      <c r="CK79" t="inlineStr">
        <is>
          <t>VD067</t>
        </is>
      </c>
      <c r="CL79" t="inlineStr">
        <is>
          <t>1117- PF de St Germain lès A</t>
        </is>
      </c>
      <c r="CM79" t="n">
        <v>3601651117009</v>
      </c>
      <c r="CP79" t="inlineStr">
        <is>
          <t>REPRISE CMJ</t>
        </is>
      </c>
      <c r="CQ79" t="inlineStr">
        <is>
          <t>Isolé</t>
        </is>
      </c>
      <c r="CR79" t="inlineStr">
        <is>
          <t>Propriétaire</t>
        </is>
      </c>
      <c r="CS79" t="n">
        <v>6747</v>
      </c>
      <c r="CT79" t="n">
        <v>3297</v>
      </c>
      <c r="CU79" t="n">
        <v>3000</v>
      </c>
      <c r="CV79" t="inlineStr">
        <is>
          <t>T1</t>
        </is>
      </c>
      <c r="CW79" t="inlineStr">
        <is>
          <t>En CDAC</t>
        </is>
      </c>
      <c r="CY79" t="n">
        <v>3500</v>
      </c>
      <c r="CZ79" t="n">
        <v>3500</v>
      </c>
      <c r="DA79" t="inlineStr">
        <is>
          <t>T2</t>
        </is>
      </c>
      <c r="DB79" t="n">
        <v>3450</v>
      </c>
      <c r="DC79" t="n">
        <v>3450</v>
      </c>
      <c r="DD79" t="n">
        <v>0</v>
      </c>
      <c r="DE79" t="n">
        <v>0</v>
      </c>
      <c r="DF79" t="n">
        <v>1470</v>
      </c>
      <c r="DG79" t="n">
        <v>1980</v>
      </c>
      <c r="DH79" t="n">
        <v>0</v>
      </c>
      <c r="DI79" t="n">
        <v>0</v>
      </c>
      <c r="DJ79" t="n">
        <v>0</v>
      </c>
      <c r="DK79" t="inlineStr">
        <is>
          <t>Extérieure</t>
        </is>
      </c>
      <c r="DL79" t="inlineStr">
        <is>
          <t>En mix extérieur + showroom à l’intérieur de la menuiserie</t>
        </is>
      </c>
      <c r="DO79" t="n">
        <v>1101</v>
      </c>
      <c r="DP79" t="n">
        <v>0</v>
      </c>
      <c r="DQ79" t="n">
        <v>1101</v>
      </c>
      <c r="DS79" t="n">
        <v>800</v>
      </c>
      <c r="DT79" t="n">
        <v>152</v>
      </c>
      <c r="DU79" t="n">
        <v>266</v>
      </c>
      <c r="DV79" t="n">
        <v>429</v>
      </c>
      <c r="DW79" t="inlineStr">
        <is>
          <t>REDSTOCK</t>
        </is>
      </c>
      <c r="DX79" t="n">
        <v>21</v>
      </c>
      <c r="DZ79" t="n">
        <v>2</v>
      </c>
      <c r="EA79" t="n">
        <v>2</v>
      </c>
      <c r="EB79" t="n">
        <v>10</v>
      </c>
      <c r="EC79" t="n">
        <v>3</v>
      </c>
      <c r="ED79" t="n">
        <v>0</v>
      </c>
      <c r="EE79" t="n">
        <v>0</v>
      </c>
      <c r="EF79" t="n">
        <v>15</v>
      </c>
      <c r="EG79" t="n">
        <v>2010</v>
      </c>
      <c r="EJ79" t="inlineStr">
        <is>
          <t>VX820</t>
        </is>
      </c>
      <c r="EK79" t="inlineStr">
        <is>
          <t>2018/2019</t>
        </is>
      </c>
      <c r="EL79" t="n">
        <v>38</v>
      </c>
      <c r="EM79" t="n">
        <v>30</v>
      </c>
      <c r="EN79" t="n">
        <v>10</v>
      </c>
      <c r="EO79" t="inlineStr">
        <is>
          <t>3 PDA MC 70</t>
        </is>
      </c>
      <c r="EP79" t="n">
        <v>22</v>
      </c>
      <c r="EQ79" t="n">
        <v>60.13394406512334</v>
      </c>
      <c r="ER79" t="inlineStr">
        <is>
          <t xml:space="preserve"> </t>
        </is>
      </c>
      <c r="ES79" t="n">
        <v>3.092602837634915</v>
      </c>
      <c r="ET79" t="n">
        <v>0</v>
      </c>
      <c r="EV79" t="n">
        <v>127.655772686819</v>
      </c>
      <c r="EW79" t="n">
        <v>8</v>
      </c>
      <c r="EX79" t="inlineStr">
        <is>
          <t>2 Tentative par le toit</t>
        </is>
      </c>
      <c r="EY79" t="n">
        <v>8</v>
      </c>
      <c r="EZ79" t="inlineStr">
        <is>
          <t>Automate</t>
        </is>
      </c>
      <c r="FA79" s="43" t="n">
        <v>44197</v>
      </c>
      <c r="FB79" t="inlineStr">
        <is>
          <t>CASHINFINITYTM CI-100  (projet NMO)</t>
        </is>
      </c>
      <c r="FC79" t="n">
        <v>1</v>
      </c>
      <c r="FE79" s="43" t="n"/>
      <c r="FG79" t="inlineStr">
        <is>
          <t>NON</t>
        </is>
      </c>
      <c r="FH79" t="inlineStr">
        <is>
          <t>NON</t>
        </is>
      </c>
      <c r="FI79" t="inlineStr">
        <is>
          <t>NON</t>
        </is>
      </c>
      <c r="FJ79" t="inlineStr">
        <is>
          <t>NON</t>
        </is>
      </c>
      <c r="FK79" t="inlineStr">
        <is>
          <t>LUXANT</t>
        </is>
      </c>
      <c r="FL79" t="n">
        <v>18.92</v>
      </c>
      <c r="FM79" t="n">
        <v>4351.685305826999</v>
      </c>
      <c r="FN79" t="inlineStr">
        <is>
          <t>SECURITAS</t>
        </is>
      </c>
      <c r="FO79" t="inlineStr">
        <is>
          <t>OUI</t>
        </is>
      </c>
      <c r="FP79" t="inlineStr">
        <is>
          <t>SSI Brico Dépôt</t>
        </is>
      </c>
      <c r="FQ79" t="inlineStr">
        <is>
          <t>ATS Master 4602</t>
        </is>
      </c>
      <c r="FR79" t="inlineStr">
        <is>
          <t>ABT</t>
        </is>
      </c>
      <c r="FT79" t="inlineStr">
        <is>
          <t>TELESURE</t>
        </is>
      </c>
      <c r="FU79" t="n">
        <v>494198191</v>
      </c>
      <c r="FV79" t="inlineStr">
        <is>
          <t>OUI</t>
        </is>
      </c>
      <c r="FW79" t="inlineStr">
        <is>
          <t>OUI</t>
        </is>
      </c>
      <c r="FX79" t="inlineStr">
        <is>
          <t>OUI</t>
        </is>
      </c>
      <c r="FY79" t="inlineStr">
        <is>
          <t>OUI</t>
        </is>
      </c>
      <c r="FZ79" t="inlineStr">
        <is>
          <t>OUI</t>
        </is>
      </c>
      <c r="GA79" t="inlineStr">
        <is>
          <t>OUI</t>
        </is>
      </c>
      <c r="GB79" t="inlineStr">
        <is>
          <t>NON</t>
        </is>
      </c>
      <c r="GC79" t="inlineStr">
        <is>
          <t>OUI</t>
        </is>
      </c>
      <c r="GD79" t="inlineStr">
        <is>
          <t>OUI</t>
        </is>
      </c>
      <c r="GE79" t="inlineStr">
        <is>
          <t>NON</t>
        </is>
      </c>
      <c r="GF79" t="inlineStr">
        <is>
          <t>T5</t>
        </is>
      </c>
      <c r="GH79" t="inlineStr">
        <is>
          <t>NON</t>
        </is>
      </c>
      <c r="GJ79" t="inlineStr">
        <is>
          <t>OUI</t>
        </is>
      </c>
      <c r="GK79" s="43" t="n">
        <v>41640</v>
      </c>
      <c r="GL79" t="inlineStr">
        <is>
          <t>OUI</t>
        </is>
      </c>
      <c r="GM79" t="inlineStr">
        <is>
          <t>OUI</t>
        </is>
      </c>
      <c r="GN79" t="n">
        <v>43045</v>
      </c>
      <c r="GO79" t="inlineStr">
        <is>
          <t>OUI</t>
        </is>
      </c>
      <c r="GP79" t="n">
        <v>40575</v>
      </c>
      <c r="GQ79" t="inlineStr">
        <is>
          <t>Cuisine, sdb, douche, dressing</t>
        </is>
      </c>
      <c r="GR79" t="inlineStr">
        <is>
          <t>OUI</t>
        </is>
      </c>
      <c r="GS79" t="inlineStr">
        <is>
          <t>LEGACY</t>
        </is>
      </c>
      <c r="GT79" t="inlineStr">
        <is>
          <t>OUI</t>
        </is>
      </c>
      <c r="GU79" t="inlineStr">
        <is>
          <t>CARRIERES BALLASTIERES DE NORMANDIE 112150</t>
        </is>
      </c>
      <c r="GV79" t="inlineStr">
        <is>
          <t>Oui</t>
        </is>
      </c>
      <c r="GW79" t="inlineStr">
        <is>
          <t>OUI HS</t>
        </is>
      </c>
      <c r="GX79" t="inlineStr">
        <is>
          <t>OUI</t>
        </is>
      </c>
      <c r="GY79" t="inlineStr">
        <is>
          <t>NON</t>
        </is>
      </c>
      <c r="GZ79" t="inlineStr">
        <is>
          <t>NON</t>
        </is>
      </c>
      <c r="HA79" s="43" t="n">
        <v>44064</v>
      </c>
      <c r="HB79" s="43" t="n">
        <v>42667</v>
      </c>
      <c r="HI79" t="inlineStr">
        <is>
          <t>OUI</t>
        </is>
      </c>
      <c r="HJ79" t="inlineStr"/>
      <c r="HK79" s="43" t="n"/>
      <c r="HM79" t="inlineStr">
        <is>
          <t>OUI</t>
        </is>
      </c>
      <c r="HN79" t="inlineStr">
        <is>
          <t>OUI</t>
        </is>
      </c>
      <c r="HO79" t="inlineStr">
        <is>
          <t>OUI</t>
        </is>
      </c>
      <c r="HU79" t="inlineStr">
        <is>
          <t>FR 94 451 647 903</t>
        </is>
      </c>
      <c r="HV79" t="n">
        <v>4621966012</v>
      </c>
      <c r="HW79" t="n">
        <v>40638758</v>
      </c>
      <c r="HX79" t="n">
        <v>99102569781</v>
      </c>
      <c r="HY79" t="inlineStr">
        <is>
          <t>IP600682</t>
        </is>
      </c>
      <c r="HZ79" t="n">
        <v>4242218</v>
      </c>
      <c r="IA79" t="n">
        <v>4321906</v>
      </c>
      <c r="IB79" t="inlineStr">
        <is>
          <t>FR7630004023230001044565678</t>
        </is>
      </c>
      <c r="IC79" t="n">
        <v>830018</v>
      </c>
      <c r="ID79" t="inlineStr">
        <is>
          <t>LNfH995</t>
        </is>
      </c>
      <c r="IE79" t="n">
        <v>5</v>
      </c>
      <c r="IF79" t="n">
        <v>6.25</v>
      </c>
      <c r="IG79" t="n">
        <v>7.81</v>
      </c>
      <c r="IH79" t="n">
        <v>8.869999999999999</v>
      </c>
      <c r="II79" t="n">
        <v>7.58</v>
      </c>
      <c r="IJ79" t="n">
        <v>3.71</v>
      </c>
      <c r="IK79" t="n">
        <v>3.71</v>
      </c>
    </row>
    <row r="80">
      <c r="A80" t="n">
        <v>1718</v>
      </c>
      <c r="B80" t="n">
        <v>2343</v>
      </c>
      <c r="C80" t="inlineStr">
        <is>
          <t>CAEN (Carpiquet)</t>
        </is>
      </c>
      <c r="D80" t="inlineStr">
        <is>
          <t>NORMANDIE</t>
        </is>
      </c>
      <c r="E80" t="inlineStr">
        <is>
          <t>Ouvert</t>
        </is>
      </c>
      <c r="F80" t="inlineStr">
        <is>
          <t>Normandie Loire</t>
        </is>
      </c>
      <c r="G80" t="inlineStr">
        <is>
          <t>Pierre LAVILLAT</t>
        </is>
      </c>
      <c r="H80" t="n">
        <v>686016869</v>
      </c>
      <c r="I80" t="inlineStr">
        <is>
          <t>YOHANN MOURTOUX</t>
        </is>
      </c>
      <c r="J80" t="inlineStr">
        <is>
          <t>ymourtoux@bricodepot.com</t>
        </is>
      </c>
      <c r="L80" t="n">
        <v>44378</v>
      </c>
      <c r="M80" t="inlineStr">
        <is>
          <t>VICTOR MARTINS</t>
        </is>
      </c>
      <c r="N80" t="inlineStr">
        <is>
          <t>vmartins@bricodepot.com</t>
        </is>
      </c>
      <c r="O80" t="n">
        <v>231081755</v>
      </c>
      <c r="P80" t="inlineStr">
        <is>
          <t>Sécu</t>
        </is>
      </c>
      <c r="Q80" t="inlineStr">
        <is>
          <t>YOUCEF ELMECHTA</t>
        </is>
      </c>
      <c r="R80" t="inlineStr">
        <is>
          <t>VICTOR MARTINS</t>
        </is>
      </c>
      <c r="S80" t="inlineStr">
        <is>
          <t xml:space="preserve">non affecté </t>
        </is>
      </c>
      <c r="W80" t="inlineStr">
        <is>
          <t>YOUCEF ELMECHTA</t>
        </is>
      </c>
      <c r="X80" t="inlineStr">
        <is>
          <t>JEROME JEGOU</t>
        </is>
      </c>
      <c r="Y80" t="inlineStr">
        <is>
          <t>J.PHILIPPE VALTEAU</t>
        </is>
      </c>
      <c r="Z80" t="inlineStr">
        <is>
          <t>jvalteau@bricodepot.com</t>
        </is>
      </c>
      <c r="AA80" t="n">
        <v>231712043</v>
      </c>
      <c r="AB80" t="inlineStr">
        <is>
          <t>LAURENCE MODESTE</t>
        </is>
      </c>
      <c r="AC80" t="inlineStr">
        <is>
          <t>J.C BIGNON</t>
        </is>
      </c>
      <c r="AD80" t="inlineStr">
        <is>
          <t>MAGALIE LEFEVRE</t>
        </is>
      </c>
      <c r="AE80" t="inlineStr">
        <is>
          <t>mlefevre@bricodepot.com</t>
        </is>
      </c>
      <c r="AF80" t="n">
        <v>786970470</v>
      </c>
      <c r="AG80" t="inlineStr">
        <is>
          <t>FRANCOIS DELAUNAY</t>
        </is>
      </c>
      <c r="AH80" t="inlineStr">
        <is>
          <t>GREGORY DUVAL</t>
        </is>
      </c>
      <c r="AI80" t="inlineStr">
        <is>
          <t>ADRIEN JEANNE</t>
        </is>
      </c>
      <c r="AJ80" t="inlineStr">
        <is>
          <t>ajeanne@bricodepot.com</t>
        </is>
      </c>
      <c r="AK80" t="n">
        <v>231712045</v>
      </c>
      <c r="AL80" t="inlineStr">
        <is>
          <t>GILLES LEJEAN</t>
        </is>
      </c>
      <c r="AM80" t="inlineStr">
        <is>
          <t>BAPTISTE TROHAY</t>
        </is>
      </c>
      <c r="AN80" t="inlineStr">
        <is>
          <t>CHRISTOPHE LECANU</t>
        </is>
      </c>
      <c r="AO80" t="inlineStr">
        <is>
          <t>clecanu@bricodepot.com</t>
        </is>
      </c>
      <c r="AP80" t="n">
        <v>231712042</v>
      </c>
      <c r="AQ80" t="inlineStr">
        <is>
          <t>NATHALIE CUENOT</t>
        </is>
      </c>
      <c r="AR80" t="inlineStr">
        <is>
          <t>CARINE FERNANDES</t>
        </is>
      </c>
      <c r="AS80" t="inlineStr">
        <is>
          <t>CHRISTINE DROUCHAULT</t>
        </is>
      </c>
      <c r="AT80" t="inlineStr">
        <is>
          <t>cdrouchault@bricodepot.com</t>
        </is>
      </c>
      <c r="AU80" t="n">
        <v>231712048</v>
      </c>
      <c r="AV80" t="inlineStr">
        <is>
          <t>RACHID BENYKHLEF</t>
        </is>
      </c>
      <c r="AW80" t="inlineStr">
        <is>
          <t>AURELIE COUDERT</t>
        </is>
      </c>
      <c r="AX80" t="inlineStr">
        <is>
          <t>AMINA CHAHCHAH</t>
        </is>
      </c>
      <c r="AY80" t="n">
        <v>620112924</v>
      </c>
      <c r="AZ80" t="inlineStr">
        <is>
          <t>Marion ESNOULT</t>
        </is>
      </c>
      <c r="BA80" t="n">
        <v>678408519</v>
      </c>
      <c r="BB80" t="inlineStr">
        <is>
          <t>ZI Est. Rue Bellevue</t>
        </is>
      </c>
      <c r="BC80" t="inlineStr">
        <is>
          <t>14650 Carpiquet</t>
        </is>
      </c>
      <c r="BD80" t="n">
        <v>14</v>
      </c>
      <c r="BE80" t="n">
        <v>231712040</v>
      </c>
      <c r="BF80" t="n">
        <v>49.19091796875</v>
      </c>
      <c r="BG80" t="n">
        <v>-0.4327392578125</v>
      </c>
      <c r="BH80" t="n">
        <v>451647903</v>
      </c>
      <c r="BI80" t="n">
        <v>140</v>
      </c>
      <c r="BJ80" s="43" t="n">
        <v>35643</v>
      </c>
      <c r="BK80" t="inlineStr">
        <is>
          <t>25 Ans 6 Mois</t>
        </is>
      </c>
      <c r="BL80" t="inlineStr">
        <is>
          <t>Lundi au Vendredi</t>
        </is>
      </c>
      <c r="BM80" t="inlineStr">
        <is>
          <t>07:00 à 19:30</t>
        </is>
      </c>
      <c r="BN80" t="inlineStr">
        <is>
          <t>Samedi</t>
        </is>
      </c>
      <c r="BO80" t="inlineStr">
        <is>
          <t>07:00 à 19:30</t>
        </is>
      </c>
      <c r="BP80" t="inlineStr">
        <is>
          <t>Dimanche</t>
        </is>
      </c>
      <c r="BQ80" t="inlineStr">
        <is>
          <t>8H à 13H</t>
        </is>
      </c>
      <c r="BR80" t="n">
        <v>80</v>
      </c>
      <c r="BS80" t="n">
        <v>33204606.34</v>
      </c>
      <c r="BT80" t="inlineStr">
        <is>
          <t>Groupe 3</t>
        </is>
      </c>
      <c r="BU80" t="inlineStr">
        <is>
          <t>30M &lt;...&lt; 35M</t>
        </is>
      </c>
      <c r="BV80" t="n">
        <v>498873</v>
      </c>
      <c r="BW80" t="n">
        <v>0.01240913732811494</v>
      </c>
      <c r="BX80" t="n">
        <v>64.4571108327289</v>
      </c>
      <c r="BY80" t="n">
        <v>11.54520779763083</v>
      </c>
      <c r="BZ80" t="n">
        <v>5.411957429507043</v>
      </c>
      <c r="CA80" t="n">
        <v>81.41427605986676</v>
      </c>
      <c r="CB80" t="inlineStr">
        <is>
          <t>En L</t>
        </is>
      </c>
      <c r="CC80" t="n">
        <v>2</v>
      </c>
      <c r="CD80" t="inlineStr">
        <is>
          <t>B</t>
        </is>
      </c>
      <c r="CE80" t="inlineStr">
        <is>
          <t>B1</t>
        </is>
      </c>
      <c r="CF80" t="n">
        <v>1101</v>
      </c>
      <c r="CG80" t="inlineStr">
        <is>
          <t>VD060</t>
        </is>
      </c>
      <c r="CH80" t="inlineStr">
        <is>
          <t>1114 PTF OUEST St-Sylvain</t>
        </is>
      </c>
      <c r="CI80" t="inlineStr">
        <is>
          <t>VD065</t>
        </is>
      </c>
      <c r="CJ80" t="inlineStr">
        <is>
          <t>1117 PTF IDF Lisses</t>
        </is>
      </c>
      <c r="CK80" t="inlineStr">
        <is>
          <t>VD067</t>
        </is>
      </c>
      <c r="CL80" t="inlineStr">
        <is>
          <t>1112 - PF du Grand Fougeray</t>
        </is>
      </c>
      <c r="CM80" t="n">
        <v>3601651112004</v>
      </c>
      <c r="CP80" t="inlineStr">
        <is>
          <t xml:space="preserve">CASTORAMA </t>
        </is>
      </c>
      <c r="CQ80" t="inlineStr">
        <is>
          <t>Zone industrielle</t>
        </is>
      </c>
      <c r="CR80" t="inlineStr">
        <is>
          <t>Mixte</t>
        </is>
      </c>
      <c r="CS80" t="n">
        <v>5848</v>
      </c>
      <c r="CT80" t="n">
        <v>2978</v>
      </c>
      <c r="CU80" t="n">
        <v>3000</v>
      </c>
      <c r="CV80" t="inlineStr">
        <is>
          <t>T1</t>
        </is>
      </c>
      <c r="CW80" t="inlineStr">
        <is>
          <t>Déportée en CDAC</t>
        </is>
      </c>
      <c r="CX80" t="n">
        <v>500</v>
      </c>
      <c r="CY80" t="n">
        <v>2870</v>
      </c>
      <c r="CZ80" t="inlineStr">
        <is>
          <t>&lt; 3000 M²</t>
        </is>
      </c>
      <c r="DA80" t="inlineStr">
        <is>
          <t>T1</t>
        </is>
      </c>
      <c r="DB80" t="n">
        <v>2870</v>
      </c>
      <c r="DC80" t="n">
        <v>2870</v>
      </c>
      <c r="DD80" t="n">
        <v>0</v>
      </c>
      <c r="DE80" t="n">
        <v>0</v>
      </c>
      <c r="DF80" t="n">
        <v>890</v>
      </c>
      <c r="DG80" t="n">
        <v>1980</v>
      </c>
      <c r="DH80" t="n">
        <v>0</v>
      </c>
      <c r="DI80" t="n">
        <v>0</v>
      </c>
      <c r="DJ80" t="n">
        <v>0</v>
      </c>
      <c r="DK80" t="inlineStr">
        <is>
          <t>Déportée</t>
        </is>
      </c>
      <c r="DL80" t="inlineStr">
        <is>
          <t>En extérieur</t>
        </is>
      </c>
      <c r="DM80" t="n">
        <v>500</v>
      </c>
      <c r="DO80" t="n">
        <v>1100</v>
      </c>
      <c r="DP80" t="n">
        <v>0</v>
      </c>
      <c r="DQ80" t="n">
        <v>1100</v>
      </c>
      <c r="DS80" t="n">
        <v>1040</v>
      </c>
      <c r="DT80" t="n">
        <v>50</v>
      </c>
      <c r="DU80" t="n">
        <v>280</v>
      </c>
      <c r="DV80" t="n">
        <v>180</v>
      </c>
      <c r="DW80" t="inlineStr">
        <is>
          <t>REDSTOCK</t>
        </is>
      </c>
      <c r="DX80" t="n">
        <v>23</v>
      </c>
      <c r="DZ80" t="n">
        <v>3</v>
      </c>
      <c r="EA80" t="n">
        <v>2</v>
      </c>
      <c r="EB80" t="n">
        <v>8</v>
      </c>
      <c r="EC80" t="n">
        <v>4</v>
      </c>
      <c r="ED80" t="n">
        <v>0</v>
      </c>
      <c r="EE80" t="n">
        <v>0</v>
      </c>
      <c r="EF80" t="n">
        <v>14</v>
      </c>
      <c r="EG80" t="n">
        <v>2010</v>
      </c>
      <c r="EJ80" t="inlineStr">
        <is>
          <t>VX820</t>
        </is>
      </c>
      <c r="EK80" t="inlineStr">
        <is>
          <t>2018/2019</t>
        </is>
      </c>
      <c r="EL80" t="n">
        <v>40</v>
      </c>
      <c r="EM80" t="n">
        <v>38</v>
      </c>
      <c r="EN80" t="n">
        <v>13</v>
      </c>
      <c r="EO80" t="inlineStr">
        <is>
          <t>3 PDA MC 70</t>
        </is>
      </c>
      <c r="EP80" t="n">
        <v>39</v>
      </c>
      <c r="EQ80" t="n">
        <v>104.7504320955324</v>
      </c>
      <c r="ER80" t="inlineStr">
        <is>
          <t xml:space="preserve"> Indice de risque élevé</t>
        </is>
      </c>
      <c r="ES80" t="n">
        <v>2.473274091144515</v>
      </c>
      <c r="ET80" t="n">
        <v>0</v>
      </c>
      <c r="EV80" t="n">
        <v>67.21486059463328</v>
      </c>
      <c r="EW80" t="n">
        <v>3</v>
      </c>
      <c r="EX80" t="inlineStr">
        <is>
          <t xml:space="preserve"> </t>
        </is>
      </c>
      <c r="EY80" t="n">
        <v>3</v>
      </c>
      <c r="EZ80" t="inlineStr">
        <is>
          <t>Automate</t>
        </is>
      </c>
      <c r="FA80" s="43" t="n">
        <v>44197</v>
      </c>
      <c r="FB80" t="inlineStr">
        <is>
          <t>CASHINFINITYTM CI-100 + GOLD 20 ENDFX 240 Store</t>
        </is>
      </c>
      <c r="FC80" t="n">
        <v>2</v>
      </c>
      <c r="FE80" s="43" t="n"/>
      <c r="FG80" t="inlineStr">
        <is>
          <t>NON</t>
        </is>
      </c>
      <c r="FH80" t="inlineStr">
        <is>
          <t>NON</t>
        </is>
      </c>
      <c r="FI80" t="inlineStr">
        <is>
          <t>NON</t>
        </is>
      </c>
      <c r="FJ80" t="inlineStr">
        <is>
          <t>NON</t>
        </is>
      </c>
      <c r="FK80" t="inlineStr">
        <is>
          <t>FRANCE  GARDIENNAGE</t>
        </is>
      </c>
      <c r="FL80" t="n">
        <v>18.59</v>
      </c>
      <c r="FM80" t="n">
        <v>7493.358931860036</v>
      </c>
      <c r="FN80" t="inlineStr">
        <is>
          <t>SECURITAS</t>
        </is>
      </c>
      <c r="FO80" t="inlineStr">
        <is>
          <t>NON</t>
        </is>
      </c>
      <c r="FP80" t="inlineStr">
        <is>
          <t>SSI Brico Dépôt</t>
        </is>
      </c>
      <c r="FQ80" t="inlineStr">
        <is>
          <t>CD 15002</t>
        </is>
      </c>
      <c r="FR80" t="inlineStr">
        <is>
          <t>ABT</t>
        </is>
      </c>
      <c r="FT80" t="inlineStr">
        <is>
          <t>TELESURE</t>
        </is>
      </c>
      <c r="FU80" t="n">
        <v>494198191</v>
      </c>
      <c r="FV80" t="inlineStr">
        <is>
          <t>OUI</t>
        </is>
      </c>
      <c r="FW80" t="inlineStr">
        <is>
          <t>OUI</t>
        </is>
      </c>
      <c r="FX80" t="inlineStr">
        <is>
          <t>OUI</t>
        </is>
      </c>
      <c r="FY80" t="inlineStr">
        <is>
          <t>OUI</t>
        </is>
      </c>
      <c r="FZ80" t="inlineStr">
        <is>
          <t>OUI</t>
        </is>
      </c>
      <c r="GA80" t="inlineStr">
        <is>
          <t>OUI</t>
        </is>
      </c>
      <c r="GB80" t="inlineStr">
        <is>
          <t>NON</t>
        </is>
      </c>
      <c r="GC80" t="inlineStr">
        <is>
          <t>OUI</t>
        </is>
      </c>
      <c r="GD80" t="inlineStr">
        <is>
          <t>NON</t>
        </is>
      </c>
      <c r="GE80" t="inlineStr">
        <is>
          <t>NON</t>
        </is>
      </c>
      <c r="GF80" t="inlineStr">
        <is>
          <t>LED T5</t>
        </is>
      </c>
      <c r="GH80" t="inlineStr">
        <is>
          <t>OUI</t>
        </is>
      </c>
      <c r="GI80" t="inlineStr">
        <is>
          <t>REVITALISATION 2012</t>
        </is>
      </c>
      <c r="GJ80" t="inlineStr">
        <is>
          <t>OUI</t>
        </is>
      </c>
      <c r="GK80" s="43" t="n">
        <v>42005</v>
      </c>
      <c r="GL80" t="inlineStr">
        <is>
          <t>OUI</t>
        </is>
      </c>
      <c r="GM80" t="inlineStr">
        <is>
          <t>OUI</t>
        </is>
      </c>
      <c r="GN80" t="n">
        <v>43129</v>
      </c>
      <c r="GO80" t="inlineStr">
        <is>
          <t>OUI</t>
        </is>
      </c>
      <c r="GP80" t="n">
        <v>41030</v>
      </c>
      <c r="GQ80" t="inlineStr">
        <is>
          <t>Cuisine, SdB, douche, Carrelage,dressing</t>
        </is>
      </c>
      <c r="GR80" t="inlineStr">
        <is>
          <t>OUI</t>
        </is>
      </c>
      <c r="GS80" t="inlineStr">
        <is>
          <t>LEGACY</t>
        </is>
      </c>
      <c r="GT80" t="inlineStr">
        <is>
          <t>NON</t>
        </is>
      </c>
      <c r="GU80" t="inlineStr">
        <is>
          <t>NON</t>
        </is>
      </c>
      <c r="GV80" t="inlineStr">
        <is>
          <t>NON</t>
        </is>
      </c>
      <c r="GW80" t="inlineStr">
        <is>
          <t>NON</t>
        </is>
      </c>
      <c r="GX80" t="inlineStr">
        <is>
          <t>NON</t>
        </is>
      </c>
      <c r="GY80" t="inlineStr">
        <is>
          <t>NON</t>
        </is>
      </c>
      <c r="GZ80" t="inlineStr">
        <is>
          <t>NON</t>
        </is>
      </c>
      <c r="HA80" s="43" t="n">
        <v>44064</v>
      </c>
      <c r="HB80" s="43" t="n">
        <v>42625</v>
      </c>
      <c r="HI80" t="inlineStr">
        <is>
          <t>OUI</t>
        </is>
      </c>
      <c r="HJ80" t="inlineStr"/>
      <c r="HK80" s="43" t="n"/>
      <c r="HM80" t="inlineStr">
        <is>
          <t>OUI</t>
        </is>
      </c>
      <c r="HN80" t="inlineStr">
        <is>
          <t>OUI</t>
        </is>
      </c>
      <c r="HU80" t="inlineStr">
        <is>
          <t>FR 94 451 647 903</t>
        </is>
      </c>
      <c r="HV80" t="n">
        <v>4621972015</v>
      </c>
      <c r="HW80" t="n">
        <v>40638764</v>
      </c>
      <c r="HX80" t="n">
        <v>99102569808</v>
      </c>
      <c r="HY80" t="inlineStr">
        <is>
          <t>IP600683</t>
        </is>
      </c>
      <c r="HZ80" t="n">
        <v>4318804</v>
      </c>
      <c r="IA80" t="n">
        <v>4321539</v>
      </c>
      <c r="IB80" t="inlineStr">
        <is>
          <t>FR7630004023230001044604478</t>
        </is>
      </c>
      <c r="IC80" t="n">
        <v>830061</v>
      </c>
      <c r="ID80" t="inlineStr">
        <is>
          <t>AXTP851</t>
        </is>
      </c>
      <c r="IE80" t="n">
        <v>4.63</v>
      </c>
      <c r="IF80" t="n">
        <v>5.02</v>
      </c>
      <c r="IG80" t="n">
        <v>4.34</v>
      </c>
      <c r="IH80" t="n">
        <v>3.59</v>
      </c>
      <c r="II80" t="n">
        <v>3.44</v>
      </c>
      <c r="IJ80" t="n">
        <v>2.77</v>
      </c>
      <c r="IK80" t="n">
        <v>2.77</v>
      </c>
    </row>
    <row r="81">
      <c r="A81" t="n">
        <v>1781</v>
      </c>
      <c r="B81" t="n">
        <v>2395</v>
      </c>
      <c r="C81" t="inlineStr">
        <is>
          <t>CHARTRES (Luisant)</t>
        </is>
      </c>
      <c r="D81" t="inlineStr">
        <is>
          <t>CENTRE-VAL DE LOIRE</t>
        </is>
      </c>
      <c r="E81" t="inlineStr">
        <is>
          <t>Ouvert</t>
        </is>
      </c>
      <c r="F81" t="inlineStr">
        <is>
          <t>Normandie Loire</t>
        </is>
      </c>
      <c r="G81" t="inlineStr">
        <is>
          <t>Pierre LAVILLAT</t>
        </is>
      </c>
      <c r="H81" t="n">
        <v>686016869</v>
      </c>
      <c r="I81" t="inlineStr">
        <is>
          <t>XAVIER LEGRAND</t>
        </is>
      </c>
      <c r="J81" t="inlineStr">
        <is>
          <t>xlegrand@bricodepot.com</t>
        </is>
      </c>
      <c r="L81" t="n">
        <v>44270</v>
      </c>
      <c r="M81" t="inlineStr">
        <is>
          <t>LAURENT SENGER</t>
        </is>
      </c>
      <c r="N81" t="inlineStr">
        <is>
          <t>lsenger@bricodepot.com</t>
        </is>
      </c>
      <c r="O81" t="n">
        <v>237912660</v>
      </c>
      <c r="P81" t="inlineStr">
        <is>
          <t>Sécu</t>
        </is>
      </c>
      <c r="Q81" t="inlineStr">
        <is>
          <t>YOUCEF ELMECHTA</t>
        </is>
      </c>
      <c r="R81" t="inlineStr">
        <is>
          <t>VICTOR MARTINS</t>
        </is>
      </c>
      <c r="S81" t="inlineStr">
        <is>
          <t xml:space="preserve">non affecté </t>
        </is>
      </c>
      <c r="W81" t="inlineStr">
        <is>
          <t>YOUCEF ELMECHTA</t>
        </is>
      </c>
      <c r="X81" t="inlineStr">
        <is>
          <t>JEROME JEGOU</t>
        </is>
      </c>
      <c r="Y81" t="inlineStr">
        <is>
          <t>XAVIER DUCRET</t>
        </is>
      </c>
      <c r="Z81" t="inlineStr">
        <is>
          <t>xducret@bricodepot.com</t>
        </is>
      </c>
      <c r="AA81" t="n">
        <v>237912664</v>
      </c>
      <c r="AB81" t="inlineStr">
        <is>
          <t>LAURENCE MODESTE</t>
        </is>
      </c>
      <c r="AC81" t="inlineStr">
        <is>
          <t>J.C BIGNON</t>
        </is>
      </c>
      <c r="AD81" t="inlineStr">
        <is>
          <t>TAHAR  RAHIM</t>
        </is>
      </c>
      <c r="AE81" t="inlineStr">
        <is>
          <t>trahim@bricodepot.com</t>
        </is>
      </c>
      <c r="AF81" t="n">
        <v>237912666</v>
      </c>
      <c r="AG81" t="inlineStr">
        <is>
          <t>FRANCOIS DELAUNAY</t>
        </is>
      </c>
      <c r="AH81" t="inlineStr">
        <is>
          <t>GREGORY DUVAL</t>
        </is>
      </c>
      <c r="AI81" t="inlineStr">
        <is>
          <t>LUCIE FORTIER</t>
        </is>
      </c>
      <c r="AJ81" t="inlineStr">
        <is>
          <t>lfortier@bricodepot.com</t>
        </is>
      </c>
      <c r="AK81" t="n">
        <v>237912665</v>
      </c>
      <c r="AL81" t="inlineStr">
        <is>
          <t>GILLES LEJEAN</t>
        </is>
      </c>
      <c r="AM81" t="inlineStr">
        <is>
          <t>BAPTISTE TROHAY</t>
        </is>
      </c>
      <c r="AN81" t="inlineStr">
        <is>
          <t>CARINE FERNANDES</t>
        </is>
      </c>
      <c r="AO81" t="inlineStr">
        <is>
          <t>cfernandes@bricodepot.com</t>
        </is>
      </c>
      <c r="AP81" t="n">
        <v>237912662</v>
      </c>
      <c r="AQ81" t="inlineStr">
        <is>
          <t>NATHALIE CUENOT</t>
        </is>
      </c>
      <c r="AR81" t="inlineStr">
        <is>
          <t>CARINE FERNANDES</t>
        </is>
      </c>
      <c r="AS81" t="inlineStr">
        <is>
          <t>LAETITIA OUESLATI</t>
        </is>
      </c>
      <c r="AT81" t="inlineStr">
        <is>
          <t>loueslati@bricodepot.com</t>
        </is>
      </c>
      <c r="AU81" t="n">
        <v>237912663</v>
      </c>
      <c r="AV81" t="inlineStr">
        <is>
          <t>RACHID BENYKHLEF</t>
        </is>
      </c>
      <c r="AW81" t="inlineStr">
        <is>
          <t>AURELIE COUDERT</t>
        </is>
      </c>
      <c r="AX81" t="inlineStr">
        <is>
          <t>AMINA CHAHCHAH</t>
        </is>
      </c>
      <c r="AY81" t="n">
        <v>620112925</v>
      </c>
      <c r="AZ81" t="inlineStr">
        <is>
          <t>Marion ESNOULT</t>
        </is>
      </c>
      <c r="BA81" t="n">
        <v>678408520</v>
      </c>
      <c r="BB81" t="inlineStr">
        <is>
          <t>40 Rue Jean Perrin</t>
        </is>
      </c>
      <c r="BC81" t="inlineStr">
        <is>
          <t>28600 Luisant</t>
        </is>
      </c>
      <c r="BD81" t="n">
        <v>28</v>
      </c>
      <c r="BE81" t="n">
        <v>237912660</v>
      </c>
      <c r="BF81" t="n">
        <v>48.4190673828125</v>
      </c>
      <c r="BG81" t="n">
        <v>1.46160888671875</v>
      </c>
      <c r="BH81" t="n">
        <v>451647903</v>
      </c>
      <c r="BI81" t="n">
        <v>165</v>
      </c>
      <c r="BJ81" s="43" t="n">
        <v>38161</v>
      </c>
      <c r="BK81" t="inlineStr">
        <is>
          <t>18 Ans 8 Mois</t>
        </is>
      </c>
      <c r="BL81" t="inlineStr">
        <is>
          <t>Lundi au Vendredi</t>
        </is>
      </c>
      <c r="BM81" t="inlineStr">
        <is>
          <t>07:00 à 19:30</t>
        </is>
      </c>
      <c r="BN81" t="inlineStr">
        <is>
          <t>Samedi</t>
        </is>
      </c>
      <c r="BO81" t="inlineStr">
        <is>
          <t>07:00 à 19:30</t>
        </is>
      </c>
      <c r="BP81" t="inlineStr">
        <is>
          <t>Dimanche</t>
        </is>
      </c>
      <c r="BQ81" t="inlineStr">
        <is>
          <t>8H à 13H</t>
        </is>
      </c>
      <c r="BR81" t="n">
        <v>80</v>
      </c>
      <c r="BS81" t="n">
        <v>24150369.91</v>
      </c>
      <c r="BT81" t="inlineStr">
        <is>
          <t>Groupe 3</t>
        </is>
      </c>
      <c r="BU81" t="inlineStr">
        <is>
          <t>20M &lt;...&lt; 25M</t>
        </is>
      </c>
      <c r="BV81" t="n">
        <v>405559</v>
      </c>
      <c r="BW81" t="n">
        <v>0.01991657759479641</v>
      </c>
      <c r="BX81" t="n">
        <v>48.9713852442803</v>
      </c>
      <c r="BY81" t="n">
        <v>15.14766708423991</v>
      </c>
      <c r="BZ81" t="n">
        <v>5.051958748159382</v>
      </c>
      <c r="CA81" t="n">
        <v>69.17101107667959</v>
      </c>
      <c r="CB81" t="inlineStr">
        <is>
          <t>En L</t>
        </is>
      </c>
      <c r="CC81" t="n">
        <v>1</v>
      </c>
      <c r="CD81" t="inlineStr">
        <is>
          <t>B</t>
        </is>
      </c>
      <c r="CE81" t="inlineStr">
        <is>
          <t>B1</t>
        </is>
      </c>
      <c r="CF81" t="n">
        <v>1101</v>
      </c>
      <c r="CG81" t="inlineStr">
        <is>
          <t>VD060</t>
        </is>
      </c>
      <c r="CH81" t="inlineStr">
        <is>
          <t>1117 PTF IDF Lisses</t>
        </is>
      </c>
      <c r="CI81" t="inlineStr">
        <is>
          <t>VD067</t>
        </is>
      </c>
      <c r="CJ81" t="inlineStr">
        <is>
          <t>1117 PTF IDF Lisses</t>
        </is>
      </c>
      <c r="CK81" t="inlineStr">
        <is>
          <t>VD067</t>
        </is>
      </c>
      <c r="CL81" t="inlineStr">
        <is>
          <t>1117- PF de St Germain lès A</t>
        </is>
      </c>
      <c r="CM81" t="n">
        <v>3601651117009</v>
      </c>
      <c r="CP81" t="inlineStr">
        <is>
          <t xml:space="preserve">CREATION </t>
        </is>
      </c>
      <c r="CQ81" t="inlineStr">
        <is>
          <t>Isolé</t>
        </is>
      </c>
      <c r="CR81" t="inlineStr">
        <is>
          <t>Locataire</t>
        </is>
      </c>
      <c r="CS81" t="n">
        <v>7200</v>
      </c>
      <c r="CT81" t="n">
        <v>3700</v>
      </c>
      <c r="CU81" t="n">
        <v>3700</v>
      </c>
      <c r="CV81" t="inlineStr">
        <is>
          <t>T2</t>
        </is>
      </c>
      <c r="CW81" t="inlineStr">
        <is>
          <t>En CDAC</t>
        </is>
      </c>
      <c r="CY81" t="n">
        <v>3500</v>
      </c>
      <c r="CZ81" t="n">
        <v>3500</v>
      </c>
      <c r="DA81" t="inlineStr">
        <is>
          <t>T2</t>
        </is>
      </c>
      <c r="DB81" t="n">
        <v>3500</v>
      </c>
      <c r="DC81" t="n">
        <v>3500</v>
      </c>
      <c r="DD81" t="n">
        <v>0</v>
      </c>
      <c r="DE81" t="n">
        <v>0</v>
      </c>
      <c r="DF81" t="n">
        <v>1400</v>
      </c>
      <c r="DG81" t="n">
        <v>2100</v>
      </c>
      <c r="DH81" t="n">
        <v>0</v>
      </c>
      <c r="DI81" t="n">
        <v>0</v>
      </c>
      <c r="DJ81" t="n">
        <v>0</v>
      </c>
      <c r="DK81" t="inlineStr">
        <is>
          <t>Intérieure</t>
        </is>
      </c>
      <c r="DL81" t="inlineStr">
        <is>
          <t>En mix extérieur + surface de vente intérieure</t>
        </is>
      </c>
      <c r="DO81" t="n">
        <v>1000</v>
      </c>
      <c r="DP81" t="n">
        <v>0</v>
      </c>
      <c r="DQ81" t="n">
        <v>1000</v>
      </c>
      <c r="DR81" t="inlineStr">
        <is>
          <t>MEDIUM</t>
        </is>
      </c>
      <c r="DS81" t="n">
        <v>400</v>
      </c>
      <c r="DT81" t="n">
        <v>159</v>
      </c>
      <c r="DU81" t="n">
        <v>242</v>
      </c>
      <c r="DV81" t="n">
        <v>306</v>
      </c>
      <c r="DW81" t="inlineStr">
        <is>
          <t>REDSTOCK</t>
        </is>
      </c>
      <c r="DX81" t="n">
        <v>19</v>
      </c>
      <c r="DZ81" t="n">
        <v>2</v>
      </c>
      <c r="EA81" t="n">
        <v>2</v>
      </c>
      <c r="EB81" t="n">
        <v>8</v>
      </c>
      <c r="EC81" t="n">
        <v>2</v>
      </c>
      <c r="ED81" t="n">
        <v>0</v>
      </c>
      <c r="EE81" t="n">
        <v>0</v>
      </c>
      <c r="EF81" t="n">
        <v>12</v>
      </c>
      <c r="EG81" t="n">
        <v>2010</v>
      </c>
      <c r="EJ81" t="inlineStr">
        <is>
          <t>VX820</t>
        </is>
      </c>
      <c r="EK81" t="inlineStr">
        <is>
          <t>2018/2019</t>
        </is>
      </c>
      <c r="EL81" t="n">
        <v>29</v>
      </c>
      <c r="EM81" t="n">
        <v>23</v>
      </c>
      <c r="EN81" t="n">
        <v>15</v>
      </c>
      <c r="EO81" t="inlineStr">
        <is>
          <t>3 PDA MC 70</t>
        </is>
      </c>
      <c r="EP81" t="n">
        <v>10</v>
      </c>
      <c r="EQ81" t="n">
        <v>86.59448150688253</v>
      </c>
      <c r="ER81" t="inlineStr">
        <is>
          <t xml:space="preserve"> </t>
        </is>
      </c>
      <c r="ES81" t="n">
        <v>5.080209581737108</v>
      </c>
      <c r="ET81" t="n">
        <v>0</v>
      </c>
      <c r="EV81" t="n">
        <v>82.20702777720048</v>
      </c>
      <c r="EW81" t="n">
        <v>0</v>
      </c>
      <c r="EX81" t="inlineStr">
        <is>
          <t xml:space="preserve"> </t>
        </is>
      </c>
      <c r="EY81" t="n">
        <v>0</v>
      </c>
      <c r="EZ81" t="inlineStr">
        <is>
          <t>Automate</t>
        </is>
      </c>
      <c r="FA81" s="43" t="n">
        <v>42736</v>
      </c>
      <c r="FB81" t="inlineStr">
        <is>
          <t>CASHINFINITYTM CI-100 + GOLD 20 ENDFX 240 Store</t>
        </is>
      </c>
      <c r="FC81" t="n">
        <v>1</v>
      </c>
      <c r="FE81" s="43" t="n"/>
      <c r="FG81" t="inlineStr">
        <is>
          <t>NON</t>
        </is>
      </c>
      <c r="FH81" t="inlineStr">
        <is>
          <t>NON</t>
        </is>
      </c>
      <c r="FI81" t="inlineStr">
        <is>
          <t>NON</t>
        </is>
      </c>
      <c r="FJ81" t="inlineStr">
        <is>
          <t>NON</t>
        </is>
      </c>
      <c r="FK81" t="inlineStr">
        <is>
          <t>TRIOMPHE</t>
        </is>
      </c>
      <c r="FL81" t="n">
        <v>19.27</v>
      </c>
      <c r="FM81" t="n">
        <v>4287.641889483066</v>
      </c>
      <c r="FN81" t="inlineStr">
        <is>
          <t>5 sur 5 Sécurité</t>
        </is>
      </c>
      <c r="FO81" t="inlineStr">
        <is>
          <t>OUI</t>
        </is>
      </c>
      <c r="FP81" t="inlineStr">
        <is>
          <t>SSI Brico Dépôt</t>
        </is>
      </c>
      <c r="FQ81" t="inlineStr">
        <is>
          <t>CD 15002</t>
        </is>
      </c>
      <c r="FR81" t="inlineStr">
        <is>
          <t>ABT</t>
        </is>
      </c>
      <c r="FT81" t="inlineStr">
        <is>
          <t>TELESURE</t>
        </is>
      </c>
      <c r="FU81" t="n">
        <v>494198191</v>
      </c>
      <c r="FV81" t="inlineStr">
        <is>
          <t>OUI</t>
        </is>
      </c>
      <c r="FW81" t="inlineStr">
        <is>
          <t>OUI</t>
        </is>
      </c>
      <c r="FX81" t="inlineStr">
        <is>
          <t>OUI</t>
        </is>
      </c>
      <c r="FY81" t="inlineStr">
        <is>
          <t>OUI</t>
        </is>
      </c>
      <c r="FZ81" t="inlineStr">
        <is>
          <t>OUI</t>
        </is>
      </c>
      <c r="GA81" t="inlineStr">
        <is>
          <t>OUI</t>
        </is>
      </c>
      <c r="GD81" t="inlineStr">
        <is>
          <t>OUI</t>
        </is>
      </c>
      <c r="GE81" t="inlineStr">
        <is>
          <t>NON</t>
        </is>
      </c>
      <c r="GF81" t="inlineStr">
        <is>
          <t>T5</t>
        </is>
      </c>
      <c r="GH81" t="inlineStr">
        <is>
          <t>OUI</t>
        </is>
      </c>
      <c r="GJ81" t="inlineStr">
        <is>
          <t>OUI</t>
        </is>
      </c>
      <c r="GK81" s="43" t="n">
        <v>42005</v>
      </c>
      <c r="GL81" t="inlineStr">
        <is>
          <t>OUI</t>
        </is>
      </c>
      <c r="GM81" t="inlineStr">
        <is>
          <t>OUI</t>
        </is>
      </c>
      <c r="GN81" t="n">
        <v>43011</v>
      </c>
      <c r="GO81" t="inlineStr">
        <is>
          <t>OUI</t>
        </is>
      </c>
      <c r="GP81" t="n">
        <v>42492</v>
      </c>
      <c r="GQ81" t="inlineStr">
        <is>
          <t>Cuisine, SdB, douche, Dressing, Menuiserie</t>
        </is>
      </c>
      <c r="GR81" t="inlineStr">
        <is>
          <t>OUI</t>
        </is>
      </c>
      <c r="GS81" t="inlineStr">
        <is>
          <t>EASIER</t>
        </is>
      </c>
      <c r="GT81" t="inlineStr">
        <is>
          <t>OUI</t>
        </is>
      </c>
      <c r="GU81" t="inlineStr">
        <is>
          <t>Sté DES MATERIAUX DU VAL DE LOIRE 126870</t>
        </is>
      </c>
      <c r="GV81" t="inlineStr">
        <is>
          <t>OUI</t>
        </is>
      </c>
      <c r="GW81" t="inlineStr">
        <is>
          <t>OUI</t>
        </is>
      </c>
      <c r="GX81" t="inlineStr">
        <is>
          <t>OUI</t>
        </is>
      </c>
      <c r="GY81" t="inlineStr">
        <is>
          <t>OUI</t>
        </is>
      </c>
      <c r="GZ81" t="inlineStr">
        <is>
          <t>NON</t>
        </is>
      </c>
      <c r="HA81" s="43" t="n">
        <v>44067</v>
      </c>
      <c r="HB81" s="43" t="n">
        <v>42660</v>
      </c>
      <c r="HI81" t="inlineStr">
        <is>
          <t>OUI</t>
        </is>
      </c>
      <c r="HJ81" t="inlineStr">
        <is>
          <t>5 Ambiances</t>
        </is>
      </c>
      <c r="HK81" s="43" t="n">
        <v>42736</v>
      </c>
      <c r="HM81" t="inlineStr">
        <is>
          <t>OUI</t>
        </is>
      </c>
      <c r="HN81" t="inlineStr">
        <is>
          <t>OUI</t>
        </is>
      </c>
      <c r="HU81" t="inlineStr">
        <is>
          <t>FR 94 451 647 903</t>
        </is>
      </c>
      <c r="HV81" t="n">
        <v>4621991014</v>
      </c>
      <c r="HW81" t="n">
        <v>40638770</v>
      </c>
      <c r="HX81" t="n">
        <v>99102567721</v>
      </c>
      <c r="HY81" t="inlineStr">
        <is>
          <t>IP600548</t>
        </is>
      </c>
      <c r="HZ81" t="n">
        <v>4320773</v>
      </c>
      <c r="IA81" t="n">
        <v>4321101</v>
      </c>
      <c r="IB81" t="inlineStr">
        <is>
          <t>FR7630004023230001045099178</t>
        </is>
      </c>
      <c r="IC81" t="n">
        <v>830238</v>
      </c>
      <c r="ID81" t="inlineStr">
        <is>
          <t xml:space="preserve"> MSVf185</t>
        </is>
      </c>
      <c r="IE81" t="n">
        <v>3.6</v>
      </c>
      <c r="IF81" t="n">
        <v>4.6</v>
      </c>
      <c r="IG81" t="n">
        <v>5.61</v>
      </c>
      <c r="IH81" t="n">
        <v>5.36</v>
      </c>
      <c r="II81" t="n">
        <v>4.3</v>
      </c>
      <c r="IJ81" t="n">
        <v>2.62</v>
      </c>
      <c r="IK81" t="n">
        <v>2.62</v>
      </c>
    </row>
    <row r="82">
      <c r="A82" t="n">
        <v>1746</v>
      </c>
      <c r="B82" t="n">
        <v>2362</v>
      </c>
      <c r="C82" t="inlineStr">
        <is>
          <t>DIEPPE</t>
        </is>
      </c>
      <c r="D82" t="inlineStr">
        <is>
          <t>NORMANDIE</t>
        </is>
      </c>
      <c r="E82" t="inlineStr">
        <is>
          <t>Ouvert</t>
        </is>
      </c>
      <c r="F82" t="inlineStr">
        <is>
          <t>Normandie Loire</t>
        </is>
      </c>
      <c r="G82" t="inlineStr">
        <is>
          <t>Pierre LAVILLAT</t>
        </is>
      </c>
      <c r="H82" t="n">
        <v>686016869</v>
      </c>
      <c r="I82" t="inlineStr">
        <is>
          <t>REMY VANDENBERGHE</t>
        </is>
      </c>
      <c r="J82" t="inlineStr">
        <is>
          <t>rvandenberghe@bricodepot.com</t>
        </is>
      </c>
      <c r="L82" t="n">
        <v>43850</v>
      </c>
      <c r="M82" t="inlineStr">
        <is>
          <t>JEAN FRANCOIS COULON</t>
        </is>
      </c>
      <c r="N82" t="inlineStr">
        <is>
          <t>jcoulon@bricodepot.com</t>
        </is>
      </c>
      <c r="O82" t="n">
        <v>235065658</v>
      </c>
      <c r="P82" t="inlineStr">
        <is>
          <t>Sécu-Log</t>
        </is>
      </c>
      <c r="Q82" t="inlineStr">
        <is>
          <t>YOUCEF ELMECHTA</t>
        </is>
      </c>
      <c r="R82" t="inlineStr">
        <is>
          <t>VICTOR MARTINS</t>
        </is>
      </c>
      <c r="S82" t="inlineStr">
        <is>
          <t>JEAN FRANCOIS COULON</t>
        </is>
      </c>
      <c r="T82" t="inlineStr">
        <is>
          <t>jcoulon@bricodepot.com</t>
        </is>
      </c>
      <c r="U82" t="n">
        <v>235065658</v>
      </c>
      <c r="V82" t="inlineStr">
        <is>
          <t>Log-Sécu</t>
        </is>
      </c>
      <c r="W82" t="inlineStr">
        <is>
          <t>YOUCEF ELMECHTA</t>
        </is>
      </c>
      <c r="X82" t="inlineStr">
        <is>
          <t>JEROME JEGOU</t>
        </is>
      </c>
      <c r="Y82" t="inlineStr">
        <is>
          <t>THIERRY GRAVE</t>
        </is>
      </c>
      <c r="Z82" t="inlineStr">
        <is>
          <t>tgrave@bricodepot.com</t>
        </is>
      </c>
      <c r="AA82" t="n">
        <v>235065657</v>
      </c>
      <c r="AB82" t="inlineStr">
        <is>
          <t>LAURENCE MODESTE</t>
        </is>
      </c>
      <c r="AC82" t="inlineStr">
        <is>
          <t>J.C BIGNON</t>
        </is>
      </c>
      <c r="AD82" t="inlineStr">
        <is>
          <t>JARA  MONZINI</t>
        </is>
      </c>
      <c r="AE82" t="inlineStr">
        <is>
          <t>jmonzini@bricodepot.com</t>
        </is>
      </c>
      <c r="AF82" t="n">
        <v>235065653</v>
      </c>
      <c r="AG82" t="inlineStr">
        <is>
          <t>FRANCOIS DELAUNAY</t>
        </is>
      </c>
      <c r="AH82" t="inlineStr">
        <is>
          <t>GREGORY DUVAL</t>
        </is>
      </c>
      <c r="AI82" t="inlineStr">
        <is>
          <t>ETIENNE MAGUIN</t>
        </is>
      </c>
      <c r="AJ82" t="inlineStr">
        <is>
          <t>emaguin@bricodepot.com</t>
        </is>
      </c>
      <c r="AK82" t="n">
        <v>235065654</v>
      </c>
      <c r="AL82" t="inlineStr">
        <is>
          <t>GILLES LEJEAN</t>
        </is>
      </c>
      <c r="AM82" t="inlineStr">
        <is>
          <t>BAPTISTE TROHAY</t>
        </is>
      </c>
      <c r="AN82" t="inlineStr">
        <is>
          <t>LAURE  MILON</t>
        </is>
      </c>
      <c r="AO82" t="inlineStr">
        <is>
          <t>lmilon@bricodepot.com</t>
        </is>
      </c>
      <c r="AP82" t="n">
        <v>235065651</v>
      </c>
      <c r="AQ82" t="inlineStr">
        <is>
          <t>NATHALIE CUENOT</t>
        </is>
      </c>
      <c r="AR82" t="inlineStr">
        <is>
          <t>CARINE FERNANDES</t>
        </is>
      </c>
      <c r="AS82" t="inlineStr">
        <is>
          <t>ANNE DRUAUX</t>
        </is>
      </c>
      <c r="AT82" t="inlineStr">
        <is>
          <t>adruaux@bricodepot.com</t>
        </is>
      </c>
      <c r="AU82" t="n">
        <v>235065656</v>
      </c>
      <c r="AV82" t="inlineStr">
        <is>
          <t>RACHID BENYKHLEF</t>
        </is>
      </c>
      <c r="AW82" t="inlineStr">
        <is>
          <t>AURELIE COUDERT</t>
        </is>
      </c>
      <c r="AX82" t="inlineStr">
        <is>
          <t>AMINA CHAHCHAH</t>
        </is>
      </c>
      <c r="AY82" t="n">
        <v>620112926</v>
      </c>
      <c r="AZ82" t="inlineStr">
        <is>
          <t>Marion ESNOULT</t>
        </is>
      </c>
      <c r="BA82" t="n">
        <v>678408521</v>
      </c>
      <c r="BB82" t="inlineStr">
        <is>
          <t>ZAC du Belvédère</t>
        </is>
      </c>
      <c r="BC82" t="inlineStr">
        <is>
          <t>76200 Dieppe</t>
        </is>
      </c>
      <c r="BD82" t="n">
        <v>76</v>
      </c>
      <c r="BE82" t="n">
        <v>235065656</v>
      </c>
      <c r="BF82" t="n">
        <v>49.9071044921875</v>
      </c>
      <c r="BG82" t="n">
        <v>1.0775146484375</v>
      </c>
      <c r="BH82" t="n">
        <v>451647903</v>
      </c>
      <c r="BI82" t="n">
        <v>496</v>
      </c>
      <c r="BJ82" s="43" t="n">
        <v>36651</v>
      </c>
      <c r="BK82" t="inlineStr">
        <is>
          <t>22 Ans 9 Mois</t>
        </is>
      </c>
      <c r="BL82" t="inlineStr">
        <is>
          <t>Lundi au Vendredi</t>
        </is>
      </c>
      <c r="BM82" t="inlineStr">
        <is>
          <t>07:00 à 19:30</t>
        </is>
      </c>
      <c r="BN82" t="inlineStr">
        <is>
          <t>Samedi</t>
        </is>
      </c>
      <c r="BO82" t="inlineStr">
        <is>
          <t>07:00 à 19:30</t>
        </is>
      </c>
      <c r="BP82" t="inlineStr">
        <is>
          <t>Dimanche</t>
        </is>
      </c>
      <c r="BQ82" t="inlineStr">
        <is>
          <t>8H à 13H</t>
        </is>
      </c>
      <c r="BR82" t="n">
        <v>80</v>
      </c>
      <c r="BS82" t="n">
        <v>29483908.63</v>
      </c>
      <c r="BT82" t="inlineStr">
        <is>
          <t>Groupe 3</t>
        </is>
      </c>
      <c r="BU82" t="inlineStr">
        <is>
          <t>25M &lt;...&lt; 30M</t>
        </is>
      </c>
      <c r="BV82" t="n">
        <v>471217</v>
      </c>
      <c r="BW82" t="n">
        <v>0.01125455907272068</v>
      </c>
      <c r="BX82" t="n">
        <v>60.1570514933738</v>
      </c>
      <c r="BY82" t="n">
        <v>6.916578756510849</v>
      </c>
      <c r="BZ82" t="n">
        <v>4.691979846596777</v>
      </c>
      <c r="CA82" t="n">
        <v>71.76561009648142</v>
      </c>
      <c r="CB82" t="inlineStr">
        <is>
          <t>Gnb Partiel</t>
        </is>
      </c>
      <c r="CC82" t="n">
        <v>2</v>
      </c>
      <c r="CD82" t="inlineStr">
        <is>
          <t>B</t>
        </is>
      </c>
      <c r="CE82" t="inlineStr">
        <is>
          <t>B2</t>
        </is>
      </c>
      <c r="CF82" t="n">
        <v>1101</v>
      </c>
      <c r="CG82" t="inlineStr">
        <is>
          <t>VD060</t>
        </is>
      </c>
      <c r="CH82" t="inlineStr">
        <is>
          <t>1102 PTF NORD Henin</t>
        </is>
      </c>
      <c r="CI82" t="inlineStr">
        <is>
          <t>VD061</t>
        </is>
      </c>
      <c r="CJ82" t="inlineStr">
        <is>
          <t>1102 PTF NORD Henin</t>
        </is>
      </c>
      <c r="CK82" t="inlineStr">
        <is>
          <t>VD061</t>
        </is>
      </c>
      <c r="CL82" t="inlineStr">
        <is>
          <t>1102- Hénin B.</t>
        </is>
      </c>
      <c r="CM82" t="n">
        <v>3020409000010</v>
      </c>
      <c r="CP82" t="inlineStr">
        <is>
          <t xml:space="preserve">CASTORAMA </t>
        </is>
      </c>
      <c r="CQ82" t="inlineStr">
        <is>
          <t>Centre Commercial</t>
        </is>
      </c>
      <c r="CR82" t="inlineStr">
        <is>
          <t>Mixte</t>
        </is>
      </c>
      <c r="CS82" t="n">
        <v>7597</v>
      </c>
      <c r="CT82" t="n">
        <v>4250</v>
      </c>
      <c r="CU82" t="inlineStr">
        <is>
          <t>sup. à 4000</t>
        </is>
      </c>
      <c r="CV82" t="inlineStr">
        <is>
          <t>sup. ou égal T3</t>
        </is>
      </c>
      <c r="CW82" t="inlineStr">
        <is>
          <t>Déportée en CDAC</t>
        </is>
      </c>
      <c r="CX82" t="n">
        <v>800</v>
      </c>
      <c r="CY82" t="n">
        <v>3347</v>
      </c>
      <c r="CZ82" t="n">
        <v>3500</v>
      </c>
      <c r="DA82" t="inlineStr">
        <is>
          <t>T2</t>
        </is>
      </c>
      <c r="DB82" t="n">
        <v>3347</v>
      </c>
      <c r="DC82" t="n">
        <v>3347</v>
      </c>
      <c r="DD82" t="n">
        <v>0</v>
      </c>
      <c r="DE82" t="n">
        <v>0</v>
      </c>
      <c r="DF82" t="n">
        <v>1157</v>
      </c>
      <c r="DG82" t="n">
        <v>2190</v>
      </c>
      <c r="DH82" t="n">
        <v>0</v>
      </c>
      <c r="DI82" t="n">
        <v>0</v>
      </c>
      <c r="DJ82" t="n">
        <v>0</v>
      </c>
      <c r="DK82" t="inlineStr">
        <is>
          <t>Intérieure</t>
        </is>
      </c>
      <c r="DL82" t="inlineStr">
        <is>
          <t>En surface de vente intérieure</t>
        </is>
      </c>
      <c r="DO82" t="n">
        <v>669</v>
      </c>
      <c r="DP82" t="n">
        <v>0</v>
      </c>
      <c r="DQ82" t="n">
        <v>669</v>
      </c>
      <c r="DS82" t="n">
        <v>198</v>
      </c>
      <c r="DT82" t="n">
        <v>75</v>
      </c>
      <c r="DU82" t="n">
        <v>290</v>
      </c>
      <c r="DV82" t="inlineStr">
        <is>
          <t>Centre Commercial</t>
        </is>
      </c>
      <c r="DW82" t="inlineStr">
        <is>
          <t>TORRI S100</t>
        </is>
      </c>
      <c r="DX82" t="n">
        <v>24</v>
      </c>
      <c r="DZ82" t="n">
        <v>3</v>
      </c>
      <c r="EA82" t="n">
        <v>1</v>
      </c>
      <c r="EB82" t="n">
        <v>8</v>
      </c>
      <c r="EC82" t="n">
        <v>3</v>
      </c>
      <c r="ED82" t="n">
        <v>1</v>
      </c>
      <c r="EE82" t="n">
        <v>0</v>
      </c>
      <c r="EF82" t="n">
        <v>13</v>
      </c>
      <c r="EG82" t="n">
        <v>2010</v>
      </c>
      <c r="EJ82" t="inlineStr">
        <is>
          <t>VX820</t>
        </is>
      </c>
      <c r="EK82" t="inlineStr">
        <is>
          <t>2018/2019</t>
        </is>
      </c>
      <c r="EL82" t="n">
        <v>32</v>
      </c>
      <c r="EM82" t="n">
        <v>30</v>
      </c>
      <c r="EN82" t="n">
        <v>13</v>
      </c>
      <c r="EO82" t="inlineStr">
        <is>
          <t>3 PDA MC 70</t>
        </is>
      </c>
      <c r="EP82" t="n">
        <v>20</v>
      </c>
      <c r="EQ82" t="n">
        <v>109.1931836982297</v>
      </c>
      <c r="ER82" t="inlineStr">
        <is>
          <t xml:space="preserve"> Indice de risque élevé</t>
        </is>
      </c>
      <c r="ES82" t="n">
        <v>5.27845837502265</v>
      </c>
      <c r="ET82" t="n">
        <v>0</v>
      </c>
      <c r="EV82" t="n">
        <v>69.32900552268556</v>
      </c>
      <c r="EW82" t="n">
        <v>0</v>
      </c>
      <c r="EX82" t="inlineStr">
        <is>
          <t xml:space="preserve"> </t>
        </is>
      </c>
      <c r="EY82" t="n">
        <v>0</v>
      </c>
      <c r="EZ82" t="inlineStr">
        <is>
          <t>Automate</t>
        </is>
      </c>
      <c r="FA82" s="43" t="n">
        <v>43334</v>
      </c>
      <c r="FB82" t="inlineStr">
        <is>
          <t>CASHINFINITYTM CI-100 + GOLD 20 ENDFX 240 Store</t>
        </is>
      </c>
      <c r="FC82" t="n">
        <v>2</v>
      </c>
      <c r="FD82" t="inlineStr">
        <is>
          <t>OUI</t>
        </is>
      </c>
      <c r="FE82" s="43" t="n"/>
      <c r="FG82" t="inlineStr">
        <is>
          <t>NON</t>
        </is>
      </c>
      <c r="FH82" t="inlineStr">
        <is>
          <t>NON</t>
        </is>
      </c>
      <c r="FI82" t="inlineStr">
        <is>
          <t>NON</t>
        </is>
      </c>
      <c r="FJ82" t="inlineStr">
        <is>
          <t>NON</t>
        </is>
      </c>
      <c r="FK82" t="inlineStr">
        <is>
          <t>LUXANT</t>
        </is>
      </c>
      <c r="FL82" t="n">
        <v>18.92</v>
      </c>
      <c r="FM82" t="n">
        <v>8154.26619616359</v>
      </c>
      <c r="FN82" t="inlineStr">
        <is>
          <t>SECURITAS</t>
        </is>
      </c>
      <c r="FO82" t="inlineStr">
        <is>
          <t>OUI</t>
        </is>
      </c>
      <c r="FP82" t="inlineStr">
        <is>
          <t>SSI Brico Dépôt</t>
        </is>
      </c>
      <c r="FQ82" t="inlineStr">
        <is>
          <t>ATS Master 4602</t>
        </is>
      </c>
      <c r="FR82" t="inlineStr">
        <is>
          <t>ABT</t>
        </is>
      </c>
      <c r="FS82" t="inlineStr">
        <is>
          <t>SCUTUM</t>
        </is>
      </c>
      <c r="FT82" t="inlineStr">
        <is>
          <t>TELESURE</t>
        </is>
      </c>
      <c r="FU82" t="n">
        <v>494198191</v>
      </c>
      <c r="FV82" t="inlineStr">
        <is>
          <t>NON</t>
        </is>
      </c>
      <c r="FW82" t="inlineStr">
        <is>
          <t>OUI</t>
        </is>
      </c>
      <c r="FX82" t="inlineStr">
        <is>
          <t>OUI</t>
        </is>
      </c>
      <c r="FY82" t="inlineStr">
        <is>
          <t>OUI</t>
        </is>
      </c>
      <c r="FZ82" t="inlineStr">
        <is>
          <t>OUI</t>
        </is>
      </c>
      <c r="GA82" t="inlineStr">
        <is>
          <t>OUI</t>
        </is>
      </c>
      <c r="GB82" t="inlineStr">
        <is>
          <t>NON</t>
        </is>
      </c>
      <c r="GC82" t="inlineStr">
        <is>
          <t>OUI</t>
        </is>
      </c>
      <c r="GD82" t="inlineStr">
        <is>
          <t>NON</t>
        </is>
      </c>
      <c r="GE82" t="inlineStr">
        <is>
          <t>NON</t>
        </is>
      </c>
      <c r="GF82" t="inlineStr">
        <is>
          <t>T5</t>
        </is>
      </c>
      <c r="GH82" t="inlineStr">
        <is>
          <t>NON</t>
        </is>
      </c>
      <c r="GI82" t="inlineStr">
        <is>
          <t>RELOOKING FUL EN COURS 2022</t>
        </is>
      </c>
      <c r="GJ82" t="inlineStr">
        <is>
          <t>OUI</t>
        </is>
      </c>
      <c r="GK82" s="43" t="n">
        <v>42005</v>
      </c>
      <c r="GL82" t="inlineStr">
        <is>
          <t>OUI</t>
        </is>
      </c>
      <c r="GM82" t="inlineStr">
        <is>
          <t>OUI</t>
        </is>
      </c>
      <c r="GN82" t="n">
        <v>43010</v>
      </c>
      <c r="GO82" t="inlineStr">
        <is>
          <t>OUI</t>
        </is>
      </c>
      <c r="GP82" t="n">
        <v>43252</v>
      </c>
      <c r="GQ82" t="inlineStr">
        <is>
          <t>SdB, Douche,r60 (sauf porte intérieure)</t>
        </is>
      </c>
      <c r="GR82" t="inlineStr">
        <is>
          <t>OUI</t>
        </is>
      </c>
      <c r="GS82" t="inlineStr">
        <is>
          <t>EASIER</t>
        </is>
      </c>
      <c r="GT82" t="inlineStr">
        <is>
          <t>NON</t>
        </is>
      </c>
      <c r="GU82" t="inlineStr">
        <is>
          <t>NON</t>
        </is>
      </c>
      <c r="GV82" t="inlineStr">
        <is>
          <t>NON</t>
        </is>
      </c>
      <c r="GW82" t="inlineStr">
        <is>
          <t>NON</t>
        </is>
      </c>
      <c r="GX82" t="inlineStr">
        <is>
          <t>NON</t>
        </is>
      </c>
      <c r="GY82" t="inlineStr">
        <is>
          <t>NON</t>
        </is>
      </c>
      <c r="GZ82" t="inlineStr">
        <is>
          <t>NON</t>
        </is>
      </c>
      <c r="HA82" s="43" t="n">
        <v>44085</v>
      </c>
      <c r="HB82" s="43" t="n">
        <v>42667</v>
      </c>
      <c r="HI82" t="inlineStr">
        <is>
          <t>OUI</t>
        </is>
      </c>
      <c r="HJ82" t="inlineStr"/>
      <c r="HK82" s="43" t="n"/>
      <c r="HM82" t="inlineStr">
        <is>
          <t>OUI</t>
        </is>
      </c>
      <c r="HN82" t="inlineStr">
        <is>
          <t>OUI</t>
        </is>
      </c>
      <c r="HU82" t="inlineStr">
        <is>
          <t>FR 94 451 647 903</t>
        </is>
      </c>
      <c r="HV82" t="n">
        <v>4622016011</v>
      </c>
      <c r="HW82" t="n">
        <v>40638793</v>
      </c>
      <c r="HX82" t="n">
        <v>99102569896</v>
      </c>
      <c r="HY82" t="inlineStr">
        <is>
          <t>IP600692</t>
        </is>
      </c>
      <c r="HZ82" t="n">
        <v>4319033</v>
      </c>
      <c r="IA82" t="n">
        <v>4321567</v>
      </c>
      <c r="IB82" t="inlineStr">
        <is>
          <t>FR7630004023230001044827578</t>
        </is>
      </c>
      <c r="IC82" t="n">
        <v>830025</v>
      </c>
      <c r="ID82" t="inlineStr">
        <is>
          <t>diLQ992</t>
        </is>
      </c>
      <c r="IE82" t="n">
        <v>3.52</v>
      </c>
      <c r="IF82" t="n">
        <v>4.52</v>
      </c>
      <c r="IG82" t="n">
        <v>5.3</v>
      </c>
      <c r="IH82" t="n">
        <v>6.62</v>
      </c>
      <c r="II82" t="n">
        <v>8.27</v>
      </c>
      <c r="IJ82" t="n">
        <v>8.26</v>
      </c>
      <c r="IK82" t="n">
        <v>8.26</v>
      </c>
    </row>
    <row r="83">
      <c r="A83" t="n">
        <v>1941</v>
      </c>
      <c r="B83" t="n">
        <v>2442</v>
      </c>
      <c r="C83" t="inlineStr">
        <is>
          <t>DREUX</t>
        </is>
      </c>
      <c r="D83" t="inlineStr">
        <is>
          <t>CENTRE-VAL DE LOIRE</t>
        </is>
      </c>
      <c r="E83" t="inlineStr">
        <is>
          <t>Ouvert</t>
        </is>
      </c>
      <c r="F83" t="inlineStr">
        <is>
          <t>Normandie Loire</t>
        </is>
      </c>
      <c r="G83" t="inlineStr">
        <is>
          <t>Pierre LAVILLAT</t>
        </is>
      </c>
      <c r="H83" t="n">
        <v>686016869</v>
      </c>
      <c r="I83" t="inlineStr">
        <is>
          <t>YOUCEF ELMECHTA</t>
        </is>
      </c>
      <c r="J83" t="inlineStr">
        <is>
          <t>yelmechta@bricodepot.com</t>
        </is>
      </c>
      <c r="L83" t="n">
        <v>44025</v>
      </c>
      <c r="M83" t="inlineStr">
        <is>
          <t>MOHAMED OUDANE</t>
        </is>
      </c>
      <c r="N83" t="inlineStr">
        <is>
          <t>moudane@bricodepot.com</t>
        </is>
      </c>
      <c r="O83" t="n">
        <v>237629968</v>
      </c>
      <c r="P83" t="inlineStr">
        <is>
          <t>Sécu</t>
        </is>
      </c>
      <c r="Q83" t="inlineStr">
        <is>
          <t>YOUCEF ELMECHTA</t>
        </is>
      </c>
      <c r="R83" t="inlineStr">
        <is>
          <t>VICTOR MARTINS</t>
        </is>
      </c>
      <c r="S83" t="inlineStr">
        <is>
          <t>FARID TERZI</t>
        </is>
      </c>
      <c r="T83" t="inlineStr">
        <is>
          <t>fterzi@bricodepot.com</t>
        </is>
      </c>
      <c r="U83" t="n">
        <v>237629966</v>
      </c>
      <c r="V83" t="inlineStr">
        <is>
          <t>Log</t>
        </is>
      </c>
      <c r="W83" t="inlineStr">
        <is>
          <t>YOUCEF ELMECHTA</t>
        </is>
      </c>
      <c r="X83" t="inlineStr">
        <is>
          <t>JEROME JEGOU</t>
        </is>
      </c>
      <c r="Y83" t="inlineStr">
        <is>
          <t>RENAUD MARCHAND</t>
        </is>
      </c>
      <c r="Z83" t="inlineStr">
        <is>
          <t>rmarchand@bricodepot.com</t>
        </is>
      </c>
      <c r="AA83" t="n">
        <v>237629965</v>
      </c>
      <c r="AB83" t="inlineStr">
        <is>
          <t>LAURENCE MODESTE</t>
        </is>
      </c>
      <c r="AC83" t="inlineStr">
        <is>
          <t>J.C BIGNON</t>
        </is>
      </c>
      <c r="AD83" t="inlineStr">
        <is>
          <t xml:space="preserve">non affecté </t>
        </is>
      </c>
      <c r="AG83" t="inlineStr">
        <is>
          <t>FRANCOIS DELAUNAY</t>
        </is>
      </c>
      <c r="AH83" t="inlineStr">
        <is>
          <t>GREGORY DUVAL</t>
        </is>
      </c>
      <c r="AI83" t="inlineStr">
        <is>
          <t>DAMIEN DUPAS</t>
        </is>
      </c>
      <c r="AJ83" t="inlineStr">
        <is>
          <t>ddupas@bricodepot.com</t>
        </is>
      </c>
      <c r="AK83" t="n">
        <v>237629964</v>
      </c>
      <c r="AL83" t="inlineStr">
        <is>
          <t>GILLES LEJEAN</t>
        </is>
      </c>
      <c r="AM83" t="inlineStr">
        <is>
          <t>BAPTISTE TROHAY</t>
        </is>
      </c>
      <c r="AN83" t="inlineStr">
        <is>
          <t>LUCIE VEYRON CHURLET</t>
        </is>
      </c>
      <c r="AO83" t="inlineStr">
        <is>
          <t>lveyronchurlet@bricodepot.com</t>
        </is>
      </c>
      <c r="AP83" t="n">
        <v>237629962</v>
      </c>
      <c r="AQ83" t="inlineStr">
        <is>
          <t>NATHALIE CUENOT</t>
        </is>
      </c>
      <c r="AR83" t="inlineStr">
        <is>
          <t>CARINE FERNANDES</t>
        </is>
      </c>
      <c r="AS83" t="inlineStr">
        <is>
          <t>AMELIE SAIDI</t>
        </is>
      </c>
      <c r="AT83" t="inlineStr">
        <is>
          <t>asaidi@bricodepot.com</t>
        </is>
      </c>
      <c r="AU83" t="n">
        <v>237629967</v>
      </c>
      <c r="AV83" t="inlineStr">
        <is>
          <t>RACHID BENYKHLEF</t>
        </is>
      </c>
      <c r="AW83" t="inlineStr">
        <is>
          <t>AURELIE COUDERT</t>
        </is>
      </c>
      <c r="AX83" t="inlineStr">
        <is>
          <t>AMINA CHAHCHAH</t>
        </is>
      </c>
      <c r="AY83" t="n">
        <v>620112927</v>
      </c>
      <c r="AZ83" t="inlineStr">
        <is>
          <t>Marion ESNOULT</t>
        </is>
      </c>
      <c r="BA83" t="n">
        <v>678408522</v>
      </c>
      <c r="BB83" t="inlineStr">
        <is>
          <t xml:space="preserve">2, Rue Robert 1er Comte de Dreux </t>
        </is>
      </c>
      <c r="BC83" t="inlineStr">
        <is>
          <t>28100 Dreux</t>
        </is>
      </c>
      <c r="BD83" t="n">
        <v>28</v>
      </c>
      <c r="BE83" t="n">
        <v>237629960</v>
      </c>
      <c r="BF83" t="n">
        <v>48.7430209102642</v>
      </c>
      <c r="BG83" t="n">
        <v>1.34483708728021</v>
      </c>
      <c r="BH83" t="n">
        <v>451647903</v>
      </c>
      <c r="BI83" t="n">
        <v>1304</v>
      </c>
      <c r="BJ83" s="43" t="n">
        <v>41836</v>
      </c>
      <c r="BK83" t="inlineStr">
        <is>
          <t>8 Ans 7 Mois</t>
        </is>
      </c>
      <c r="BL83" t="inlineStr">
        <is>
          <t>Lundi au Vendredi</t>
        </is>
      </c>
      <c r="BM83" t="inlineStr">
        <is>
          <t>07:00 à 19:30</t>
        </is>
      </c>
      <c r="BN83" t="inlineStr">
        <is>
          <t>Samedi</t>
        </is>
      </c>
      <c r="BO83" t="inlineStr">
        <is>
          <t>07:00 à 19:30</t>
        </is>
      </c>
      <c r="BP83" t="inlineStr">
        <is>
          <t>Dimanche</t>
        </is>
      </c>
      <c r="BQ83" t="inlineStr">
        <is>
          <t>8H à 13H</t>
        </is>
      </c>
      <c r="BR83" t="n">
        <v>80</v>
      </c>
      <c r="BS83" t="n">
        <v>17971534.15</v>
      </c>
      <c r="BT83" t="inlineStr">
        <is>
          <t>Groupe 3</t>
        </is>
      </c>
      <c r="BU83" t="inlineStr">
        <is>
          <t>15M &lt;...&lt; 20M</t>
        </is>
      </c>
      <c r="BV83" t="n">
        <v>278115</v>
      </c>
      <c r="BW83" t="n">
        <v>0.01424471955111197</v>
      </c>
      <c r="BX83" t="n">
        <v>45.685633282785</v>
      </c>
      <c r="BY83" t="n">
        <v>6.954764730445487</v>
      </c>
      <c r="BZ83" t="n">
        <v>2.282058086635459</v>
      </c>
      <c r="CA83" t="n">
        <v>54.92245609986595</v>
      </c>
      <c r="CB83" t="inlineStr">
        <is>
          <t>Symétrique</t>
        </is>
      </c>
      <c r="CC83" t="n">
        <v>1</v>
      </c>
      <c r="CD83" t="inlineStr">
        <is>
          <t>B</t>
        </is>
      </c>
      <c r="CE83" t="inlineStr">
        <is>
          <t>B2</t>
        </is>
      </c>
      <c r="CF83" t="n">
        <v>1101</v>
      </c>
      <c r="CG83" t="inlineStr">
        <is>
          <t>VD060</t>
        </is>
      </c>
      <c r="CH83" t="inlineStr">
        <is>
          <t>1117 PTF IDF Lisses</t>
        </is>
      </c>
      <c r="CI83" t="inlineStr">
        <is>
          <t>VD067</t>
        </is>
      </c>
      <c r="CJ83" t="inlineStr">
        <is>
          <t>1117 PTF IDF Lisses</t>
        </is>
      </c>
      <c r="CK83" t="inlineStr">
        <is>
          <t>VD067</t>
        </is>
      </c>
      <c r="CL83" t="inlineStr">
        <is>
          <t>1117- PF de St Germain lès A</t>
        </is>
      </c>
      <c r="CM83" t="n">
        <v>3601651117009</v>
      </c>
      <c r="CP83" t="inlineStr">
        <is>
          <t xml:space="preserve">CREATION </t>
        </is>
      </c>
      <c r="CQ83" t="inlineStr">
        <is>
          <t>Isolé</t>
        </is>
      </c>
      <c r="CR83" t="inlineStr">
        <is>
          <t>Locataire</t>
        </is>
      </c>
      <c r="CS83" t="n">
        <v>6866</v>
      </c>
      <c r="CT83" t="n">
        <v>3800</v>
      </c>
      <c r="CU83" t="n">
        <v>3000</v>
      </c>
      <c r="CV83" t="inlineStr">
        <is>
          <t>T1</t>
        </is>
      </c>
      <c r="CW83" t="inlineStr">
        <is>
          <t>Déportée en CDAC</t>
        </is>
      </c>
      <c r="CY83" t="n">
        <v>3000</v>
      </c>
      <c r="CZ83" t="n">
        <v>3000</v>
      </c>
      <c r="DA83" t="inlineStr">
        <is>
          <t>T1</t>
        </is>
      </c>
      <c r="DB83" t="n">
        <v>3066</v>
      </c>
      <c r="DC83" t="n">
        <v>3066</v>
      </c>
      <c r="DD83" t="n">
        <v>0</v>
      </c>
      <c r="DE83" t="n">
        <v>0</v>
      </c>
      <c r="DF83" t="n">
        <v>1120</v>
      </c>
      <c r="DG83" t="n">
        <v>1946</v>
      </c>
      <c r="DH83" t="n">
        <v>0</v>
      </c>
      <c r="DI83" t="n">
        <v>0</v>
      </c>
      <c r="DJ83" t="n">
        <v>0</v>
      </c>
      <c r="DK83" t="inlineStr">
        <is>
          <t>Surface de vente</t>
        </is>
      </c>
      <c r="DO83" t="n">
        <v>800</v>
      </c>
      <c r="DP83" t="n">
        <v>800</v>
      </c>
      <c r="DQ83" t="n">
        <v>0</v>
      </c>
      <c r="DS83" t="n">
        <v>391</v>
      </c>
      <c r="DT83" t="n">
        <v>96</v>
      </c>
      <c r="DU83" t="n">
        <v>283</v>
      </c>
      <c r="DV83" t="n">
        <v>273</v>
      </c>
      <c r="DW83" t="inlineStr">
        <is>
          <t>REDSTOCK</t>
        </is>
      </c>
      <c r="DX83" t="n">
        <v>15</v>
      </c>
      <c r="DZ83" t="n">
        <v>2</v>
      </c>
      <c r="EA83" t="n">
        <v>2</v>
      </c>
      <c r="EB83" t="n">
        <v>8</v>
      </c>
      <c r="EC83" t="n">
        <v>2</v>
      </c>
      <c r="ED83" t="n">
        <v>0</v>
      </c>
      <c r="EE83" t="n">
        <v>1</v>
      </c>
      <c r="EF83" t="n">
        <v>13</v>
      </c>
      <c r="EG83" t="n">
        <v>2014</v>
      </c>
      <c r="EJ83" t="inlineStr">
        <is>
          <t>VX820</t>
        </is>
      </c>
      <c r="EK83" t="inlineStr">
        <is>
          <t>2018/2019</t>
        </is>
      </c>
      <c r="EL83" t="n">
        <v>28</v>
      </c>
      <c r="EM83" t="n">
        <v>20</v>
      </c>
      <c r="EN83" t="n">
        <v>12</v>
      </c>
      <c r="EO83" t="inlineStr">
        <is>
          <t>PDA MC 70 Modèle Casto</t>
        </is>
      </c>
      <c r="EP83" t="n">
        <v>20</v>
      </c>
      <c r="EQ83" t="n">
        <v>86.59448150688253</v>
      </c>
      <c r="ER83" t="inlineStr">
        <is>
          <t xml:space="preserve"> % de Démarque élevé</t>
        </is>
      </c>
      <c r="ES83" t="n">
        <v>5.080209581737108</v>
      </c>
      <c r="ET83" t="n">
        <v>0</v>
      </c>
      <c r="EV83" t="n">
        <v>82.20702777720048</v>
      </c>
      <c r="EW83" t="n">
        <v>0</v>
      </c>
      <c r="EX83" t="inlineStr">
        <is>
          <t xml:space="preserve"> </t>
        </is>
      </c>
      <c r="EY83" t="n">
        <v>0</v>
      </c>
      <c r="EZ83" t="inlineStr">
        <is>
          <t>Tirelire</t>
        </is>
      </c>
      <c r="FA83" s="43" t="n"/>
      <c r="FB83" t="inlineStr">
        <is>
          <t>GOLD 20 ENDFX 240 Store</t>
        </is>
      </c>
      <c r="FC83" t="n">
        <v>1</v>
      </c>
      <c r="FE83" s="43" t="n"/>
      <c r="FF83" t="inlineStr">
        <is>
          <t>ABT 2017</t>
        </is>
      </c>
      <c r="FG83" t="inlineStr">
        <is>
          <t>OUI</t>
        </is>
      </c>
      <c r="FH83" t="inlineStr">
        <is>
          <t>NON</t>
        </is>
      </c>
      <c r="FI83" t="inlineStr">
        <is>
          <t>NON</t>
        </is>
      </c>
      <c r="FJ83" t="inlineStr">
        <is>
          <t>NON</t>
        </is>
      </c>
      <c r="FK83" t="inlineStr">
        <is>
          <t>TRIOMPHE</t>
        </is>
      </c>
      <c r="FL83" t="n">
        <v>19.27</v>
      </c>
      <c r="FM83" t="n">
        <v>8205.938680926916</v>
      </c>
      <c r="FN83" t="inlineStr">
        <is>
          <t>SECURITAS</t>
        </is>
      </c>
      <c r="FO83" t="inlineStr">
        <is>
          <t>OUI</t>
        </is>
      </c>
      <c r="FP83" t="inlineStr">
        <is>
          <t>SSI Brico Dépôt</t>
        </is>
      </c>
      <c r="FQ83" t="inlineStr">
        <is>
          <t>ATS Master 4602</t>
        </is>
      </c>
      <c r="FR83" t="inlineStr">
        <is>
          <t>ABT</t>
        </is>
      </c>
      <c r="FS83" t="inlineStr">
        <is>
          <t>VDP Sécurité</t>
        </is>
      </c>
      <c r="FT83" t="inlineStr">
        <is>
          <t>PERIN TELESURVEILLANCE</t>
        </is>
      </c>
      <c r="FV83" t="inlineStr">
        <is>
          <t>OUI</t>
        </is>
      </c>
      <c r="FW83" t="inlineStr">
        <is>
          <t>OUI</t>
        </is>
      </c>
      <c r="FX83" t="inlineStr">
        <is>
          <t>OUI</t>
        </is>
      </c>
      <c r="FY83" t="inlineStr">
        <is>
          <t>OUI</t>
        </is>
      </c>
      <c r="FZ83" t="inlineStr">
        <is>
          <t>NON</t>
        </is>
      </c>
      <c r="GA83" t="inlineStr">
        <is>
          <t>OUI</t>
        </is>
      </c>
      <c r="GB83" t="inlineStr">
        <is>
          <t>OUI</t>
        </is>
      </c>
      <c r="GC83" t="inlineStr">
        <is>
          <t>OUI</t>
        </is>
      </c>
      <c r="GD83" t="inlineStr">
        <is>
          <t>OUI</t>
        </is>
      </c>
      <c r="GE83" t="inlineStr">
        <is>
          <t>OUI</t>
        </is>
      </c>
      <c r="GF83" t="inlineStr">
        <is>
          <t>LED</t>
        </is>
      </c>
      <c r="GH83" t="inlineStr">
        <is>
          <t>OUI</t>
        </is>
      </c>
      <c r="GJ83" t="inlineStr">
        <is>
          <t>OUI</t>
        </is>
      </c>
      <c r="GK83" s="43" t="n">
        <v>41640</v>
      </c>
      <c r="GL83" t="inlineStr">
        <is>
          <t>OUI</t>
        </is>
      </c>
      <c r="GM83" t="inlineStr">
        <is>
          <t>OUI</t>
        </is>
      </c>
      <c r="GN83" t="n">
        <v>43011</v>
      </c>
      <c r="GO83" t="inlineStr">
        <is>
          <t>NON</t>
        </is>
      </c>
      <c r="GT83" t="inlineStr">
        <is>
          <t>NON</t>
        </is>
      </c>
      <c r="GU83" t="inlineStr">
        <is>
          <t>SMC</t>
        </is>
      </c>
      <c r="GV83" t="inlineStr">
        <is>
          <t>OUI</t>
        </is>
      </c>
      <c r="GW83" t="inlineStr">
        <is>
          <t>OUI</t>
        </is>
      </c>
      <c r="GX83" t="inlineStr">
        <is>
          <t>NON</t>
        </is>
      </c>
      <c r="GY83" t="inlineStr">
        <is>
          <t>NON</t>
        </is>
      </c>
      <c r="GZ83" t="inlineStr">
        <is>
          <t>NON</t>
        </is>
      </c>
      <c r="HA83" s="43" t="n">
        <v>44086</v>
      </c>
      <c r="HB83" s="43" t="n">
        <v>42660</v>
      </c>
      <c r="HI83" t="inlineStr">
        <is>
          <t>OUI</t>
        </is>
      </c>
      <c r="HJ83" t="inlineStr"/>
      <c r="HK83" s="43" t="n"/>
      <c r="HL83" t="inlineStr">
        <is>
          <t>OUI</t>
        </is>
      </c>
      <c r="HM83" t="inlineStr">
        <is>
          <t>OUI</t>
        </is>
      </c>
      <c r="HN83" t="inlineStr">
        <is>
          <t>OUI</t>
        </is>
      </c>
      <c r="HU83" t="inlineStr">
        <is>
          <t>FR 94 451 647 903</t>
        </is>
      </c>
      <c r="HV83" t="n">
        <v>4218067011</v>
      </c>
      <c r="HW83" t="n">
        <v>40638801</v>
      </c>
      <c r="HX83" t="n">
        <v>99102567733</v>
      </c>
      <c r="HY83" t="inlineStr">
        <is>
          <t>IP600549</t>
        </is>
      </c>
      <c r="HZ83" t="n">
        <v>4225744</v>
      </c>
      <c r="IA83" t="n">
        <v>4321355</v>
      </c>
      <c r="IB83" t="inlineStr">
        <is>
          <t>FR7630004023230001142157378</t>
        </is>
      </c>
      <c r="IC83" t="n">
        <v>830235</v>
      </c>
      <c r="ID83" t="inlineStr">
        <is>
          <t>FBCC223</t>
        </is>
      </c>
      <c r="IE83" t="n">
        <v>3.1</v>
      </c>
      <c r="IF83" t="n">
        <v>3</v>
      </c>
      <c r="IG83" t="n">
        <v>3.53</v>
      </c>
      <c r="IH83" t="n">
        <v>4.53</v>
      </c>
      <c r="II83" t="n">
        <v>5.62</v>
      </c>
      <c r="IJ83" t="n">
        <v>5.675818181818181</v>
      </c>
      <c r="IK83" t="n">
        <v>5.65</v>
      </c>
    </row>
    <row r="84">
      <c r="A84" t="n">
        <v>1740</v>
      </c>
      <c r="B84" t="n">
        <v>2357</v>
      </c>
      <c r="C84" t="inlineStr">
        <is>
          <t>LE MANS (Allonnes)</t>
        </is>
      </c>
      <c r="D84" t="inlineStr">
        <is>
          <t>PAYS DE LA LOIRE</t>
        </is>
      </c>
      <c r="E84" t="inlineStr">
        <is>
          <t>Ouvert</t>
        </is>
      </c>
      <c r="F84" t="inlineStr">
        <is>
          <t>Normandie Loire</t>
        </is>
      </c>
      <c r="G84" t="inlineStr">
        <is>
          <t>Pierre LAVILLAT</t>
        </is>
      </c>
      <c r="H84" t="n">
        <v>686016869</v>
      </c>
      <c r="I84" t="inlineStr">
        <is>
          <t>NATHALIE CUENOT</t>
        </is>
      </c>
      <c r="J84" t="inlineStr">
        <is>
          <t>ncuenot@bricodepot.com</t>
        </is>
      </c>
      <c r="L84" t="n">
        <v>43313</v>
      </c>
      <c r="M84" t="inlineStr">
        <is>
          <t>JEAN-FRANCOIS CAMU</t>
        </is>
      </c>
      <c r="N84" t="inlineStr">
        <is>
          <t>jcamu@bricodepot.com</t>
        </is>
      </c>
      <c r="O84" t="n">
        <v>618740741</v>
      </c>
      <c r="P84" t="inlineStr">
        <is>
          <t>Sécu</t>
        </is>
      </c>
      <c r="Q84" t="inlineStr">
        <is>
          <t>YOUCEF ELMECHTA</t>
        </is>
      </c>
      <c r="R84" t="inlineStr">
        <is>
          <t>VICTOR MARTINS</t>
        </is>
      </c>
      <c r="S84" t="inlineStr">
        <is>
          <t>NICOLAS HUTEAU</t>
        </is>
      </c>
      <c r="T84" t="inlineStr">
        <is>
          <t>nhuteau@bricodepot.com</t>
        </is>
      </c>
      <c r="U84" t="n">
        <v>243435904</v>
      </c>
      <c r="V84" t="inlineStr">
        <is>
          <t>Log</t>
        </is>
      </c>
      <c r="W84" t="inlineStr">
        <is>
          <t>YOUCEF ELMECHTA</t>
        </is>
      </c>
      <c r="X84" t="inlineStr">
        <is>
          <t>JEROME JEGOU</t>
        </is>
      </c>
      <c r="Y84" t="inlineStr">
        <is>
          <t>J.CHRISTOPHE BIGNON</t>
        </is>
      </c>
      <c r="Z84" t="inlineStr">
        <is>
          <t>jbignon@bricodepot.com</t>
        </is>
      </c>
      <c r="AA84" t="n">
        <v>787860747</v>
      </c>
      <c r="AB84" t="inlineStr">
        <is>
          <t>LAURENCE MODESTE</t>
        </is>
      </c>
      <c r="AC84" t="inlineStr">
        <is>
          <t>J.C BIGNON</t>
        </is>
      </c>
      <c r="AD84" t="inlineStr">
        <is>
          <t>JEROME CREUSAT</t>
        </is>
      </c>
      <c r="AE84" t="inlineStr">
        <is>
          <t>jcreusat@bricodepot.com</t>
        </is>
      </c>
      <c r="AF84" t="n">
        <v>770279174</v>
      </c>
      <c r="AG84" t="inlineStr">
        <is>
          <t>FRANCOIS DELAUNAY</t>
        </is>
      </c>
      <c r="AH84" t="inlineStr">
        <is>
          <t>GREGORY DUVAL</t>
        </is>
      </c>
      <c r="AI84" t="inlineStr">
        <is>
          <t>NORA MOTTIER</t>
        </is>
      </c>
      <c r="AJ84" t="inlineStr">
        <is>
          <t>nmottier@bricodepot.com</t>
        </is>
      </c>
      <c r="AK84" t="n">
        <v>243435900</v>
      </c>
      <c r="AL84" t="inlineStr">
        <is>
          <t>GILLES LEJEAN</t>
        </is>
      </c>
      <c r="AM84" t="inlineStr">
        <is>
          <t>BAPTISTE TROHAY</t>
        </is>
      </c>
      <c r="AN84" t="inlineStr">
        <is>
          <t xml:space="preserve">non affecté </t>
        </is>
      </c>
      <c r="AQ84" t="inlineStr">
        <is>
          <t>NATHALIE CUENOT</t>
        </is>
      </c>
      <c r="AR84" t="inlineStr">
        <is>
          <t>CARINE FERNANDES</t>
        </is>
      </c>
      <c r="AS84" t="inlineStr">
        <is>
          <t>ANNAELLE LEROUX</t>
        </is>
      </c>
      <c r="AT84" t="inlineStr">
        <is>
          <t>aleroux@bricodepot.com</t>
        </is>
      </c>
      <c r="AU84" t="n">
        <v>243435911</v>
      </c>
      <c r="AV84" t="inlineStr">
        <is>
          <t>RACHID BENYKHLEF</t>
        </is>
      </c>
      <c r="AW84" t="inlineStr">
        <is>
          <t>AURELIE COUDERT</t>
        </is>
      </c>
      <c r="AX84" t="inlineStr">
        <is>
          <t>AMINA CHAHCHAH</t>
        </is>
      </c>
      <c r="AY84" t="n">
        <v>620112928</v>
      </c>
      <c r="AZ84" t="inlineStr">
        <is>
          <t>Marion ESNOULT</t>
        </is>
      </c>
      <c r="BA84" t="n">
        <v>678408523</v>
      </c>
      <c r="BB84" t="inlineStr">
        <is>
          <t>ZAC du Vivier II. Route de la Suze</t>
        </is>
      </c>
      <c r="BC84" t="inlineStr">
        <is>
          <t>72700 Allones</t>
        </is>
      </c>
      <c r="BD84" t="n">
        <v>72</v>
      </c>
      <c r="BE84" t="n">
        <v>243435900</v>
      </c>
      <c r="BF84" t="n">
        <v>47.9742431640625</v>
      </c>
      <c r="BG84" t="n">
        <v>0.145554542541504</v>
      </c>
      <c r="BH84" t="n">
        <v>451647903</v>
      </c>
      <c r="BI84" t="n">
        <v>314</v>
      </c>
      <c r="BJ84" s="43" t="n">
        <v>37363</v>
      </c>
      <c r="BK84" t="inlineStr">
        <is>
          <t>20 Ans 10 Mois</t>
        </is>
      </c>
      <c r="BL84" t="inlineStr">
        <is>
          <t>Lundi au Vendredi</t>
        </is>
      </c>
      <c r="BM84" t="inlineStr">
        <is>
          <t>07:00 à 19:30</t>
        </is>
      </c>
      <c r="BN84" t="inlineStr">
        <is>
          <t>Samedi</t>
        </is>
      </c>
      <c r="BO84" t="inlineStr">
        <is>
          <t>07:00 à 19:30</t>
        </is>
      </c>
      <c r="BP84" t="inlineStr">
        <is>
          <t>Dimanche</t>
        </is>
      </c>
      <c r="BQ84" t="inlineStr">
        <is>
          <t>8H à 13H</t>
        </is>
      </c>
      <c r="BR84" t="n">
        <v>80</v>
      </c>
      <c r="BS84" t="n">
        <v>22792177.72</v>
      </c>
      <c r="BT84" t="inlineStr">
        <is>
          <t>Groupe 3</t>
        </is>
      </c>
      <c r="BU84" t="inlineStr">
        <is>
          <t>20M &lt;...&lt; 25M</t>
        </is>
      </c>
      <c r="BV84" t="n">
        <v>368464</v>
      </c>
      <c r="BW84" t="n">
        <v>0.01020951490215085</v>
      </c>
      <c r="BX84" t="n">
        <v>52.2283905848223</v>
      </c>
      <c r="BY84" t="n">
        <v>5.078531241071624</v>
      </c>
      <c r="BZ84" t="n">
        <v>3.680116371068768</v>
      </c>
      <c r="CA84" t="n">
        <v>60.98703819696269</v>
      </c>
      <c r="CB84" t="inlineStr">
        <is>
          <t>En L</t>
        </is>
      </c>
      <c r="CC84" t="n">
        <v>1</v>
      </c>
      <c r="CD84" t="inlineStr">
        <is>
          <t>B</t>
        </is>
      </c>
      <c r="CE84" t="inlineStr">
        <is>
          <t>B2</t>
        </is>
      </c>
      <c r="CF84" t="n">
        <v>1101</v>
      </c>
      <c r="CG84" t="inlineStr">
        <is>
          <t>VD060</t>
        </is>
      </c>
      <c r="CH84" t="inlineStr">
        <is>
          <t>1114 PTF OUEST St-Sylvain</t>
        </is>
      </c>
      <c r="CI84" t="inlineStr">
        <is>
          <t>VD065</t>
        </is>
      </c>
      <c r="CJ84" t="inlineStr">
        <is>
          <t>1117 PTF IDF Lisses</t>
        </is>
      </c>
      <c r="CK84" t="inlineStr">
        <is>
          <t>VD067</t>
        </is>
      </c>
      <c r="CL84" t="inlineStr">
        <is>
          <t>1112 - PF du Grand Fougeray</t>
        </is>
      </c>
      <c r="CM84" t="n">
        <v>3601651112004</v>
      </c>
      <c r="CP84" t="inlineStr">
        <is>
          <t>REPRISE JARDINERIE</t>
        </is>
      </c>
      <c r="CQ84" t="inlineStr">
        <is>
          <t>Zone Commerciale</t>
        </is>
      </c>
      <c r="CR84" t="inlineStr">
        <is>
          <t>Propriétaire</t>
        </is>
      </c>
      <c r="CS84" t="n">
        <v>7316</v>
      </c>
      <c r="CT84" t="n">
        <v>3700</v>
      </c>
      <c r="CU84" t="n">
        <v>3700</v>
      </c>
      <c r="CV84" t="inlineStr">
        <is>
          <t>T2</t>
        </is>
      </c>
      <c r="CW84" t="inlineStr">
        <is>
          <t>En CDAC</t>
        </is>
      </c>
      <c r="CY84" t="n">
        <v>3616</v>
      </c>
      <c r="CZ84" t="n">
        <v>3500</v>
      </c>
      <c r="DA84" t="inlineStr">
        <is>
          <t>T2</t>
        </is>
      </c>
      <c r="DB84" t="n">
        <v>3616</v>
      </c>
      <c r="DC84" t="n">
        <v>3616</v>
      </c>
      <c r="DD84" t="n">
        <v>0</v>
      </c>
      <c r="DE84" t="n">
        <v>0</v>
      </c>
      <c r="DF84" t="n">
        <v>722</v>
      </c>
      <c r="DG84" t="n">
        <v>2894</v>
      </c>
      <c r="DH84" t="n">
        <v>0</v>
      </c>
      <c r="DI84" t="n">
        <v>0</v>
      </c>
      <c r="DJ84" t="n">
        <v>0</v>
      </c>
      <c r="DK84" t="inlineStr">
        <is>
          <t>Intérieure</t>
        </is>
      </c>
      <c r="DL84" t="inlineStr">
        <is>
          <t>En showroom à l’intérieur de la menuiserie</t>
        </is>
      </c>
      <c r="DN84" t="inlineStr">
        <is>
          <t>A l'intérieur de la réserve</t>
        </is>
      </c>
      <c r="DO84" t="n">
        <v>875</v>
      </c>
      <c r="DP84" t="n">
        <v>0</v>
      </c>
      <c r="DQ84" t="n">
        <v>875</v>
      </c>
      <c r="DS84" t="n">
        <v>910</v>
      </c>
      <c r="DT84" t="n">
        <v>118</v>
      </c>
      <c r="DU84" t="n">
        <v>232</v>
      </c>
      <c r="DV84" t="n">
        <v>295</v>
      </c>
      <c r="DW84" t="inlineStr">
        <is>
          <t>REDSTOCK</t>
        </is>
      </c>
      <c r="DX84" t="n">
        <v>18</v>
      </c>
      <c r="DY84" t="n">
        <v>2017</v>
      </c>
      <c r="DZ84" t="n">
        <v>2</v>
      </c>
      <c r="EA84" t="n">
        <v>2</v>
      </c>
      <c r="EB84" t="n">
        <v>10</v>
      </c>
      <c r="EC84" t="n">
        <v>2</v>
      </c>
      <c r="ED84" t="n">
        <v>0</v>
      </c>
      <c r="EE84" t="n">
        <v>0</v>
      </c>
      <c r="EF84" t="n">
        <v>14</v>
      </c>
      <c r="EG84" t="n">
        <v>2010</v>
      </c>
      <c r="EJ84" t="inlineStr">
        <is>
          <t>VX820</t>
        </is>
      </c>
      <c r="EK84" t="inlineStr">
        <is>
          <t>2018/2019</t>
        </is>
      </c>
      <c r="EL84" t="n">
        <v>30</v>
      </c>
      <c r="EM84" t="n">
        <v>28</v>
      </c>
      <c r="EN84" t="n">
        <v>12</v>
      </c>
      <c r="EO84" t="inlineStr">
        <is>
          <t>3 PDA MC 70</t>
        </is>
      </c>
      <c r="EP84" t="n">
        <v>23</v>
      </c>
      <c r="EQ84" t="n">
        <v>101.530384824922</v>
      </c>
      <c r="ER84" t="inlineStr">
        <is>
          <t xml:space="preserve"> Indice de risque élevé</t>
        </is>
      </c>
      <c r="ES84" t="n">
        <v>6.438512208409687</v>
      </c>
      <c r="ET84" t="n">
        <v>0</v>
      </c>
      <c r="EV84" t="n">
        <v>135.4563914615423</v>
      </c>
      <c r="EW84" t="n">
        <v>0</v>
      </c>
      <c r="EX84" t="inlineStr">
        <is>
          <t xml:space="preserve"> </t>
        </is>
      </c>
      <c r="EY84" t="n">
        <v>0</v>
      </c>
      <c r="EZ84" t="inlineStr">
        <is>
          <t>Tirelire</t>
        </is>
      </c>
      <c r="FA84" s="43" t="n"/>
      <c r="FB84" t="inlineStr">
        <is>
          <t>GOLD 20 ENDFX 240 Store</t>
        </is>
      </c>
      <c r="FC84" t="n">
        <v>1</v>
      </c>
      <c r="FE84" s="43" t="n"/>
      <c r="FG84" t="inlineStr">
        <is>
          <t>NON</t>
        </is>
      </c>
      <c r="FH84" t="inlineStr">
        <is>
          <t>NON</t>
        </is>
      </c>
      <c r="FI84" t="inlineStr">
        <is>
          <t>NON</t>
        </is>
      </c>
      <c r="FJ84" t="inlineStr">
        <is>
          <t>NON</t>
        </is>
      </c>
      <c r="FK84" t="inlineStr">
        <is>
          <t>FRANCE  GARDIENNAGE</t>
        </is>
      </c>
      <c r="FL84" t="n">
        <v>18.59</v>
      </c>
      <c r="FM84" t="n">
        <v>3932.653222836094</v>
      </c>
      <c r="FN84" t="inlineStr">
        <is>
          <t>SECURITAS</t>
        </is>
      </c>
      <c r="FO84" t="inlineStr">
        <is>
          <t>OUI</t>
        </is>
      </c>
      <c r="FP84" t="inlineStr">
        <is>
          <t>SSI Brico Dépôt</t>
        </is>
      </c>
      <c r="FQ84" t="inlineStr">
        <is>
          <t>CD 15002</t>
        </is>
      </c>
      <c r="FR84" t="inlineStr">
        <is>
          <t>ABT</t>
        </is>
      </c>
      <c r="FT84" t="inlineStr">
        <is>
          <t>TELESURE</t>
        </is>
      </c>
      <c r="FU84" t="n">
        <v>494198191</v>
      </c>
      <c r="FV84" t="inlineStr">
        <is>
          <t>NON</t>
        </is>
      </c>
      <c r="FW84" t="inlineStr">
        <is>
          <t>OUI</t>
        </is>
      </c>
      <c r="FX84" t="inlineStr">
        <is>
          <t>OUI</t>
        </is>
      </c>
      <c r="FY84" t="inlineStr">
        <is>
          <t>OUI</t>
        </is>
      </c>
      <c r="FZ84" t="inlineStr">
        <is>
          <t>OUI</t>
        </is>
      </c>
      <c r="GA84" t="inlineStr">
        <is>
          <t>OUI</t>
        </is>
      </c>
      <c r="GB84" t="inlineStr">
        <is>
          <t>NON</t>
        </is>
      </c>
      <c r="GC84" t="inlineStr">
        <is>
          <t>OUI</t>
        </is>
      </c>
      <c r="GD84" t="inlineStr">
        <is>
          <t>OUI</t>
        </is>
      </c>
      <c r="GE84" t="inlineStr">
        <is>
          <t>NON</t>
        </is>
      </c>
      <c r="GF84" t="inlineStr">
        <is>
          <t>LED T5</t>
        </is>
      </c>
      <c r="GH84" t="inlineStr">
        <is>
          <t>OUI</t>
        </is>
      </c>
      <c r="GJ84" t="inlineStr">
        <is>
          <t>OUI</t>
        </is>
      </c>
      <c r="GK84" s="43" t="n">
        <v>42005</v>
      </c>
      <c r="GL84" t="inlineStr">
        <is>
          <t>OUI</t>
        </is>
      </c>
      <c r="GM84" t="inlineStr">
        <is>
          <t>OUI</t>
        </is>
      </c>
      <c r="GN84" t="n">
        <v>42989</v>
      </c>
      <c r="GO84" t="inlineStr">
        <is>
          <t>OUI</t>
        </is>
      </c>
      <c r="GP84" t="n">
        <v>43160</v>
      </c>
      <c r="GQ84" t="inlineStr">
        <is>
          <t xml:space="preserve">Cuisine, amenagement placard, menuiserie, meuble de sdb, paroie &amp; cabine de douche </t>
        </is>
      </c>
      <c r="GR84" t="inlineStr">
        <is>
          <t>OUI</t>
        </is>
      </c>
      <c r="GS84" t="inlineStr">
        <is>
          <t>LEGACY</t>
        </is>
      </c>
      <c r="GT84" t="inlineStr">
        <is>
          <t>OUI</t>
        </is>
      </c>
      <c r="GU84" t="inlineStr">
        <is>
          <t>TAVANO 127090</t>
        </is>
      </c>
      <c r="GV84" t="inlineStr">
        <is>
          <t>OUI</t>
        </is>
      </c>
      <c r="GW84" t="inlineStr">
        <is>
          <t>OUI</t>
        </is>
      </c>
      <c r="GX84" t="inlineStr">
        <is>
          <t>NON</t>
        </is>
      </c>
      <c r="GY84" t="inlineStr">
        <is>
          <t>NON</t>
        </is>
      </c>
      <c r="GZ84" t="inlineStr">
        <is>
          <t>NON</t>
        </is>
      </c>
      <c r="HA84" s="43" t="n">
        <v>44063</v>
      </c>
      <c r="HB84" s="43" t="n">
        <v>42667</v>
      </c>
      <c r="HI84" t="inlineStr">
        <is>
          <t>NON</t>
        </is>
      </c>
      <c r="HJ84" t="inlineStr"/>
      <c r="HK84" s="43" t="n"/>
      <c r="HM84" t="inlineStr">
        <is>
          <t>OUI</t>
        </is>
      </c>
      <c r="HN84" t="inlineStr">
        <is>
          <t>OUI</t>
        </is>
      </c>
      <c r="HU84" t="inlineStr">
        <is>
          <t>FR 94 451 647 903</t>
        </is>
      </c>
      <c r="HV84" t="n">
        <v>4622010015</v>
      </c>
      <c r="HW84" t="n">
        <v>40638818</v>
      </c>
      <c r="HX84" t="n">
        <v>99102569901</v>
      </c>
      <c r="HY84" t="inlineStr">
        <is>
          <t>IP600693</t>
        </is>
      </c>
      <c r="HZ84" t="n">
        <v>4319024</v>
      </c>
      <c r="IA84" t="n">
        <v>4321552</v>
      </c>
      <c r="IB84" t="inlineStr">
        <is>
          <t>FR7630004023230001044769378</t>
        </is>
      </c>
      <c r="IC84" t="n">
        <v>830251</v>
      </c>
      <c r="ID84" t="inlineStr">
        <is>
          <t>fmqn472</t>
        </is>
      </c>
      <c r="IE84" t="n">
        <v>3.97</v>
      </c>
      <c r="IF84" t="n">
        <v>4.97</v>
      </c>
      <c r="IG84" t="n">
        <v>6.21</v>
      </c>
      <c r="IH84" t="n">
        <v>7.76</v>
      </c>
      <c r="II84" t="n">
        <v>7.12</v>
      </c>
      <c r="IJ84" t="n">
        <v>4.55</v>
      </c>
      <c r="IK84" t="n">
        <v>4.55</v>
      </c>
    </row>
    <row r="85">
      <c r="A85" t="n">
        <v>1946</v>
      </c>
      <c r="B85" t="n">
        <v>2446</v>
      </c>
      <c r="C85" t="inlineStr">
        <is>
          <t>LES ESSARTS</t>
        </is>
      </c>
      <c r="D85" t="inlineStr">
        <is>
          <t>ILE-DE-FRANCE</t>
        </is>
      </c>
      <c r="E85" t="inlineStr">
        <is>
          <t>Ouvert</t>
        </is>
      </c>
      <c r="F85" t="inlineStr">
        <is>
          <t>Normandie Loire</t>
        </is>
      </c>
      <c r="G85" t="inlineStr">
        <is>
          <t>Pierre LAVILLAT</t>
        </is>
      </c>
      <c r="H85" t="n">
        <v>686016869</v>
      </c>
      <c r="I85" t="inlineStr">
        <is>
          <t>RACHID BENYKHLEF</t>
        </is>
      </c>
      <c r="J85" t="inlineStr">
        <is>
          <t>rbenykhlef@bricodepot.com</t>
        </is>
      </c>
      <c r="L85" t="n">
        <v>43328</v>
      </c>
      <c r="M85" t="inlineStr">
        <is>
          <t>FLORIAN BANCEL</t>
        </is>
      </c>
      <c r="N85" t="inlineStr">
        <is>
          <t>fbancel@bricodepot.com</t>
        </is>
      </c>
      <c r="O85" t="n">
        <v>134571368</v>
      </c>
      <c r="P85" t="inlineStr">
        <is>
          <t>Sécu</t>
        </is>
      </c>
      <c r="Q85" t="inlineStr">
        <is>
          <t>YOUCEF ELMECHTA</t>
        </is>
      </c>
      <c r="R85" t="inlineStr">
        <is>
          <t>VICTOR MARTINS</t>
        </is>
      </c>
      <c r="S85" t="inlineStr">
        <is>
          <t>JEROME MEHEUST</t>
        </is>
      </c>
      <c r="T85" t="inlineStr">
        <is>
          <t>jmeheust@bricodepot.com</t>
        </is>
      </c>
      <c r="U85" t="n">
        <v>134571360</v>
      </c>
      <c r="V85" t="inlineStr">
        <is>
          <t>Log</t>
        </is>
      </c>
      <c r="W85" t="inlineStr">
        <is>
          <t>YOUCEF ELMECHTA</t>
        </is>
      </c>
      <c r="X85" t="inlineStr">
        <is>
          <t>JEROME JEGOU</t>
        </is>
      </c>
      <c r="Y85" t="inlineStr">
        <is>
          <t>JULIEN HEUZEY</t>
        </is>
      </c>
      <c r="Z85" t="inlineStr">
        <is>
          <t>jheuzey@bricodepot.com</t>
        </is>
      </c>
      <c r="AA85" t="n">
        <v>134571365</v>
      </c>
      <c r="AB85" t="inlineStr">
        <is>
          <t>LAURENCE MODESTE</t>
        </is>
      </c>
      <c r="AC85" t="inlineStr">
        <is>
          <t>J.C BIGNON</t>
        </is>
      </c>
      <c r="AD85" t="inlineStr">
        <is>
          <t xml:space="preserve">non affecté </t>
        </is>
      </c>
      <c r="AG85" t="inlineStr">
        <is>
          <t>FRANCOIS DELAUNAY</t>
        </is>
      </c>
      <c r="AH85" t="inlineStr">
        <is>
          <t>GREGORY DUVAL</t>
        </is>
      </c>
      <c r="AI85" t="inlineStr">
        <is>
          <t>ARNAUD LATRON</t>
        </is>
      </c>
      <c r="AJ85" t="inlineStr">
        <is>
          <t>alatron@bricodepot.com</t>
        </is>
      </c>
      <c r="AK85" t="n">
        <v>134571364</v>
      </c>
      <c r="AL85" t="inlineStr">
        <is>
          <t>GILLES LEJEAN</t>
        </is>
      </c>
      <c r="AM85" t="inlineStr">
        <is>
          <t>BAPTISTE TROHAY</t>
        </is>
      </c>
      <c r="AN85" t="inlineStr">
        <is>
          <t>CHARLOTTE RENARD</t>
        </is>
      </c>
      <c r="AO85" t="inlineStr">
        <is>
          <t>crenard@bricodepot.com</t>
        </is>
      </c>
      <c r="AP85" t="n">
        <v>134571362</v>
      </c>
      <c r="AQ85" t="inlineStr">
        <is>
          <t>NATHALIE CUENOT</t>
        </is>
      </c>
      <c r="AR85" t="inlineStr">
        <is>
          <t>CARINE FERNANDES</t>
        </is>
      </c>
      <c r="AS85" t="inlineStr">
        <is>
          <t>AOUATIF DOS SANTOS MALHADO</t>
        </is>
      </c>
      <c r="AT85" t="inlineStr">
        <is>
          <t>adossantosmalhado@bricodepot.com</t>
        </is>
      </c>
      <c r="AU85" t="n">
        <v>134571360</v>
      </c>
      <c r="AV85" t="inlineStr">
        <is>
          <t>RACHID BENYKHLEF</t>
        </is>
      </c>
      <c r="AW85" t="inlineStr">
        <is>
          <t>AURELIE COUDERT</t>
        </is>
      </c>
      <c r="AX85" t="inlineStr">
        <is>
          <t>AMINA CHAHCHAH</t>
        </is>
      </c>
      <c r="AY85" t="n">
        <v>620112929</v>
      </c>
      <c r="AZ85" t="inlineStr">
        <is>
          <t>Marion ESNOULT</t>
        </is>
      </c>
      <c r="BA85" t="n">
        <v>678408524</v>
      </c>
      <c r="BB85" t="inlineStr">
        <is>
          <t>36 Route Nationale 10</t>
        </is>
      </c>
      <c r="BC85" t="inlineStr">
        <is>
          <t>78690 Les Essarts le Roi</t>
        </is>
      </c>
      <c r="BD85" t="n">
        <v>78</v>
      </c>
      <c r="BE85" t="n">
        <v>134571360</v>
      </c>
      <c r="BF85" t="n">
        <v>48.718703</v>
      </c>
      <c r="BG85" t="n">
        <v>1.883584</v>
      </c>
      <c r="BH85" t="n">
        <v>451647903</v>
      </c>
      <c r="BI85" t="n">
        <v>1379</v>
      </c>
      <c r="BJ85" s="43" t="n">
        <v>42564</v>
      </c>
      <c r="BK85" t="inlineStr">
        <is>
          <t>6 Ans 7 Mois</t>
        </is>
      </c>
      <c r="BL85" t="inlineStr">
        <is>
          <t>Lundi au Vendredi</t>
        </is>
      </c>
      <c r="BM85" t="inlineStr">
        <is>
          <t>07:00 à 19:30</t>
        </is>
      </c>
      <c r="BN85" t="inlineStr">
        <is>
          <t>Samedi</t>
        </is>
      </c>
      <c r="BO85" t="inlineStr">
        <is>
          <t>07:00 à 19:30</t>
        </is>
      </c>
      <c r="BP85" t="inlineStr">
        <is>
          <t>Dimanche</t>
        </is>
      </c>
      <c r="BQ85" t="inlineStr">
        <is>
          <t>10H à 18H</t>
        </is>
      </c>
      <c r="BR85" t="n">
        <v>83</v>
      </c>
      <c r="BS85" t="n">
        <v>16418539.13</v>
      </c>
      <c r="BT85" t="inlineStr">
        <is>
          <t>Groupe 3</t>
        </is>
      </c>
      <c r="BU85" t="inlineStr">
        <is>
          <t>15M &lt;</t>
        </is>
      </c>
      <c r="BV85" t="n">
        <v>239475</v>
      </c>
      <c r="BW85" t="n">
        <v>0.01007881956687646</v>
      </c>
      <c r="BX85" t="n">
        <v>46.6000527460935</v>
      </c>
      <c r="BY85" t="n">
        <v>0.6666666666666666</v>
      </c>
      <c r="BZ85" t="n">
        <v>6.39849343970462</v>
      </c>
      <c r="CA85" t="n">
        <v>53.66521285246479</v>
      </c>
      <c r="CB85" t="inlineStr">
        <is>
          <t>Symétrique</t>
        </is>
      </c>
      <c r="CC85" t="n">
        <v>1</v>
      </c>
      <c r="CD85" t="inlineStr">
        <is>
          <t>C</t>
        </is>
      </c>
      <c r="CE85" t="inlineStr">
        <is>
          <t>B1</t>
        </is>
      </c>
      <c r="CF85" t="n">
        <v>1101</v>
      </c>
      <c r="CG85" t="inlineStr">
        <is>
          <t>VD060</t>
        </is>
      </c>
      <c r="CH85" t="inlineStr">
        <is>
          <t>1117 PTF IDF Lisses</t>
        </is>
      </c>
      <c r="CI85" t="inlineStr">
        <is>
          <t>VD067</t>
        </is>
      </c>
      <c r="CJ85" t="inlineStr">
        <is>
          <t>1117 PTF IDF Lisses</t>
        </is>
      </c>
      <c r="CK85" t="inlineStr">
        <is>
          <t>VD067</t>
        </is>
      </c>
      <c r="CL85" t="inlineStr">
        <is>
          <t>1117- PF de St Germain lès A</t>
        </is>
      </c>
      <c r="CM85" t="n">
        <v>3601651117009</v>
      </c>
      <c r="CP85" t="inlineStr">
        <is>
          <t>REPRISE CONFORAMA</t>
        </is>
      </c>
      <c r="CQ85" t="inlineStr">
        <is>
          <t>Isolé</t>
        </is>
      </c>
      <c r="CR85" t="inlineStr">
        <is>
          <t>Locataire</t>
        </is>
      </c>
      <c r="CS85" t="n">
        <v>6130</v>
      </c>
      <c r="CT85" t="n">
        <v>3010</v>
      </c>
      <c r="CU85" t="n">
        <v>3000</v>
      </c>
      <c r="CV85" t="inlineStr">
        <is>
          <t>T1</t>
        </is>
      </c>
      <c r="CW85" t="inlineStr">
        <is>
          <t>En CDAC</t>
        </is>
      </c>
      <c r="CY85" t="n">
        <v>3120</v>
      </c>
      <c r="CZ85" t="n">
        <v>3000</v>
      </c>
      <c r="DA85" t="inlineStr">
        <is>
          <t>T1</t>
        </is>
      </c>
      <c r="DB85" t="n">
        <v>3204</v>
      </c>
      <c r="DC85" t="n">
        <v>3120</v>
      </c>
      <c r="DD85" t="n">
        <v>84</v>
      </c>
      <c r="DE85" t="n">
        <v>0</v>
      </c>
      <c r="DF85" t="n">
        <v>1000</v>
      </c>
      <c r="DG85" t="n">
        <v>2120</v>
      </c>
      <c r="DH85" t="n">
        <v>0</v>
      </c>
      <c r="DI85" t="n">
        <v>0</v>
      </c>
      <c r="DJ85" t="n">
        <v>0</v>
      </c>
      <c r="DK85" t="inlineStr">
        <is>
          <t>Extérieure</t>
        </is>
      </c>
      <c r="DL85" t="inlineStr">
        <is>
          <t>En extérieur</t>
        </is>
      </c>
      <c r="DN85" t="inlineStr">
        <is>
          <t>A l'intérieur de la réserve</t>
        </is>
      </c>
      <c r="DO85" t="n">
        <v>735</v>
      </c>
      <c r="DP85" t="n">
        <v>0</v>
      </c>
      <c r="DQ85" t="n">
        <v>735</v>
      </c>
      <c r="DS85" t="n">
        <v>580</v>
      </c>
      <c r="DT85" t="n">
        <v>90</v>
      </c>
      <c r="DU85" t="n">
        <v>300</v>
      </c>
      <c r="DV85" t="n">
        <v>288</v>
      </c>
      <c r="DW85" t="inlineStr">
        <is>
          <t>REDSTOCK</t>
        </is>
      </c>
      <c r="DZ85" t="n">
        <v>2</v>
      </c>
      <c r="EA85" t="n">
        <v>2</v>
      </c>
      <c r="EB85" t="n">
        <v>8</v>
      </c>
      <c r="EC85" t="n">
        <v>2</v>
      </c>
      <c r="ED85" t="n">
        <v>0</v>
      </c>
      <c r="EE85" t="n">
        <v>1</v>
      </c>
      <c r="EF85" t="n">
        <v>13</v>
      </c>
      <c r="EG85" t="n">
        <v>2016</v>
      </c>
      <c r="EJ85" t="inlineStr">
        <is>
          <t>VX820</t>
        </is>
      </c>
      <c r="EK85" t="inlineStr">
        <is>
          <t>2018/2019</t>
        </is>
      </c>
      <c r="EL85" t="n">
        <v>28</v>
      </c>
      <c r="EM85" t="n">
        <v>26</v>
      </c>
      <c r="EN85" t="n">
        <v>12</v>
      </c>
      <c r="EO85" t="inlineStr">
        <is>
          <t>3 PDA MC 70</t>
        </is>
      </c>
      <c r="EP85" t="n">
        <v>17</v>
      </c>
      <c r="EQ85" t="n">
        <v>150.9790775079869</v>
      </c>
      <c r="ER85" t="inlineStr">
        <is>
          <t xml:space="preserve"> Indice de risque élevé</t>
        </is>
      </c>
      <c r="ES85" t="n">
        <v>4.713699064788035</v>
      </c>
      <c r="ET85" t="n">
        <v>0</v>
      </c>
      <c r="EV85" t="n">
        <v>60.92631925531997</v>
      </c>
      <c r="EW85" t="n">
        <v>0</v>
      </c>
      <c r="EX85" t="inlineStr">
        <is>
          <t xml:space="preserve"> </t>
        </is>
      </c>
      <c r="EY85" t="n">
        <v>0</v>
      </c>
      <c r="EZ85" t="inlineStr">
        <is>
          <t>Tirelire</t>
        </is>
      </c>
      <c r="FA85" s="43" t="n"/>
      <c r="FB85" t="inlineStr">
        <is>
          <t>INVIKTUS 20  DFX Mxb  + MONEO</t>
        </is>
      </c>
      <c r="FC85" t="n">
        <v>1</v>
      </c>
      <c r="FE85" s="43" t="n"/>
      <c r="FG85" t="inlineStr">
        <is>
          <t>OUI</t>
        </is>
      </c>
      <c r="FH85" t="inlineStr">
        <is>
          <t>OUI</t>
        </is>
      </c>
      <c r="FI85" t="inlineStr">
        <is>
          <t>OUI</t>
        </is>
      </c>
      <c r="FJ85" t="inlineStr">
        <is>
          <t>OUI</t>
        </is>
      </c>
      <c r="FK85" t="inlineStr">
        <is>
          <t>TRIOMPHE</t>
        </is>
      </c>
      <c r="FL85" t="n">
        <v>19.27</v>
      </c>
      <c r="FM85" t="n">
        <v>8051.68449197861</v>
      </c>
      <c r="FN85" t="inlineStr">
        <is>
          <t>SECURITAS</t>
        </is>
      </c>
      <c r="FO85" t="inlineStr">
        <is>
          <t>OUI</t>
        </is>
      </c>
      <c r="FP85" t="inlineStr">
        <is>
          <t>SSI Brico Dépôt</t>
        </is>
      </c>
      <c r="FQ85" t="inlineStr">
        <is>
          <t>ATS Master 4602</t>
        </is>
      </c>
      <c r="FR85" t="inlineStr">
        <is>
          <t>VDP Sécurité</t>
        </is>
      </c>
      <c r="FT85" t="inlineStr">
        <is>
          <t>TELESURE</t>
        </is>
      </c>
      <c r="FU85" t="n">
        <v>494198191</v>
      </c>
      <c r="FV85" t="inlineStr">
        <is>
          <t>OUI</t>
        </is>
      </c>
      <c r="FW85" t="inlineStr">
        <is>
          <t>OUI</t>
        </is>
      </c>
      <c r="FX85" t="inlineStr">
        <is>
          <t>OUI</t>
        </is>
      </c>
      <c r="FY85" t="inlineStr">
        <is>
          <t>OUI</t>
        </is>
      </c>
      <c r="FZ85" t="inlineStr">
        <is>
          <t>NON</t>
        </is>
      </c>
      <c r="GA85" t="inlineStr">
        <is>
          <t>OUI</t>
        </is>
      </c>
      <c r="GB85" t="inlineStr">
        <is>
          <t>OUI</t>
        </is>
      </c>
      <c r="GC85" t="inlineStr">
        <is>
          <t>OUI</t>
        </is>
      </c>
      <c r="GD85" t="inlineStr">
        <is>
          <t>OUI</t>
        </is>
      </c>
      <c r="GF85" t="inlineStr">
        <is>
          <t>LED</t>
        </is>
      </c>
      <c r="GH85" t="inlineStr">
        <is>
          <t>OUI</t>
        </is>
      </c>
      <c r="GJ85" t="inlineStr">
        <is>
          <t>OUI</t>
        </is>
      </c>
      <c r="GK85" s="43" t="n">
        <v>42370</v>
      </c>
      <c r="GL85" t="inlineStr">
        <is>
          <t>OUI</t>
        </is>
      </c>
      <c r="GM85" t="inlineStr">
        <is>
          <t>OUI</t>
        </is>
      </c>
      <c r="GN85" t="n">
        <v>43011</v>
      </c>
      <c r="GO85" t="inlineStr">
        <is>
          <t>OUI</t>
        </is>
      </c>
      <c r="GP85" t="n">
        <v>42559</v>
      </c>
      <c r="GQ85" t="inlineStr">
        <is>
          <t>Plan travail &amp; gde façade plinthe cuisine, meubles SdB, cabines douche, dressing</t>
        </is>
      </c>
      <c r="GR85" t="inlineStr">
        <is>
          <t>NON</t>
        </is>
      </c>
      <c r="GS85" t="inlineStr">
        <is>
          <t>EASIER</t>
        </is>
      </c>
      <c r="GT85" t="inlineStr">
        <is>
          <t>NON</t>
        </is>
      </c>
      <c r="GU85" t="inlineStr">
        <is>
          <t>NON</t>
        </is>
      </c>
      <c r="GV85" t="inlineStr">
        <is>
          <t>NON</t>
        </is>
      </c>
      <c r="GW85" t="inlineStr">
        <is>
          <t>NON</t>
        </is>
      </c>
      <c r="GX85" t="inlineStr">
        <is>
          <t>NON</t>
        </is>
      </c>
      <c r="GY85" t="inlineStr">
        <is>
          <t>NON</t>
        </is>
      </c>
      <c r="GZ85" t="inlineStr">
        <is>
          <t>NON</t>
        </is>
      </c>
      <c r="HA85" s="43" t="n">
        <v>44085</v>
      </c>
      <c r="HB85" s="43" t="n">
        <v>42674</v>
      </c>
      <c r="HE85" t="inlineStr">
        <is>
          <t>OUI</t>
        </is>
      </c>
      <c r="HF85" t="inlineStr">
        <is>
          <t>OUI</t>
        </is>
      </c>
      <c r="HJ85" t="inlineStr"/>
      <c r="HK85" s="43" t="n"/>
      <c r="HM85" t="inlineStr">
        <is>
          <t>OUI</t>
        </is>
      </c>
      <c r="HN85" t="inlineStr">
        <is>
          <t>OUI</t>
        </is>
      </c>
      <c r="HU85" t="inlineStr">
        <is>
          <t>FR 94 451 647 903</t>
        </is>
      </c>
      <c r="HV85" t="n">
        <v>4372217014</v>
      </c>
      <c r="HW85" t="n">
        <v>40638480</v>
      </c>
      <c r="HX85" t="n">
        <v>99102567812</v>
      </c>
      <c r="HY85" t="inlineStr">
        <is>
          <t>IP600554</t>
        </is>
      </c>
      <c r="HZ85" t="n">
        <v>4372263</v>
      </c>
      <c r="IA85" t="n">
        <v>4372229</v>
      </c>
      <c r="IB85" t="inlineStr">
        <is>
          <t>FR7630004023230001155679178</t>
        </is>
      </c>
      <c r="IC85" t="n">
        <v>830008</v>
      </c>
      <c r="ID85" t="inlineStr">
        <is>
          <t>rExQ353</t>
        </is>
      </c>
      <c r="IG85" t="n">
        <v>2.9</v>
      </c>
      <c r="IH85" t="n">
        <v>2.8</v>
      </c>
      <c r="II85" t="n">
        <v>2.03</v>
      </c>
      <c r="IJ85" t="n">
        <v>2.191538461538462</v>
      </c>
      <c r="IK85" t="n">
        <v>2.23</v>
      </c>
    </row>
    <row r="86">
      <c r="A86" t="n">
        <v>1750</v>
      </c>
      <c r="B86" t="n">
        <v>2365</v>
      </c>
      <c r="C86" t="inlineStr">
        <is>
          <t>ROUEN (Riboudet)</t>
        </is>
      </c>
      <c r="D86" t="inlineStr">
        <is>
          <t>NORMANDIE</t>
        </is>
      </c>
      <c r="E86" t="inlineStr">
        <is>
          <t>Ouvert</t>
        </is>
      </c>
      <c r="F86" t="inlineStr">
        <is>
          <t>Normandie Loire</t>
        </is>
      </c>
      <c r="G86" t="inlineStr">
        <is>
          <t>Pierre LAVILLAT</t>
        </is>
      </c>
      <c r="H86" t="n">
        <v>686016869</v>
      </c>
      <c r="I86" t="inlineStr">
        <is>
          <t>GILLES LEJEAN</t>
        </is>
      </c>
      <c r="J86" t="inlineStr">
        <is>
          <t>glejean@bricodepot.com</t>
        </is>
      </c>
      <c r="L86" t="n">
        <v>42513</v>
      </c>
      <c r="M86" t="inlineStr">
        <is>
          <t>JEAN LOUP GILLET</t>
        </is>
      </c>
      <c r="N86" t="inlineStr">
        <is>
          <t>jgillet@bricodepot.com</t>
        </is>
      </c>
      <c r="O86" t="n">
        <v>232102123</v>
      </c>
      <c r="P86" t="inlineStr">
        <is>
          <t>Sécu</t>
        </is>
      </c>
      <c r="Q86" t="inlineStr">
        <is>
          <t>YOUCEF ELMECHTA</t>
        </is>
      </c>
      <c r="R86" t="inlineStr">
        <is>
          <t>VICTOR MARTINS</t>
        </is>
      </c>
      <c r="S86" t="inlineStr">
        <is>
          <t>FABIEN DE BOSSCHERE</t>
        </is>
      </c>
      <c r="T86" t="inlineStr">
        <is>
          <t>fdebosschere@bricodepot.com</t>
        </is>
      </c>
      <c r="U86" t="n">
        <v>232102127</v>
      </c>
      <c r="V86" t="inlineStr">
        <is>
          <t>Log</t>
        </is>
      </c>
      <c r="W86" t="inlineStr">
        <is>
          <t>YOUCEF ELMECHTA</t>
        </is>
      </c>
      <c r="X86" t="inlineStr">
        <is>
          <t>JEROME JEGOU</t>
        </is>
      </c>
      <c r="Y86" t="inlineStr">
        <is>
          <t>SYLVIE BLANCHARD</t>
        </is>
      </c>
      <c r="Z86" t="inlineStr">
        <is>
          <t>sblanchard@bricodepot.com</t>
        </is>
      </c>
      <c r="AA86" t="n">
        <v>232102121</v>
      </c>
      <c r="AB86" t="inlineStr">
        <is>
          <t>LAURENCE MODESTE</t>
        </is>
      </c>
      <c r="AC86" t="inlineStr">
        <is>
          <t>J.C BIGNON</t>
        </is>
      </c>
      <c r="AD86" t="inlineStr">
        <is>
          <t>PIERRE BARDINI</t>
        </is>
      </c>
      <c r="AE86" t="inlineStr">
        <is>
          <t>pbardini@bricodepot.com</t>
        </is>
      </c>
      <c r="AF86" t="n">
        <v>232102121</v>
      </c>
      <c r="AG86" t="inlineStr">
        <is>
          <t>FRANCOIS DELAUNAY</t>
        </is>
      </c>
      <c r="AH86" t="inlineStr">
        <is>
          <t>GREGORY DUVAL</t>
        </is>
      </c>
      <c r="AI86" t="inlineStr">
        <is>
          <t>BAPTISTE TROHAY</t>
        </is>
      </c>
      <c r="AJ86" t="inlineStr">
        <is>
          <t>btrohay@bricodepot.com</t>
        </is>
      </c>
      <c r="AK86" t="n">
        <v>232102125</v>
      </c>
      <c r="AL86" t="inlineStr">
        <is>
          <t>GILLES LEJEAN</t>
        </is>
      </c>
      <c r="AM86" t="inlineStr">
        <is>
          <t>BAPTISTE TROHAY</t>
        </is>
      </c>
      <c r="AN86" t="inlineStr">
        <is>
          <t>ADELINE CHAPELLE</t>
        </is>
      </c>
      <c r="AO86" t="inlineStr">
        <is>
          <t>achapelle@bricodepot.com</t>
        </is>
      </c>
      <c r="AP86" t="n">
        <v>232108460</v>
      </c>
      <c r="AQ86" t="inlineStr">
        <is>
          <t>NATHALIE CUENOT</t>
        </is>
      </c>
      <c r="AR86" t="inlineStr">
        <is>
          <t>CARINE FERNANDES</t>
        </is>
      </c>
      <c r="AS86" t="inlineStr">
        <is>
          <t>VALERIE BARRE</t>
        </is>
      </c>
      <c r="AT86" t="inlineStr">
        <is>
          <t>vbarre@bricodepot.com</t>
        </is>
      </c>
      <c r="AU86" t="n">
        <v>232108468</v>
      </c>
      <c r="AV86" t="inlineStr">
        <is>
          <t>RACHID BENYKHLEF</t>
        </is>
      </c>
      <c r="AW86" t="inlineStr">
        <is>
          <t>AURELIE COUDERT</t>
        </is>
      </c>
      <c r="AX86" t="inlineStr">
        <is>
          <t>AMINA CHAHCHAH</t>
        </is>
      </c>
      <c r="AY86" t="n">
        <v>620112930</v>
      </c>
      <c r="AZ86" t="inlineStr">
        <is>
          <t>Marion ESNOULT</t>
        </is>
      </c>
      <c r="BA86" t="n">
        <v>678408525</v>
      </c>
      <c r="BB86" t="inlineStr">
        <is>
          <t>100 Avenue du Mont Riboudet</t>
        </is>
      </c>
      <c r="BC86" t="inlineStr">
        <is>
          <t>76021 Rouen</t>
        </is>
      </c>
      <c r="BD86" t="n">
        <v>76</v>
      </c>
      <c r="BE86" t="n">
        <v>232102121</v>
      </c>
      <c r="BF86" t="n">
        <v>49.4453125</v>
      </c>
      <c r="BG86" t="n">
        <v>1.07453155517578</v>
      </c>
      <c r="BH86" t="n">
        <v>451647903</v>
      </c>
      <c r="BI86" t="n">
        <v>561</v>
      </c>
      <c r="BJ86" s="43" t="n">
        <v>37055</v>
      </c>
      <c r="BK86" t="inlineStr">
        <is>
          <t>21 Ans 8 Mois</t>
        </is>
      </c>
      <c r="BL86" t="inlineStr">
        <is>
          <t>Lundi au Vendredi</t>
        </is>
      </c>
      <c r="BM86" t="inlineStr">
        <is>
          <t>07:00 à 19:30</t>
        </is>
      </c>
      <c r="BN86" t="inlineStr">
        <is>
          <t>Samedi</t>
        </is>
      </c>
      <c r="BO86" t="inlineStr">
        <is>
          <t>07:00 à 19:30</t>
        </is>
      </c>
      <c r="BP86" t="inlineStr">
        <is>
          <t>Dimanche</t>
        </is>
      </c>
      <c r="BQ86" t="inlineStr">
        <is>
          <t>8H à 13H</t>
        </is>
      </c>
      <c r="BR86" t="n">
        <v>80</v>
      </c>
      <c r="BS86" t="n">
        <v>35889596</v>
      </c>
      <c r="BT86" t="inlineStr">
        <is>
          <t>Groupe 3</t>
        </is>
      </c>
      <c r="BU86" t="inlineStr">
        <is>
          <t>30M &lt;...&lt; 35M</t>
        </is>
      </c>
      <c r="BV86" t="n">
        <v>597886</v>
      </c>
      <c r="BW86" t="n">
        <v>0.009150633005927609</v>
      </c>
      <c r="BX86" t="n">
        <v>72.85692622140169</v>
      </c>
      <c r="BY86" t="n">
        <v>15.16665018351244</v>
      </c>
      <c r="BZ86" t="n">
        <v>1.268910573393991</v>
      </c>
      <c r="CA86" t="n">
        <v>89.29248697830813</v>
      </c>
      <c r="CB86" t="inlineStr">
        <is>
          <t>Symétrique</t>
        </is>
      </c>
      <c r="CC86" t="n">
        <v>1</v>
      </c>
      <c r="CD86" t="inlineStr">
        <is>
          <t>B</t>
        </is>
      </c>
      <c r="CE86" t="inlineStr">
        <is>
          <t>B1</t>
        </is>
      </c>
      <c r="CF86" t="n">
        <v>1101</v>
      </c>
      <c r="CG86" t="inlineStr">
        <is>
          <t>VD060</t>
        </is>
      </c>
      <c r="CH86" t="inlineStr">
        <is>
          <t>1117 PTF IDF Lisses</t>
        </is>
      </c>
      <c r="CI86" t="inlineStr">
        <is>
          <t>VD067</t>
        </is>
      </c>
      <c r="CJ86" t="inlineStr">
        <is>
          <t>1117 PTF IDF Lisses</t>
        </is>
      </c>
      <c r="CK86" t="inlineStr">
        <is>
          <t>VD067</t>
        </is>
      </c>
      <c r="CL86" t="inlineStr">
        <is>
          <t>1117- PF de St Germain lès A</t>
        </is>
      </c>
      <c r="CM86" t="n">
        <v>3601651117009</v>
      </c>
      <c r="CP86" t="inlineStr">
        <is>
          <t xml:space="preserve">CASTORAMA </t>
        </is>
      </c>
      <c r="CQ86" t="inlineStr">
        <is>
          <t>Zone Urbaine</t>
        </is>
      </c>
      <c r="CR86" t="inlineStr">
        <is>
          <t>Locataire</t>
        </is>
      </c>
      <c r="CS86" t="n">
        <v>7477</v>
      </c>
      <c r="CT86" t="n">
        <v>3820</v>
      </c>
      <c r="CU86" t="n">
        <v>3700</v>
      </c>
      <c r="CV86" t="inlineStr">
        <is>
          <t>T2</t>
        </is>
      </c>
      <c r="CW86" t="inlineStr">
        <is>
          <t>En CDAC</t>
        </is>
      </c>
      <c r="CY86" t="n">
        <v>3657</v>
      </c>
      <c r="CZ86" t="n">
        <v>3500</v>
      </c>
      <c r="DA86" t="inlineStr">
        <is>
          <t>T2</t>
        </is>
      </c>
      <c r="DB86" t="n">
        <v>3657</v>
      </c>
      <c r="DC86" t="n">
        <v>3657</v>
      </c>
      <c r="DD86" t="n">
        <v>84</v>
      </c>
      <c r="DE86" t="n">
        <v>0</v>
      </c>
      <c r="DF86" t="n">
        <v>1147</v>
      </c>
      <c r="DG86" t="n">
        <v>2510</v>
      </c>
      <c r="DH86" t="n">
        <v>0</v>
      </c>
      <c r="DI86" t="n">
        <v>0</v>
      </c>
      <c r="DJ86" t="n">
        <v>0</v>
      </c>
      <c r="DK86" t="inlineStr">
        <is>
          <t>Extérieure</t>
        </is>
      </c>
      <c r="DL86" t="inlineStr">
        <is>
          <t>En mix extérieur + surface de vente intérieure</t>
        </is>
      </c>
      <c r="DO86" t="n">
        <v>1242</v>
      </c>
      <c r="DP86" t="n">
        <v>0</v>
      </c>
      <c r="DQ86" t="n">
        <v>1242</v>
      </c>
      <c r="DR86" t="inlineStr">
        <is>
          <t>MEDIUM</t>
        </is>
      </c>
      <c r="DS86" t="n">
        <v>599</v>
      </c>
      <c r="DT86" t="n">
        <v>88</v>
      </c>
      <c r="DU86" t="n">
        <v>309</v>
      </c>
      <c r="DV86" t="n">
        <v>376</v>
      </c>
      <c r="DW86" t="inlineStr">
        <is>
          <t>REDSTOCK</t>
        </is>
      </c>
      <c r="DX86" t="n">
        <v>18</v>
      </c>
      <c r="DY86" t="n">
        <v>2017</v>
      </c>
      <c r="DZ86" t="n">
        <v>2</v>
      </c>
      <c r="EA86" t="n">
        <v>2</v>
      </c>
      <c r="EB86" t="n">
        <v>11</v>
      </c>
      <c r="EC86" t="n">
        <v>3</v>
      </c>
      <c r="ED86" t="n">
        <v>0</v>
      </c>
      <c r="EE86" t="n">
        <v>0</v>
      </c>
      <c r="EF86" t="n">
        <v>16</v>
      </c>
      <c r="EG86" t="n">
        <v>2010</v>
      </c>
      <c r="EJ86" t="inlineStr">
        <is>
          <t>VX820</t>
        </is>
      </c>
      <c r="EK86" t="inlineStr">
        <is>
          <t>2018/2019</t>
        </is>
      </c>
      <c r="EL86" t="n">
        <v>35</v>
      </c>
      <c r="EM86" t="n">
        <v>34</v>
      </c>
      <c r="EN86" t="n">
        <v>15</v>
      </c>
      <c r="EO86" t="inlineStr">
        <is>
          <t>3 PDA MC 70</t>
        </is>
      </c>
      <c r="EP86" t="n">
        <v>40</v>
      </c>
      <c r="EQ86" t="n">
        <v>109.1931836982297</v>
      </c>
      <c r="ER86" t="inlineStr">
        <is>
          <t xml:space="preserve"> % de Démarque élevé</t>
        </is>
      </c>
      <c r="ES86" t="n">
        <v>5.27845837502265</v>
      </c>
      <c r="ET86" t="n">
        <v>0</v>
      </c>
      <c r="EV86" t="n">
        <v>69.32900552268556</v>
      </c>
      <c r="EW86" t="n">
        <v>0</v>
      </c>
      <c r="EX86" t="inlineStr">
        <is>
          <t xml:space="preserve"> </t>
        </is>
      </c>
      <c r="EY86" t="n">
        <v>0</v>
      </c>
      <c r="EZ86" t="inlineStr">
        <is>
          <t>Automate</t>
        </is>
      </c>
      <c r="FA86" s="43" t="n">
        <v>42736</v>
      </c>
      <c r="FB86" t="inlineStr">
        <is>
          <t>CASHINFINITYTM CI-100 + GOLD 20 ENDFX 240 Store</t>
        </is>
      </c>
      <c r="FC86" t="n">
        <v>1</v>
      </c>
      <c r="FE86" s="43" t="n">
        <v>42370</v>
      </c>
      <c r="FG86" t="inlineStr">
        <is>
          <t>OUI</t>
        </is>
      </c>
      <c r="FH86" t="inlineStr">
        <is>
          <t>NON</t>
        </is>
      </c>
      <c r="FI86" t="inlineStr">
        <is>
          <t>NON</t>
        </is>
      </c>
      <c r="FJ86" t="inlineStr">
        <is>
          <t>NON</t>
        </is>
      </c>
      <c r="FK86" t="inlineStr">
        <is>
          <t>LUXANT</t>
        </is>
      </c>
      <c r="FL86" t="n">
        <v>18.92</v>
      </c>
      <c r="FM86" t="n">
        <v>8104.438834600071</v>
      </c>
      <c r="FN86" t="inlineStr">
        <is>
          <t>SECURITAS</t>
        </is>
      </c>
      <c r="FO86" t="inlineStr">
        <is>
          <t>OUI</t>
        </is>
      </c>
      <c r="FP86" t="inlineStr">
        <is>
          <t>SSI Brico Dépôt</t>
        </is>
      </c>
      <c r="FQ86" t="inlineStr">
        <is>
          <t>CD 15002</t>
        </is>
      </c>
      <c r="FR86" t="inlineStr">
        <is>
          <t>ABT</t>
        </is>
      </c>
      <c r="FS86" t="inlineStr">
        <is>
          <t>SCUTUM</t>
        </is>
      </c>
      <c r="FT86" t="inlineStr">
        <is>
          <t>TELESURE</t>
        </is>
      </c>
      <c r="FU86" t="n">
        <v>494198191</v>
      </c>
      <c r="FV86" t="inlineStr">
        <is>
          <t>OUI</t>
        </is>
      </c>
      <c r="FW86" t="inlineStr">
        <is>
          <t>OUI</t>
        </is>
      </c>
      <c r="FX86" t="inlineStr">
        <is>
          <t>OUI</t>
        </is>
      </c>
      <c r="FY86" t="inlineStr">
        <is>
          <t>OUI</t>
        </is>
      </c>
      <c r="FZ86" t="inlineStr">
        <is>
          <t>OUI</t>
        </is>
      </c>
      <c r="GA86" t="inlineStr">
        <is>
          <t>OUI</t>
        </is>
      </c>
      <c r="GB86" t="inlineStr">
        <is>
          <t>OUI</t>
        </is>
      </c>
      <c r="GC86" t="inlineStr">
        <is>
          <t>OUI</t>
        </is>
      </c>
      <c r="GD86" t="inlineStr">
        <is>
          <t>OUI</t>
        </is>
      </c>
      <c r="GE86" t="inlineStr">
        <is>
          <t>NON</t>
        </is>
      </c>
      <c r="GF86" t="inlineStr">
        <is>
          <t>T5</t>
        </is>
      </c>
      <c r="GH86" t="inlineStr">
        <is>
          <t>OUI</t>
        </is>
      </c>
      <c r="GI86" t="inlineStr">
        <is>
          <t>RELOOKING FULL EN COURS 2022</t>
        </is>
      </c>
      <c r="GJ86" t="inlineStr">
        <is>
          <t>OUI</t>
        </is>
      </c>
      <c r="GK86" s="43" t="n">
        <v>41640</v>
      </c>
      <c r="GL86" t="inlineStr">
        <is>
          <t>OUI</t>
        </is>
      </c>
      <c r="GM86" t="inlineStr">
        <is>
          <t>OUI</t>
        </is>
      </c>
      <c r="GN86" t="n">
        <v>43010</v>
      </c>
      <c r="GO86" t="inlineStr">
        <is>
          <t>OUI</t>
        </is>
      </c>
      <c r="GP86" t="n">
        <v>42370</v>
      </c>
      <c r="GQ86" t="inlineStr">
        <is>
          <t>Cuisine/Drissing/Tout Meubles de SDB/Parois Douches complètent</t>
        </is>
      </c>
      <c r="GR86" t="inlineStr">
        <is>
          <t>OUI</t>
        </is>
      </c>
      <c r="GS86" t="inlineStr">
        <is>
          <t>LEGACY</t>
        </is>
      </c>
      <c r="GT86" t="inlineStr">
        <is>
          <t>OUI</t>
        </is>
      </c>
      <c r="GU86" t="inlineStr">
        <is>
          <t>CARRIERES BALLASTIERES DE NORMANDIE 112150</t>
        </is>
      </c>
      <c r="GV86" t="inlineStr">
        <is>
          <t>OUI</t>
        </is>
      </c>
      <c r="GW86" t="inlineStr">
        <is>
          <t>NON</t>
        </is>
      </c>
      <c r="GX86" t="inlineStr">
        <is>
          <t>OUI</t>
        </is>
      </c>
      <c r="GY86" t="inlineStr">
        <is>
          <t>NON</t>
        </is>
      </c>
      <c r="GZ86" t="inlineStr">
        <is>
          <t>NON</t>
        </is>
      </c>
      <c r="HA86" s="43" t="n">
        <v>44067</v>
      </c>
      <c r="HB86" s="43" t="n">
        <v>42667</v>
      </c>
      <c r="HI86" t="inlineStr">
        <is>
          <t>OUI</t>
        </is>
      </c>
      <c r="HJ86" t="inlineStr">
        <is>
          <t>5 Ambiances</t>
        </is>
      </c>
      <c r="HK86" s="43" t="n">
        <v>42736</v>
      </c>
      <c r="HM86" t="inlineStr">
        <is>
          <t>OUI</t>
        </is>
      </c>
      <c r="HN86" t="inlineStr">
        <is>
          <t>OUI</t>
        </is>
      </c>
      <c r="HO86" t="inlineStr">
        <is>
          <t>OUI</t>
        </is>
      </c>
      <c r="HU86" t="inlineStr">
        <is>
          <t>FR 94 451 647 903</t>
        </is>
      </c>
      <c r="HV86" t="n">
        <v>4622029014</v>
      </c>
      <c r="HW86" t="n">
        <v>40638824</v>
      </c>
      <c r="HX86" t="n">
        <v>99102569913</v>
      </c>
      <c r="HY86" t="inlineStr">
        <is>
          <t>IP600694</t>
        </is>
      </c>
      <c r="HZ86" t="n">
        <v>4242198</v>
      </c>
      <c r="IA86" t="n">
        <v>4321253</v>
      </c>
      <c r="IB86" t="inlineStr">
        <is>
          <t>FR7630004023230001044856678</t>
        </is>
      </c>
      <c r="IC86" t="n">
        <v>830020</v>
      </c>
      <c r="ID86" t="inlineStr">
        <is>
          <t>EVvq926</t>
        </is>
      </c>
      <c r="IE86" t="n">
        <v>4.36</v>
      </c>
      <c r="IF86" t="n">
        <v>3.48</v>
      </c>
      <c r="IG86" t="n">
        <v>4.48</v>
      </c>
      <c r="IH86" t="n">
        <v>5.6</v>
      </c>
      <c r="II86" t="n">
        <v>6.98</v>
      </c>
      <c r="IJ86" t="n">
        <v>7.019444444444445</v>
      </c>
      <c r="IK86" t="n">
        <v>7</v>
      </c>
    </row>
    <row r="87">
      <c r="A87" t="n">
        <v>1748</v>
      </c>
      <c r="B87" t="n">
        <v>2364</v>
      </c>
      <c r="C87" t="inlineStr">
        <is>
          <t>BREST</t>
        </is>
      </c>
      <c r="D87" t="inlineStr">
        <is>
          <t>BRETAGNE</t>
        </is>
      </c>
      <c r="E87" t="inlineStr">
        <is>
          <t>Ouvert</t>
        </is>
      </c>
      <c r="F87" t="inlineStr">
        <is>
          <t>Ouest</t>
        </is>
      </c>
      <c r="G87" t="inlineStr">
        <is>
          <t>Christophe ROYER</t>
        </is>
      </c>
      <c r="H87" t="n">
        <v>782575744</v>
      </c>
      <c r="I87" t="inlineStr">
        <is>
          <t>LAURENT FIRMIN</t>
        </is>
      </c>
      <c r="J87" t="inlineStr">
        <is>
          <t>lfirmin@bricodepot.com</t>
        </is>
      </c>
      <c r="L87" t="n">
        <v>43542</v>
      </c>
      <c r="M87" t="inlineStr">
        <is>
          <t>JOSE LENGRAND</t>
        </is>
      </c>
      <c r="N87" t="inlineStr">
        <is>
          <t>jlengrand@bricodepot.com</t>
        </is>
      </c>
      <c r="O87" t="n">
        <v>298499600</v>
      </c>
      <c r="P87" t="inlineStr">
        <is>
          <t>Sécu</t>
        </is>
      </c>
      <c r="Q87" t="inlineStr">
        <is>
          <t>ERIC LO NEGRO</t>
        </is>
      </c>
      <c r="R87" t="inlineStr">
        <is>
          <t>BENOIT MARTIN</t>
        </is>
      </c>
      <c r="S87" t="inlineStr">
        <is>
          <t>PIERRE LE MOIGNE</t>
        </is>
      </c>
      <c r="T87" t="inlineStr">
        <is>
          <t>plemoigne@bricodepot.com</t>
        </is>
      </c>
      <c r="U87" t="n">
        <v>298499599</v>
      </c>
      <c r="V87" t="inlineStr">
        <is>
          <t>Log</t>
        </is>
      </c>
      <c r="W87" t="inlineStr">
        <is>
          <t>ERIC LO NEGRO</t>
        </is>
      </c>
      <c r="X87" t="inlineStr">
        <is>
          <t>ANNE ARABEYRE</t>
        </is>
      </c>
      <c r="Y87" t="inlineStr">
        <is>
          <t xml:space="preserve">Non affecté </t>
        </is>
      </c>
      <c r="AB87" t="inlineStr">
        <is>
          <t>LUDOVIC KOLTALO</t>
        </is>
      </c>
      <c r="AC87" t="inlineStr">
        <is>
          <t>SAMUEL RACHET</t>
        </is>
      </c>
      <c r="AD87" t="inlineStr">
        <is>
          <t xml:space="preserve">non affecté </t>
        </is>
      </c>
      <c r="AG87" t="inlineStr">
        <is>
          <t>LAURENT FIRMIN</t>
        </is>
      </c>
      <c r="AH87" t="inlineStr">
        <is>
          <t>REMY PASQUET</t>
        </is>
      </c>
      <c r="AI87" t="inlineStr">
        <is>
          <t>DEBORAH PROLONG</t>
        </is>
      </c>
      <c r="AJ87" t="inlineStr">
        <is>
          <t>dprolong@bricodepot.com</t>
        </is>
      </c>
      <c r="AK87" t="n">
        <v>298495244</v>
      </c>
      <c r="AL87" t="inlineStr">
        <is>
          <t>DOMINIQUE VETTIER</t>
        </is>
      </c>
      <c r="AM87" t="inlineStr">
        <is>
          <t>VIRGINIE DIBARBOURE</t>
        </is>
      </c>
      <c r="AN87" t="inlineStr">
        <is>
          <t>SYLVIE CRENN</t>
        </is>
      </c>
      <c r="AO87" t="inlineStr">
        <is>
          <t>screnn@bricodepot.com</t>
        </is>
      </c>
      <c r="AP87" t="n">
        <v>298499592</v>
      </c>
      <c r="AQ87" t="inlineStr">
        <is>
          <t>ERWAN GOURIOU</t>
        </is>
      </c>
      <c r="AR87" t="inlineStr">
        <is>
          <t>CLAUDIE KLINGENBERG</t>
        </is>
      </c>
      <c r="AS87" t="inlineStr">
        <is>
          <t>PHILIPPE DUCRET</t>
        </is>
      </c>
      <c r="AT87" t="inlineStr">
        <is>
          <t>pducret@bricodepot.com</t>
        </is>
      </c>
      <c r="AU87" t="n">
        <v>298499593</v>
      </c>
      <c r="AV87" t="inlineStr">
        <is>
          <t>NAJIB BOUCHNAK</t>
        </is>
      </c>
      <c r="AW87" t="inlineStr">
        <is>
          <t>ORANE GAUDIN</t>
        </is>
      </c>
      <c r="AX87" t="inlineStr">
        <is>
          <t>LAURE LE GALLO</t>
        </is>
      </c>
      <c r="AY87" t="n">
        <v>624644365</v>
      </c>
      <c r="AZ87" t="inlineStr">
        <is>
          <t>Steevy AJAS</t>
        </is>
      </c>
      <c r="BB87" t="inlineStr">
        <is>
          <t>CC l'Iroise. Bd de Plymouth</t>
        </is>
      </c>
      <c r="BC87" t="inlineStr">
        <is>
          <t>29603 Brest</t>
        </is>
      </c>
      <c r="BD87" t="n">
        <v>29</v>
      </c>
      <c r="BE87" t="n">
        <v>298495244</v>
      </c>
      <c r="BF87" t="n">
        <v>48.3873291015625</v>
      </c>
      <c r="BG87" t="n">
        <v>-4.52586364746093</v>
      </c>
      <c r="BH87" t="n">
        <v>451647903</v>
      </c>
      <c r="BI87" t="n">
        <v>58</v>
      </c>
      <c r="BJ87" s="43" t="n">
        <v>36649</v>
      </c>
      <c r="BK87" t="inlineStr">
        <is>
          <t>22 Ans 9 Mois</t>
        </is>
      </c>
      <c r="BL87" t="inlineStr">
        <is>
          <t>Lundi au Vendredi</t>
        </is>
      </c>
      <c r="BM87" t="inlineStr">
        <is>
          <t>07:00 à 19:30</t>
        </is>
      </c>
      <c r="BN87" t="inlineStr">
        <is>
          <t>Samedi</t>
        </is>
      </c>
      <c r="BO87" t="inlineStr">
        <is>
          <t>07:00 à 19:30</t>
        </is>
      </c>
      <c r="BP87" t="inlineStr">
        <is>
          <t>Dimanche</t>
        </is>
      </c>
      <c r="BQ87" t="inlineStr">
        <is>
          <t>8H à 13H</t>
        </is>
      </c>
      <c r="BR87" t="n">
        <v>80</v>
      </c>
      <c r="BS87" t="n">
        <v>12554303.67</v>
      </c>
      <c r="BT87" t="inlineStr">
        <is>
          <t>Groupe 3</t>
        </is>
      </c>
      <c r="BU87" t="inlineStr">
        <is>
          <t>15M &lt;</t>
        </is>
      </c>
      <c r="BV87" t="n">
        <v>277441</v>
      </c>
      <c r="BW87" t="n">
        <v>0.008976707993613263</v>
      </c>
      <c r="BX87" t="n">
        <v>42.114261225028</v>
      </c>
      <c r="BY87" t="n">
        <v>4.904749346168212</v>
      </c>
      <c r="BZ87" t="n">
        <v>2.501778532339948</v>
      </c>
      <c r="CA87" t="n">
        <v>49.52078910353616</v>
      </c>
      <c r="CB87" t="inlineStr">
        <is>
          <t>Symétrique</t>
        </is>
      </c>
      <c r="CC87" t="n">
        <v>1</v>
      </c>
      <c r="CD87" t="inlineStr">
        <is>
          <t>B</t>
        </is>
      </c>
      <c r="CE87" t="inlineStr">
        <is>
          <t>B2</t>
        </is>
      </c>
      <c r="CF87" t="n">
        <v>1101</v>
      </c>
      <c r="CG87" t="inlineStr">
        <is>
          <t>VD060</t>
        </is>
      </c>
      <c r="CH87" t="inlineStr">
        <is>
          <t>1114 PTF OUEST St-Sylvain</t>
        </is>
      </c>
      <c r="CI87" t="inlineStr">
        <is>
          <t>VD065</t>
        </is>
      </c>
      <c r="CJ87" t="inlineStr">
        <is>
          <t>1117 PTF IDF Lisses</t>
        </is>
      </c>
      <c r="CK87" t="inlineStr">
        <is>
          <t>VD067</t>
        </is>
      </c>
      <c r="CL87" t="inlineStr">
        <is>
          <t>1112 - PF du Grand Fougeray</t>
        </is>
      </c>
      <c r="CM87" t="n">
        <v>3601651112004</v>
      </c>
      <c r="CO87" t="inlineStr">
        <is>
          <t>OUI</t>
        </is>
      </c>
      <c r="CP87" t="inlineStr">
        <is>
          <t xml:space="preserve">CASTORAMA </t>
        </is>
      </c>
      <c r="CQ87" t="inlineStr">
        <is>
          <t>Centre Commercial</t>
        </is>
      </c>
      <c r="CR87" t="inlineStr">
        <is>
          <t>Propriétaire</t>
        </is>
      </c>
      <c r="CS87" t="n">
        <v>5465</v>
      </c>
      <c r="CT87" t="n">
        <v>3950</v>
      </c>
      <c r="CU87" t="n">
        <v>3700</v>
      </c>
      <c r="CV87" t="inlineStr">
        <is>
          <t>T2</t>
        </is>
      </c>
      <c r="CW87" t="inlineStr">
        <is>
          <t>En CDAC</t>
        </is>
      </c>
      <c r="CY87" t="n">
        <v>1328</v>
      </c>
      <c r="CZ87" t="inlineStr">
        <is>
          <t>&lt; 3000 M²</t>
        </is>
      </c>
      <c r="DA87" t="inlineStr">
        <is>
          <t>T1</t>
        </is>
      </c>
      <c r="DB87" t="n">
        <v>1515</v>
      </c>
      <c r="DC87" t="n">
        <v>1515</v>
      </c>
      <c r="DD87" t="n">
        <v>0</v>
      </c>
      <c r="DE87" t="n">
        <v>0</v>
      </c>
      <c r="DF87" t="n">
        <v>187</v>
      </c>
      <c r="DG87" t="n">
        <v>1328</v>
      </c>
      <c r="DH87" t="n">
        <v>0</v>
      </c>
      <c r="DI87" t="n">
        <v>0</v>
      </c>
      <c r="DJ87" t="n">
        <v>0</v>
      </c>
      <c r="DK87" t="inlineStr">
        <is>
          <t>Intérieure</t>
        </is>
      </c>
      <c r="DL87" t="inlineStr">
        <is>
          <t>En surface de vente intérieure</t>
        </is>
      </c>
      <c r="DO87" t="n">
        <v>770</v>
      </c>
      <c r="DP87" t="n">
        <v>770</v>
      </c>
      <c r="DQ87" t="n">
        <v>0</v>
      </c>
      <c r="DS87" t="n">
        <v>408</v>
      </c>
      <c r="DT87" t="n">
        <v>70</v>
      </c>
      <c r="DU87" t="n">
        <v>245</v>
      </c>
      <c r="DV87" t="inlineStr">
        <is>
          <t>Centre Commercial</t>
        </is>
      </c>
      <c r="DW87" t="inlineStr">
        <is>
          <t>TORRI S100</t>
        </is>
      </c>
      <c r="DX87" t="n">
        <v>18</v>
      </c>
      <c r="DZ87" t="n">
        <v>2</v>
      </c>
      <c r="EA87" t="n">
        <v>2</v>
      </c>
      <c r="EB87" t="n">
        <v>7</v>
      </c>
      <c r="EC87" t="n">
        <v>1</v>
      </c>
      <c r="ED87" t="n">
        <v>1</v>
      </c>
      <c r="EE87" t="n">
        <v>0</v>
      </c>
      <c r="EF87" t="n">
        <v>11</v>
      </c>
      <c r="EG87" t="n">
        <v>2010</v>
      </c>
      <c r="EJ87" t="inlineStr">
        <is>
          <t>VX820</t>
        </is>
      </c>
      <c r="EK87" t="inlineStr">
        <is>
          <t>2018/2019</t>
        </is>
      </c>
      <c r="EL87" t="n">
        <v>25</v>
      </c>
      <c r="EM87" t="n">
        <v>21</v>
      </c>
      <c r="EN87" t="n">
        <v>12</v>
      </c>
      <c r="EO87" t="inlineStr">
        <is>
          <t>3 PDA MC 70</t>
        </is>
      </c>
      <c r="EP87" t="n">
        <v>22</v>
      </c>
      <c r="EQ87" t="n">
        <v>94.05360069812079</v>
      </c>
      <c r="ER87" t="inlineStr">
        <is>
          <t xml:space="preserve"> </t>
        </is>
      </c>
      <c r="ES87" t="n">
        <v>3.503742982933487</v>
      </c>
      <c r="ET87" t="n">
        <v>0</v>
      </c>
      <c r="EV87" t="n">
        <v>105.331273424438</v>
      </c>
      <c r="EW87" t="n">
        <v>0</v>
      </c>
      <c r="EX87" t="inlineStr">
        <is>
          <t xml:space="preserve"> </t>
        </is>
      </c>
      <c r="EY87" t="n">
        <v>0</v>
      </c>
      <c r="EZ87" t="inlineStr">
        <is>
          <t>Tirelire</t>
        </is>
      </c>
      <c r="FA87" s="43" t="n"/>
      <c r="FB87" t="inlineStr">
        <is>
          <t>GOLD 20 ENDFX 240 Store</t>
        </is>
      </c>
      <c r="FC87" t="n">
        <v>1</v>
      </c>
      <c r="FE87" s="43" t="n"/>
      <c r="FG87" t="inlineStr">
        <is>
          <t>NON</t>
        </is>
      </c>
      <c r="FH87" t="inlineStr">
        <is>
          <t>NON</t>
        </is>
      </c>
      <c r="FI87" t="inlineStr">
        <is>
          <t>NON</t>
        </is>
      </c>
      <c r="FJ87" t="inlineStr">
        <is>
          <t>NON</t>
        </is>
      </c>
      <c r="FK87" t="inlineStr">
        <is>
          <t>FRANCE  GARDIENNAGE</t>
        </is>
      </c>
      <c r="FL87" t="n">
        <v>18.59</v>
      </c>
      <c r="FM87" t="n">
        <v>4213.726151012891</v>
      </c>
      <c r="FN87" t="inlineStr">
        <is>
          <t>SECURITAS</t>
        </is>
      </c>
      <c r="FO87" t="inlineStr">
        <is>
          <t>OUI</t>
        </is>
      </c>
      <c r="FP87" t="inlineStr">
        <is>
          <t>SSI CARREFOUR</t>
        </is>
      </c>
      <c r="FQ87" t="inlineStr">
        <is>
          <t>CD 15002</t>
        </is>
      </c>
      <c r="FR87" t="inlineStr">
        <is>
          <t>ABT</t>
        </is>
      </c>
      <c r="FS87" t="inlineStr">
        <is>
          <t>SCUTUM</t>
        </is>
      </c>
      <c r="FT87" t="inlineStr">
        <is>
          <t>TELESURE</t>
        </is>
      </c>
      <c r="FU87" t="n">
        <v>494198191</v>
      </c>
      <c r="FV87" t="inlineStr">
        <is>
          <t>NON</t>
        </is>
      </c>
      <c r="FW87" t="inlineStr">
        <is>
          <t>NON</t>
        </is>
      </c>
      <c r="FX87" t="inlineStr">
        <is>
          <t>OUI</t>
        </is>
      </c>
      <c r="FY87" t="inlineStr">
        <is>
          <t>OUI</t>
        </is>
      </c>
      <c r="FZ87" t="inlineStr">
        <is>
          <t>OUI</t>
        </is>
      </c>
      <c r="GA87" t="inlineStr">
        <is>
          <t>OUI</t>
        </is>
      </c>
      <c r="GB87" t="inlineStr">
        <is>
          <t>NON</t>
        </is>
      </c>
      <c r="GC87" t="inlineStr">
        <is>
          <t>OUI</t>
        </is>
      </c>
      <c r="GD87" t="inlineStr">
        <is>
          <t>NON</t>
        </is>
      </c>
      <c r="GE87" t="inlineStr">
        <is>
          <t>NON</t>
        </is>
      </c>
      <c r="GF87" t="inlineStr">
        <is>
          <t>T5</t>
        </is>
      </c>
      <c r="GH87" t="inlineStr">
        <is>
          <t>NON</t>
        </is>
      </c>
      <c r="GJ87" t="inlineStr">
        <is>
          <t>OUI</t>
        </is>
      </c>
      <c r="GK87" s="43" t="n">
        <v>42370</v>
      </c>
      <c r="GL87" t="inlineStr">
        <is>
          <t>OUI</t>
        </is>
      </c>
      <c r="GM87" t="inlineStr">
        <is>
          <t>OUI</t>
        </is>
      </c>
      <c r="GN87" t="n">
        <v>43031</v>
      </c>
      <c r="GO87" t="inlineStr">
        <is>
          <t>NON</t>
        </is>
      </c>
      <c r="GT87" t="inlineStr">
        <is>
          <t>NON</t>
        </is>
      </c>
      <c r="GU87" t="inlineStr">
        <is>
          <t>NON</t>
        </is>
      </c>
      <c r="GV87" t="inlineStr">
        <is>
          <t>NON</t>
        </is>
      </c>
      <c r="GW87" t="inlineStr">
        <is>
          <t>NON</t>
        </is>
      </c>
      <c r="GX87" t="inlineStr">
        <is>
          <t>NON</t>
        </is>
      </c>
      <c r="GY87" t="inlineStr">
        <is>
          <t>NON</t>
        </is>
      </c>
      <c r="GZ87" t="inlineStr">
        <is>
          <t>NON</t>
        </is>
      </c>
      <c r="HA87" s="43" t="n">
        <v>44067</v>
      </c>
      <c r="HB87" s="43" t="n">
        <v>42653</v>
      </c>
      <c r="HI87" t="inlineStr">
        <is>
          <t>NON</t>
        </is>
      </c>
      <c r="HJ87" t="inlineStr"/>
      <c r="HK87" s="43" t="n"/>
      <c r="HM87" t="inlineStr">
        <is>
          <t>OUI</t>
        </is>
      </c>
      <c r="HN87" t="inlineStr">
        <is>
          <t>OUI</t>
        </is>
      </c>
      <c r="HO87" t="inlineStr">
        <is>
          <t>OUI</t>
        </is>
      </c>
      <c r="HU87" t="inlineStr">
        <is>
          <t>FR 94 451 647 903</t>
        </is>
      </c>
      <c r="HV87" t="n">
        <v>4622018012</v>
      </c>
      <c r="HW87" t="n">
        <v>40638830</v>
      </c>
      <c r="HX87" t="n">
        <v>99102569949</v>
      </c>
      <c r="HY87" t="inlineStr">
        <is>
          <t>IP600696</t>
        </is>
      </c>
      <c r="HZ87" t="n">
        <v>4320757</v>
      </c>
      <c r="IA87" t="n">
        <v>4321071</v>
      </c>
      <c r="IB87" t="inlineStr">
        <is>
          <t>FR7630004023230001044846978</t>
        </is>
      </c>
      <c r="IC87" t="n">
        <v>830073</v>
      </c>
      <c r="ID87" t="inlineStr">
        <is>
          <t>kwzB526</t>
        </is>
      </c>
      <c r="IE87" t="n">
        <v>5.08</v>
      </c>
      <c r="IF87" t="n">
        <v>4.06</v>
      </c>
      <c r="IG87" t="n">
        <v>4.43</v>
      </c>
      <c r="IH87" t="n">
        <v>5.53</v>
      </c>
      <c r="II87" t="n">
        <v>5.95</v>
      </c>
      <c r="IJ87" t="n">
        <v>6.41</v>
      </c>
      <c r="IK87" t="n">
        <v>6.41</v>
      </c>
    </row>
    <row r="88">
      <c r="A88" t="n">
        <v>1736</v>
      </c>
      <c r="B88" t="n">
        <v>2353</v>
      </c>
      <c r="C88" t="inlineStr">
        <is>
          <t>CHERBOURG (Tourlaville)</t>
        </is>
      </c>
      <c r="D88" t="inlineStr">
        <is>
          <t>NORMANDIE</t>
        </is>
      </c>
      <c r="E88" t="inlineStr">
        <is>
          <t>Ouvert</t>
        </is>
      </c>
      <c r="F88" t="inlineStr">
        <is>
          <t>Ouest</t>
        </is>
      </c>
      <c r="G88" t="inlineStr">
        <is>
          <t>Christophe ROYER</t>
        </is>
      </c>
      <c r="H88" t="n">
        <v>782575744</v>
      </c>
      <c r="I88" t="inlineStr">
        <is>
          <t>BRUNO MERLAND</t>
        </is>
      </c>
      <c r="J88" t="inlineStr">
        <is>
          <t>bmerland@bricodepot.com</t>
        </is>
      </c>
      <c r="L88" t="n">
        <v>43815</v>
      </c>
      <c r="M88" t="inlineStr">
        <is>
          <t>STEPHANE D OLIVEIRA</t>
        </is>
      </c>
      <c r="N88" t="inlineStr">
        <is>
          <t>sdoliveira@bricodepot.com</t>
        </is>
      </c>
      <c r="O88" t="n">
        <v>233234450</v>
      </c>
      <c r="P88" t="inlineStr">
        <is>
          <t>Sécu</t>
        </is>
      </c>
      <c r="Q88" t="inlineStr">
        <is>
          <t>ERIC LO NEGRO</t>
        </is>
      </c>
      <c r="R88" t="inlineStr">
        <is>
          <t>BENOIT MARTIN</t>
        </is>
      </c>
      <c r="S88" t="inlineStr">
        <is>
          <t>HERVE JUGE</t>
        </is>
      </c>
      <c r="T88" t="inlineStr">
        <is>
          <t>hjuge@bricodepot.com</t>
        </is>
      </c>
      <c r="U88" t="n">
        <v>233234458</v>
      </c>
      <c r="V88" t="inlineStr">
        <is>
          <t>Log</t>
        </is>
      </c>
      <c r="W88" t="inlineStr">
        <is>
          <t>ERIC LO NEGRO</t>
        </is>
      </c>
      <c r="X88" t="inlineStr">
        <is>
          <t>ANNE ARABEYRE</t>
        </is>
      </c>
      <c r="Y88" t="inlineStr">
        <is>
          <t xml:space="preserve">Non affecté </t>
        </is>
      </c>
      <c r="AB88" t="inlineStr">
        <is>
          <t>LUDOVIC KOLTALO</t>
        </is>
      </c>
      <c r="AC88" t="inlineStr">
        <is>
          <t>SAMUEL RACHET</t>
        </is>
      </c>
      <c r="AD88" t="inlineStr">
        <is>
          <t>LAURENT  LARTIGUE</t>
        </is>
      </c>
      <c r="AE88" t="inlineStr">
        <is>
          <t>llartigue@bricodepot.com</t>
        </is>
      </c>
      <c r="AF88" t="n">
        <v>621491001</v>
      </c>
      <c r="AG88" t="inlineStr">
        <is>
          <t>LAURENT FIRMIN</t>
        </is>
      </c>
      <c r="AH88" t="inlineStr">
        <is>
          <t>REMY PASQUET</t>
        </is>
      </c>
      <c r="AI88" t="inlineStr">
        <is>
          <t>SYLVAIN WEBER</t>
        </is>
      </c>
      <c r="AJ88" t="inlineStr">
        <is>
          <t>sweber@bricodepot.com</t>
        </is>
      </c>
      <c r="AK88" t="n">
        <v>233234450</v>
      </c>
      <c r="AL88" t="inlineStr">
        <is>
          <t>DOMINIQUE VETTIER</t>
        </is>
      </c>
      <c r="AM88" t="inlineStr">
        <is>
          <t>VIRGINIE DIBARBOURE</t>
        </is>
      </c>
      <c r="AN88" t="inlineStr">
        <is>
          <t>ISABELLE NEVEU</t>
        </is>
      </c>
      <c r="AO88" t="inlineStr">
        <is>
          <t>ineveu@bricodepot.com</t>
        </is>
      </c>
      <c r="AP88" t="n">
        <v>233234452</v>
      </c>
      <c r="AQ88" t="inlineStr">
        <is>
          <t>ERWAN GOURIOU</t>
        </is>
      </c>
      <c r="AR88" t="inlineStr">
        <is>
          <t>CLAUDIE KLINGENBERG</t>
        </is>
      </c>
      <c r="AS88" t="inlineStr">
        <is>
          <t>FRANCINE CHERON</t>
        </is>
      </c>
      <c r="AT88" t="inlineStr">
        <is>
          <t>fcheron@bricodepot.com</t>
        </is>
      </c>
      <c r="AU88" t="n">
        <v>233234450</v>
      </c>
      <c r="AV88" t="inlineStr">
        <is>
          <t>NAJIB BOUCHNAK</t>
        </is>
      </c>
      <c r="AW88" t="inlineStr">
        <is>
          <t>ORANE GAUDIN</t>
        </is>
      </c>
      <c r="AX88" t="inlineStr">
        <is>
          <t>LAURE LE GALLO</t>
        </is>
      </c>
      <c r="AY88" t="n">
        <v>624644366</v>
      </c>
      <c r="AZ88" t="inlineStr">
        <is>
          <t>Steevy AJAS</t>
        </is>
      </c>
      <c r="BB88" t="inlineStr">
        <is>
          <t>ZI de Sauxmarais</t>
        </is>
      </c>
      <c r="BC88" t="inlineStr">
        <is>
          <t>50110 Tourlaville</t>
        </is>
      </c>
      <c r="BD88" t="n">
        <v>50</v>
      </c>
      <c r="BE88" t="n">
        <v>233234450</v>
      </c>
      <c r="BF88" t="n">
        <v>49.6314697265625</v>
      </c>
      <c r="BG88" t="n">
        <v>-1.5809211730957</v>
      </c>
      <c r="BH88" t="n">
        <v>451647903</v>
      </c>
      <c r="BI88" t="n">
        <v>41</v>
      </c>
      <c r="BJ88" s="43" t="n">
        <v>36600</v>
      </c>
      <c r="BK88" t="inlineStr">
        <is>
          <t>22 Ans 11 Mois</t>
        </is>
      </c>
      <c r="BL88" t="inlineStr">
        <is>
          <t>Lundi au Vendredi</t>
        </is>
      </c>
      <c r="BM88" t="inlineStr">
        <is>
          <t>07:00 à 19:30</t>
        </is>
      </c>
      <c r="BN88" t="inlineStr">
        <is>
          <t>Samedi</t>
        </is>
      </c>
      <c r="BO88" t="inlineStr">
        <is>
          <t>07:00 à 19:30</t>
        </is>
      </c>
      <c r="BP88" t="inlineStr">
        <is>
          <t>Dimanche</t>
        </is>
      </c>
      <c r="BQ88" t="inlineStr">
        <is>
          <t>8H à 13H</t>
        </is>
      </c>
      <c r="BR88" t="n">
        <v>80</v>
      </c>
      <c r="BS88" t="n">
        <v>23552674.25</v>
      </c>
      <c r="BT88" t="inlineStr">
        <is>
          <t>Groupe 3</t>
        </is>
      </c>
      <c r="BU88" t="inlineStr">
        <is>
          <t>20M &lt;...&lt; 25M</t>
        </is>
      </c>
      <c r="BV88" t="n">
        <v>390493</v>
      </c>
      <c r="BW88" t="n">
        <v>0.009471982546421006</v>
      </c>
      <c r="BX88" t="n">
        <v>54.0283510252522</v>
      </c>
      <c r="BY88" t="n">
        <v>3.273807169073208</v>
      </c>
      <c r="BZ88" t="n">
        <v>4.358284433309157</v>
      </c>
      <c r="CA88" t="n">
        <v>61.66044262763457</v>
      </c>
      <c r="CB88" t="inlineStr">
        <is>
          <t>En L</t>
        </is>
      </c>
      <c r="CC88" t="n">
        <v>1</v>
      </c>
      <c r="CD88" t="inlineStr">
        <is>
          <t>B</t>
        </is>
      </c>
      <c r="CE88" t="inlineStr">
        <is>
          <t>B2</t>
        </is>
      </c>
      <c r="CF88" t="n">
        <v>1101</v>
      </c>
      <c r="CG88" t="inlineStr">
        <is>
          <t>VD060</t>
        </is>
      </c>
      <c r="CH88" t="inlineStr">
        <is>
          <t>1114 PTF OUEST St-Sylvain</t>
        </is>
      </c>
      <c r="CI88" t="inlineStr">
        <is>
          <t>VD065</t>
        </is>
      </c>
      <c r="CJ88" t="inlineStr">
        <is>
          <t>1117 PTF IDF Lisses</t>
        </is>
      </c>
      <c r="CK88" t="inlineStr">
        <is>
          <t>VD067</t>
        </is>
      </c>
      <c r="CL88" t="inlineStr">
        <is>
          <t>1112 - PF du Grand Fougeray</t>
        </is>
      </c>
      <c r="CM88" t="n">
        <v>3601651112004</v>
      </c>
      <c r="CP88" t="inlineStr">
        <is>
          <t xml:space="preserve">CREATION </t>
        </is>
      </c>
      <c r="CQ88" t="inlineStr">
        <is>
          <t>Zone industrielle</t>
        </is>
      </c>
      <c r="CR88" t="inlineStr">
        <is>
          <t>Propriétaire</t>
        </is>
      </c>
      <c r="CS88" t="n">
        <v>7252</v>
      </c>
      <c r="CT88" t="n">
        <v>3650</v>
      </c>
      <c r="CU88" t="n">
        <v>3700</v>
      </c>
      <c r="CV88" t="inlineStr">
        <is>
          <t>T2</t>
        </is>
      </c>
      <c r="CW88" t="inlineStr">
        <is>
          <t>En CDAC</t>
        </is>
      </c>
      <c r="CY88" t="n">
        <v>3644</v>
      </c>
      <c r="CZ88" t="n">
        <v>3500</v>
      </c>
      <c r="DA88" t="inlineStr">
        <is>
          <t>T2</t>
        </is>
      </c>
      <c r="DB88" t="n">
        <v>3602</v>
      </c>
      <c r="DC88" t="n">
        <v>3602</v>
      </c>
      <c r="DD88" t="n">
        <v>0</v>
      </c>
      <c r="DE88" t="n">
        <v>0</v>
      </c>
      <c r="DF88" t="n">
        <v>1652</v>
      </c>
      <c r="DG88" t="n">
        <v>1950</v>
      </c>
      <c r="DH88" t="n">
        <v>0</v>
      </c>
      <c r="DI88" t="n">
        <v>0</v>
      </c>
      <c r="DJ88" t="n">
        <v>0</v>
      </c>
      <c r="DK88" t="inlineStr">
        <is>
          <t>Intérieure</t>
        </is>
      </c>
      <c r="DL88" t="inlineStr">
        <is>
          <t>En surface de vente intérieure</t>
        </is>
      </c>
      <c r="DO88" t="n">
        <v>1290</v>
      </c>
      <c r="DP88" t="n">
        <v>0</v>
      </c>
      <c r="DQ88" t="n">
        <v>1290</v>
      </c>
      <c r="DS88" t="n">
        <v>800</v>
      </c>
      <c r="DT88" t="n">
        <v>143</v>
      </c>
      <c r="DU88" t="n">
        <v>295</v>
      </c>
      <c r="DV88" t="n">
        <v>372</v>
      </c>
      <c r="DW88" t="inlineStr">
        <is>
          <t>TORRI S100</t>
        </is>
      </c>
      <c r="DX88" t="n">
        <v>16</v>
      </c>
      <c r="DZ88" t="n">
        <v>2</v>
      </c>
      <c r="EA88" t="n">
        <v>1</v>
      </c>
      <c r="EB88" t="n">
        <v>9</v>
      </c>
      <c r="EC88" t="n">
        <v>3</v>
      </c>
      <c r="ED88" t="n">
        <v>0</v>
      </c>
      <c r="EE88" t="n">
        <v>0</v>
      </c>
      <c r="EF88" t="n">
        <v>13</v>
      </c>
      <c r="EG88" t="n">
        <v>2010</v>
      </c>
      <c r="EJ88" t="inlineStr">
        <is>
          <t>VX820</t>
        </is>
      </c>
      <c r="EK88" t="inlineStr">
        <is>
          <t>2018/2019</t>
        </is>
      </c>
      <c r="EL88" t="n">
        <v>29</v>
      </c>
      <c r="EM88" t="n">
        <v>20</v>
      </c>
      <c r="EN88" t="n">
        <v>12</v>
      </c>
      <c r="EO88" t="inlineStr">
        <is>
          <t>3 PDA MC 70</t>
        </is>
      </c>
      <c r="EP88" t="n">
        <v>24</v>
      </c>
      <c r="EQ88" t="n">
        <v>64.90806977911647</v>
      </c>
      <c r="ER88" t="inlineStr">
        <is>
          <t xml:space="preserve"> % de Démarque élevé</t>
        </is>
      </c>
      <c r="ES88" t="n">
        <v>1.568775100401606</v>
      </c>
      <c r="ET88" t="n">
        <v>0</v>
      </c>
      <c r="EV88" t="n">
        <v>66.67294176706828</v>
      </c>
      <c r="EW88" t="n">
        <v>0</v>
      </c>
      <c r="EX88" t="inlineStr">
        <is>
          <t xml:space="preserve"> </t>
        </is>
      </c>
      <c r="EY88" t="n">
        <v>0</v>
      </c>
      <c r="EZ88" t="inlineStr">
        <is>
          <t>Tirelire</t>
        </is>
      </c>
      <c r="FA88" s="43" t="n"/>
      <c r="FB88" t="inlineStr">
        <is>
          <t>GOLD 20 ENDFX 240 Store</t>
        </is>
      </c>
      <c r="FC88" t="n">
        <v>1</v>
      </c>
      <c r="FE88" s="43" t="n"/>
      <c r="FG88" t="inlineStr">
        <is>
          <t>NON</t>
        </is>
      </c>
      <c r="FH88" t="inlineStr">
        <is>
          <t>NON</t>
        </is>
      </c>
      <c r="FI88" t="inlineStr">
        <is>
          <t>NON</t>
        </is>
      </c>
      <c r="FJ88" t="inlineStr">
        <is>
          <t>NON</t>
        </is>
      </c>
      <c r="FK88" t="inlineStr">
        <is>
          <t>FRANCE  GARDIENNAGE</t>
        </is>
      </c>
      <c r="FL88" t="n">
        <v>18.59</v>
      </c>
      <c r="FM88" t="n">
        <v>3880.708471454879</v>
      </c>
      <c r="FN88" t="inlineStr">
        <is>
          <t>SECURITAS</t>
        </is>
      </c>
      <c r="FO88" t="inlineStr">
        <is>
          <t>OUI</t>
        </is>
      </c>
      <c r="FP88" t="inlineStr">
        <is>
          <t>SSI Brico Dépôt</t>
        </is>
      </c>
      <c r="FQ88" t="inlineStr">
        <is>
          <t>ATS Master 4602</t>
        </is>
      </c>
      <c r="FR88" t="inlineStr">
        <is>
          <t>ABT</t>
        </is>
      </c>
      <c r="FT88" t="inlineStr">
        <is>
          <t>TELESURE</t>
        </is>
      </c>
      <c r="FU88" t="n">
        <v>494198191</v>
      </c>
      <c r="FV88" t="inlineStr">
        <is>
          <t>NON</t>
        </is>
      </c>
      <c r="FW88" t="inlineStr">
        <is>
          <t>OUI</t>
        </is>
      </c>
      <c r="FX88" t="inlineStr">
        <is>
          <t>NON</t>
        </is>
      </c>
      <c r="FY88" t="inlineStr">
        <is>
          <t>Pas de contrôle</t>
        </is>
      </c>
      <c r="FZ88" t="inlineStr">
        <is>
          <t>OUI</t>
        </is>
      </c>
      <c r="GA88" t="inlineStr">
        <is>
          <t>OUI</t>
        </is>
      </c>
      <c r="GB88" t="inlineStr">
        <is>
          <t>NON</t>
        </is>
      </c>
      <c r="GC88" t="inlineStr">
        <is>
          <t>OUI</t>
        </is>
      </c>
      <c r="GD88" t="inlineStr">
        <is>
          <t>OUI</t>
        </is>
      </c>
      <c r="GE88" t="inlineStr">
        <is>
          <t>OUI</t>
        </is>
      </c>
      <c r="GF88" t="inlineStr">
        <is>
          <t>T5</t>
        </is>
      </c>
      <c r="GH88" t="inlineStr">
        <is>
          <t>OUI</t>
        </is>
      </c>
      <c r="GI88" t="inlineStr">
        <is>
          <t>REVITALISATION 2012</t>
        </is>
      </c>
      <c r="GJ88" t="inlineStr">
        <is>
          <t>OUI</t>
        </is>
      </c>
      <c r="GK88" s="43" t="n">
        <v>42005</v>
      </c>
      <c r="GL88" t="inlineStr">
        <is>
          <t>OUI</t>
        </is>
      </c>
      <c r="GM88" t="inlineStr">
        <is>
          <t>OUI</t>
        </is>
      </c>
      <c r="GN88" t="n">
        <v>43193</v>
      </c>
      <c r="GO88" t="inlineStr">
        <is>
          <t>NON</t>
        </is>
      </c>
      <c r="GT88" t="inlineStr">
        <is>
          <t>OUI</t>
        </is>
      </c>
      <c r="GU88" t="inlineStr">
        <is>
          <t>CARRIERES LEROUX-PHILIPPE  112147</t>
        </is>
      </c>
      <c r="GV88" t="inlineStr">
        <is>
          <t>OUI</t>
        </is>
      </c>
      <c r="GW88" t="inlineStr">
        <is>
          <t>OUI</t>
        </is>
      </c>
      <c r="GX88" t="inlineStr">
        <is>
          <t>NON</t>
        </is>
      </c>
      <c r="GY88" t="inlineStr">
        <is>
          <t>NON</t>
        </is>
      </c>
      <c r="GZ88" t="inlineStr">
        <is>
          <t>NON</t>
        </is>
      </c>
      <c r="HA88" s="43" t="n">
        <v>44063</v>
      </c>
      <c r="HB88" s="43" t="n">
        <v>42653</v>
      </c>
      <c r="HI88" t="inlineStr">
        <is>
          <t>OUI</t>
        </is>
      </c>
      <c r="HJ88" t="inlineStr"/>
      <c r="HK88" s="43" t="n"/>
      <c r="HM88" t="inlineStr">
        <is>
          <t>OUI</t>
        </is>
      </c>
      <c r="HN88" t="inlineStr">
        <is>
          <t>OUI</t>
        </is>
      </c>
      <c r="HU88" t="inlineStr">
        <is>
          <t>FR 94 451 647 903</t>
        </is>
      </c>
      <c r="HV88" t="n">
        <v>4622004012</v>
      </c>
      <c r="HW88" t="n">
        <v>40638787</v>
      </c>
      <c r="HX88" t="n">
        <v>99102569810</v>
      </c>
      <c r="HY88" t="inlineStr">
        <is>
          <t>IP600684</t>
        </is>
      </c>
      <c r="HZ88" t="n">
        <v>4304167</v>
      </c>
      <c r="IA88" t="n">
        <v>4321245</v>
      </c>
      <c r="IB88" t="inlineStr">
        <is>
          <t>FR7630004023230001044720878</t>
        </is>
      </c>
      <c r="IC88" t="n">
        <v>830084</v>
      </c>
      <c r="ID88" t="inlineStr">
        <is>
          <t>lOZm862</t>
        </is>
      </c>
      <c r="IE88" t="n">
        <v>2.89</v>
      </c>
      <c r="IF88" t="n">
        <v>3.02</v>
      </c>
      <c r="IG88" t="n">
        <v>4.02</v>
      </c>
      <c r="IH88" t="n">
        <v>3.22</v>
      </c>
      <c r="II88" t="n">
        <v>3.46</v>
      </c>
      <c r="IJ88" t="n">
        <v>3.66</v>
      </c>
      <c r="IK88" t="n">
        <v>3.66</v>
      </c>
    </row>
    <row r="89">
      <c r="A89" t="n">
        <v>1949</v>
      </c>
      <c r="B89" t="n">
        <v>2448</v>
      </c>
      <c r="C89" t="inlineStr">
        <is>
          <t>LAVAL</t>
        </is>
      </c>
      <c r="D89" t="inlineStr">
        <is>
          <t>PAYS DE LA LOIRE</t>
        </is>
      </c>
      <c r="E89" t="inlineStr">
        <is>
          <t>Ouvert</t>
        </is>
      </c>
      <c r="F89" t="inlineStr">
        <is>
          <t>Ouest</t>
        </is>
      </c>
      <c r="G89" t="inlineStr">
        <is>
          <t>Christophe ROYER</t>
        </is>
      </c>
      <c r="H89" t="n">
        <v>782575744</v>
      </c>
      <c r="I89" t="inlineStr">
        <is>
          <t>LUDOVIC KOLTALO</t>
        </is>
      </c>
      <c r="J89" t="inlineStr">
        <is>
          <t>lkoltalo@bricodepot.com</t>
        </is>
      </c>
      <c r="L89" t="n">
        <v>43983</v>
      </c>
      <c r="M89" t="inlineStr">
        <is>
          <t>AYMAR MEGGARZI</t>
        </is>
      </c>
      <c r="N89" t="inlineStr">
        <is>
          <t>ameggarzi@bricodepot.com</t>
        </is>
      </c>
      <c r="O89" t="n">
        <v>297871430</v>
      </c>
      <c r="P89" t="inlineStr">
        <is>
          <t>Sécu-Log</t>
        </is>
      </c>
      <c r="Q89" t="inlineStr">
        <is>
          <t>ERIC LO NEGRO</t>
        </is>
      </c>
      <c r="R89" t="inlineStr">
        <is>
          <t>BENOIT MARTIN</t>
        </is>
      </c>
      <c r="S89" t="inlineStr">
        <is>
          <t>AYMAR MEGGARZI</t>
        </is>
      </c>
      <c r="T89" t="inlineStr">
        <is>
          <t>ameggarzi@bricodepot.com</t>
        </is>
      </c>
      <c r="U89" t="n">
        <v>297871430</v>
      </c>
      <c r="V89" t="inlineStr">
        <is>
          <t>Log-Sécu</t>
        </is>
      </c>
      <c r="W89" t="inlineStr">
        <is>
          <t>ERIC LO NEGRO</t>
        </is>
      </c>
      <c r="X89" t="inlineStr">
        <is>
          <t>ANNE ARABEYRE</t>
        </is>
      </c>
      <c r="Y89" t="inlineStr">
        <is>
          <t>FREDERIC FRANCOIS</t>
        </is>
      </c>
      <c r="Z89" t="inlineStr">
        <is>
          <t>ffrancois@bricodepot.com</t>
        </is>
      </c>
      <c r="AA89" t="n">
        <v>243678225</v>
      </c>
      <c r="AB89" t="inlineStr">
        <is>
          <t>LUDOVIC KOLTALO</t>
        </is>
      </c>
      <c r="AC89" t="inlineStr">
        <is>
          <t>SAMUEL RACHET</t>
        </is>
      </c>
      <c r="AD89" t="inlineStr">
        <is>
          <t>REMY PASQUET</t>
        </is>
      </c>
      <c r="AE89" t="inlineStr">
        <is>
          <t>rpasquet@bricodepot.com</t>
        </is>
      </c>
      <c r="AG89" t="inlineStr">
        <is>
          <t>LAURENT FIRMIN</t>
        </is>
      </c>
      <c r="AH89" t="inlineStr">
        <is>
          <t>REMY PASQUET</t>
        </is>
      </c>
      <c r="AI89" t="inlineStr">
        <is>
          <t>AURELIE STEVEZ</t>
        </is>
      </c>
      <c r="AJ89" t="inlineStr">
        <is>
          <t>astevez@bricodepot.com</t>
        </is>
      </c>
      <c r="AK89" t="n">
        <v>243678224</v>
      </c>
      <c r="AL89" t="inlineStr">
        <is>
          <t>DOMINIQUE VETTIER</t>
        </is>
      </c>
      <c r="AM89" t="inlineStr">
        <is>
          <t>VIRGINIE DIBARBOURE</t>
        </is>
      </c>
      <c r="AN89" t="inlineStr">
        <is>
          <t xml:space="preserve">non affecté </t>
        </is>
      </c>
      <c r="AQ89" t="inlineStr">
        <is>
          <t>ERWAN GOURIOU</t>
        </is>
      </c>
      <c r="AR89" t="inlineStr">
        <is>
          <t>CLAUDIE KLINGENBERG</t>
        </is>
      </c>
      <c r="AS89" t="inlineStr">
        <is>
          <t>MARIKA BLANCHARD</t>
        </is>
      </c>
      <c r="AT89" t="inlineStr">
        <is>
          <t>mblanchard@bricodepot.com</t>
        </is>
      </c>
      <c r="AU89" t="n">
        <v>243678227</v>
      </c>
      <c r="AV89" t="inlineStr">
        <is>
          <t>NAJIB BOUCHNAK</t>
        </is>
      </c>
      <c r="AW89" t="inlineStr">
        <is>
          <t>ORANE GAUDIN</t>
        </is>
      </c>
      <c r="AX89" t="inlineStr">
        <is>
          <t>LAURE LE GALLO</t>
        </is>
      </c>
      <c r="AY89" t="n">
        <v>624644367</v>
      </c>
      <c r="AZ89" t="inlineStr">
        <is>
          <t>Steevy AJAS</t>
        </is>
      </c>
      <c r="BB89" t="inlineStr">
        <is>
          <t>11  rue de Londres</t>
        </is>
      </c>
      <c r="BC89" t="inlineStr">
        <is>
          <t>53000 Laval</t>
        </is>
      </c>
      <c r="BD89" t="n">
        <v>53</v>
      </c>
      <c r="BE89" t="n">
        <v>243678220</v>
      </c>
      <c r="BF89" t="n">
        <v>48.055327</v>
      </c>
      <c r="BG89" t="n">
        <v>-0.7377</v>
      </c>
      <c r="BH89" t="n">
        <v>451647903</v>
      </c>
      <c r="BI89" t="n">
        <v>1411</v>
      </c>
      <c r="BJ89" s="43" t="n">
        <v>42823</v>
      </c>
      <c r="BK89" t="inlineStr">
        <is>
          <t>5 Ans 10 Mois</t>
        </is>
      </c>
      <c r="BL89" t="inlineStr">
        <is>
          <t>Lundi au Vendredi</t>
        </is>
      </c>
      <c r="BM89" t="inlineStr">
        <is>
          <t>07:00 à 19:30</t>
        </is>
      </c>
      <c r="BN89" t="inlineStr">
        <is>
          <t>Samedi</t>
        </is>
      </c>
      <c r="BO89" t="inlineStr">
        <is>
          <t>07:00 à 19:30</t>
        </is>
      </c>
      <c r="BP89" t="inlineStr">
        <is>
          <t>Dimanche</t>
        </is>
      </c>
      <c r="BQ89" t="inlineStr">
        <is>
          <t>8H à 13H</t>
        </is>
      </c>
      <c r="BR89" t="n">
        <v>80</v>
      </c>
      <c r="BS89" t="n">
        <v>12886411.45</v>
      </c>
      <c r="BT89" t="inlineStr">
        <is>
          <t>Groupe 3</t>
        </is>
      </c>
      <c r="BU89" t="inlineStr">
        <is>
          <t>15M &lt;</t>
        </is>
      </c>
      <c r="BV89" t="n">
        <v>202513</v>
      </c>
      <c r="BW89" t="n">
        <v>0.01198457273738465</v>
      </c>
      <c r="BX89" t="n">
        <v>44.1144590228786</v>
      </c>
      <c r="BY89" t="n">
        <v>2.750010988769479</v>
      </c>
      <c r="BZ89" t="n">
        <v>6.826941166128216</v>
      </c>
      <c r="CA89" t="n">
        <v>53.6914111777763</v>
      </c>
      <c r="CB89" t="inlineStr">
        <is>
          <t>Tube</t>
        </is>
      </c>
      <c r="CC89" t="n">
        <v>1</v>
      </c>
      <c r="CD89" t="inlineStr">
        <is>
          <t>B</t>
        </is>
      </c>
      <c r="CE89" t="inlineStr">
        <is>
          <t>B2</t>
        </is>
      </c>
      <c r="CF89" t="n">
        <v>1101</v>
      </c>
      <c r="CG89" t="inlineStr">
        <is>
          <t>VD060</t>
        </is>
      </c>
      <c r="CH89" t="inlineStr">
        <is>
          <t>1114 PTF OUEST St-Sylvain</t>
        </is>
      </c>
      <c r="CI89" t="inlineStr">
        <is>
          <t>VD065</t>
        </is>
      </c>
      <c r="CJ89" t="inlineStr">
        <is>
          <t>1117 PTF IDF Lisses</t>
        </is>
      </c>
      <c r="CK89" t="inlineStr">
        <is>
          <t>VD067</t>
        </is>
      </c>
      <c r="CL89" t="inlineStr">
        <is>
          <t>1112 - PF du Grand Fougeray</t>
        </is>
      </c>
      <c r="CM89" t="n">
        <v>3601651112004</v>
      </c>
      <c r="CP89" t="inlineStr">
        <is>
          <t>REPRISE KIABI</t>
        </is>
      </c>
      <c r="CQ89" t="inlineStr">
        <is>
          <t>Zone Commerciale</t>
        </is>
      </c>
      <c r="CR89" t="inlineStr">
        <is>
          <t>Locataire</t>
        </is>
      </c>
      <c r="CS89" t="n">
        <v>5810</v>
      </c>
      <c r="CT89" t="n">
        <v>3010</v>
      </c>
      <c r="CU89" t="n">
        <v>3000</v>
      </c>
      <c r="CV89" t="inlineStr">
        <is>
          <t>T1</t>
        </is>
      </c>
      <c r="CW89" t="inlineStr">
        <is>
          <t>En CDAC</t>
        </is>
      </c>
      <c r="CY89" t="n">
        <v>2800</v>
      </c>
      <c r="CZ89" t="inlineStr">
        <is>
          <t>&lt; 3000 M²</t>
        </is>
      </c>
      <c r="DA89" t="inlineStr">
        <is>
          <t>T1</t>
        </is>
      </c>
      <c r="DB89" t="n">
        <v>2800</v>
      </c>
      <c r="DC89" t="n">
        <v>2800</v>
      </c>
      <c r="DD89" t="n">
        <v>0</v>
      </c>
      <c r="DE89" t="n">
        <v>0</v>
      </c>
      <c r="DF89" t="n">
        <v>1430</v>
      </c>
      <c r="DG89" t="n">
        <v>1370</v>
      </c>
      <c r="DH89" t="n">
        <v>0</v>
      </c>
      <c r="DI89" t="n">
        <v>0</v>
      </c>
      <c r="DJ89" t="n">
        <v>0</v>
      </c>
      <c r="DK89" t="inlineStr">
        <is>
          <t>Intérieure</t>
        </is>
      </c>
      <c r="DO89" t="n">
        <v>654</v>
      </c>
      <c r="DP89" t="n">
        <v>0</v>
      </c>
      <c r="DQ89" t="n">
        <v>654</v>
      </c>
      <c r="DS89" t="n">
        <v>536</v>
      </c>
      <c r="DT89" t="n">
        <v>110</v>
      </c>
      <c r="DU89" t="n">
        <v>280</v>
      </c>
      <c r="DV89" t="n">
        <v>171</v>
      </c>
      <c r="DW89" t="inlineStr">
        <is>
          <t>REDSTOCK</t>
        </is>
      </c>
      <c r="DY89" t="n">
        <v>2017</v>
      </c>
      <c r="EA89" t="n">
        <v>2</v>
      </c>
      <c r="EB89" t="n">
        <v>6</v>
      </c>
      <c r="EC89" t="n">
        <v>2</v>
      </c>
      <c r="ED89" t="n">
        <v>0</v>
      </c>
      <c r="EE89" t="n">
        <v>0</v>
      </c>
      <c r="EF89" t="n">
        <v>10</v>
      </c>
      <c r="EG89" t="n">
        <v>2017</v>
      </c>
      <c r="EJ89" t="inlineStr">
        <is>
          <t>VX820</t>
        </is>
      </c>
      <c r="EK89" t="inlineStr">
        <is>
          <t>2018/2019</t>
        </is>
      </c>
      <c r="EL89" t="n">
        <v>28</v>
      </c>
      <c r="EM89" t="n">
        <v>0</v>
      </c>
      <c r="EN89" t="n">
        <v>12</v>
      </c>
      <c r="EO89" t="inlineStr">
        <is>
          <t>3 PDA MC 70</t>
        </is>
      </c>
      <c r="EP89" t="n">
        <v>16</v>
      </c>
      <c r="EQ89" t="n">
        <v>47</v>
      </c>
      <c r="ER89" t="inlineStr">
        <is>
          <t xml:space="preserve"> </t>
        </is>
      </c>
      <c r="ES89" t="n">
        <v>3</v>
      </c>
      <c r="ET89" t="n">
        <v>0</v>
      </c>
      <c r="EV89" t="n">
        <v>107</v>
      </c>
      <c r="EW89" t="n">
        <v>0</v>
      </c>
      <c r="EX89" t="inlineStr">
        <is>
          <t xml:space="preserve"> </t>
        </is>
      </c>
      <c r="EY89" t="n">
        <v>0</v>
      </c>
      <c r="EZ89" t="inlineStr">
        <is>
          <t>Automate</t>
        </is>
      </c>
      <c r="FA89" s="43" t="n">
        <v>42736</v>
      </c>
      <c r="FB89" t="inlineStr">
        <is>
          <t>CASHINFINITYTM CI-100</t>
        </is>
      </c>
      <c r="FC89" t="n">
        <v>1</v>
      </c>
      <c r="FE89" s="43" t="n"/>
      <c r="FG89" t="inlineStr">
        <is>
          <t>OUI</t>
        </is>
      </c>
      <c r="FH89" t="inlineStr">
        <is>
          <t>NON</t>
        </is>
      </c>
      <c r="FI89" t="inlineStr">
        <is>
          <t>NON</t>
        </is>
      </c>
      <c r="FJ89" t="inlineStr">
        <is>
          <t>NON</t>
        </is>
      </c>
      <c r="FK89" t="inlineStr">
        <is>
          <t>FRANCE  GARDIENNAGE</t>
        </is>
      </c>
      <c r="FL89" t="n">
        <v>18.59</v>
      </c>
      <c r="FM89" t="n">
        <v>4012.080110497237</v>
      </c>
      <c r="FN89" t="inlineStr">
        <is>
          <t>SECURITAS</t>
        </is>
      </c>
      <c r="FO89" t="inlineStr">
        <is>
          <t>OUI</t>
        </is>
      </c>
      <c r="FP89" t="inlineStr">
        <is>
          <t>SSI Brico Dépôt</t>
        </is>
      </c>
      <c r="FQ89" t="inlineStr">
        <is>
          <t>ATS Master 4602</t>
        </is>
      </c>
      <c r="FR89" t="inlineStr">
        <is>
          <t>ABT</t>
        </is>
      </c>
      <c r="FT89" t="inlineStr">
        <is>
          <t>PERIN TELESURVEILLANCE</t>
        </is>
      </c>
      <c r="FV89" t="inlineStr">
        <is>
          <t>OUI</t>
        </is>
      </c>
      <c r="FW89" t="inlineStr">
        <is>
          <t>OUI</t>
        </is>
      </c>
      <c r="FX89" t="inlineStr">
        <is>
          <t>OUI</t>
        </is>
      </c>
      <c r="FZ89" t="inlineStr">
        <is>
          <t>NON</t>
        </is>
      </c>
      <c r="GA89" t="inlineStr">
        <is>
          <t>OUI</t>
        </is>
      </c>
      <c r="GB89" t="inlineStr">
        <is>
          <t>OUI</t>
        </is>
      </c>
      <c r="GC89" t="inlineStr">
        <is>
          <t>OUI</t>
        </is>
      </c>
      <c r="GD89" t="inlineStr">
        <is>
          <t>OUI</t>
        </is>
      </c>
      <c r="GF89" t="inlineStr">
        <is>
          <t>LED</t>
        </is>
      </c>
      <c r="GH89" t="inlineStr">
        <is>
          <t>OUI</t>
        </is>
      </c>
      <c r="GJ89" t="inlineStr">
        <is>
          <t>OUI</t>
        </is>
      </c>
      <c r="GK89" s="43" t="n">
        <v>42736</v>
      </c>
      <c r="GL89" t="inlineStr">
        <is>
          <t>OUI</t>
        </is>
      </c>
      <c r="GM89" t="inlineStr">
        <is>
          <t>OUI</t>
        </is>
      </c>
      <c r="GN89" t="n">
        <v>43010</v>
      </c>
      <c r="GO89" t="inlineStr">
        <is>
          <t>NON</t>
        </is>
      </c>
      <c r="GT89" t="inlineStr">
        <is>
          <t>OUI</t>
        </is>
      </c>
      <c r="GU89" t="inlineStr">
        <is>
          <t>SCSC</t>
        </is>
      </c>
      <c r="GV89" t="inlineStr">
        <is>
          <t>NON</t>
        </is>
      </c>
      <c r="GW89" t="inlineStr">
        <is>
          <t>NON</t>
        </is>
      </c>
      <c r="GX89" t="inlineStr">
        <is>
          <t>OUI</t>
        </is>
      </c>
      <c r="GY89" t="inlineStr">
        <is>
          <t>NON</t>
        </is>
      </c>
      <c r="GZ89" t="inlineStr">
        <is>
          <t>NON</t>
        </is>
      </c>
      <c r="HA89" s="43" t="n">
        <v>44095</v>
      </c>
      <c r="HB89" s="43" t="n">
        <v>42823</v>
      </c>
      <c r="HI89" t="inlineStr">
        <is>
          <t>OUI</t>
        </is>
      </c>
      <c r="HJ89" t="inlineStr"/>
      <c r="HK89" s="43" t="n"/>
      <c r="HM89" t="inlineStr">
        <is>
          <t>OUI</t>
        </is>
      </c>
      <c r="HN89" t="inlineStr">
        <is>
          <t>OUI</t>
        </is>
      </c>
      <c r="HO89" t="inlineStr">
        <is>
          <t>OUI</t>
        </is>
      </c>
      <c r="HU89" t="inlineStr">
        <is>
          <t>FR 94 451 647 903</t>
        </is>
      </c>
      <c r="HV89" t="n">
        <v>4407916</v>
      </c>
      <c r="HW89" t="n">
        <v>40638847</v>
      </c>
      <c r="HX89" t="n">
        <v>99102569963</v>
      </c>
      <c r="HY89" t="inlineStr">
        <is>
          <t>IP600698</t>
        </is>
      </c>
      <c r="HZ89" t="n">
        <v>4407925</v>
      </c>
      <c r="IA89" t="n">
        <v>4407922</v>
      </c>
      <c r="IB89" t="inlineStr">
        <is>
          <t>FR7630004023230001160752278</t>
        </is>
      </c>
      <c r="IC89" t="n">
        <v>335397</v>
      </c>
      <c r="ID89" t="inlineStr">
        <is>
          <t>aacB723</t>
        </is>
      </c>
      <c r="IE89" t="n">
        <v>0</v>
      </c>
      <c r="IF89" t="n">
        <v>0</v>
      </c>
      <c r="IG89" t="n">
        <v>2.9</v>
      </c>
      <c r="IH89" t="n">
        <v>2.8</v>
      </c>
      <c r="II89" t="n">
        <v>2.8</v>
      </c>
      <c r="IJ89" t="n">
        <v>3.133333333333333</v>
      </c>
      <c r="IK89" t="n">
        <v>3.1</v>
      </c>
    </row>
    <row r="90">
      <c r="A90" t="n">
        <v>1719</v>
      </c>
      <c r="B90" t="n">
        <v>2344</v>
      </c>
      <c r="C90" t="inlineStr">
        <is>
          <t>ST ETIENNE (La Ricamarie)</t>
        </is>
      </c>
      <c r="D90" t="inlineStr">
        <is>
          <t>AUVERGNE-RHONE-ALPES</t>
        </is>
      </c>
      <c r="E90" t="inlineStr">
        <is>
          <t>Ouvert</t>
        </is>
      </c>
      <c r="F90" t="inlineStr">
        <is>
          <t>Rhône Alpes</t>
        </is>
      </c>
      <c r="G90" t="inlineStr">
        <is>
          <t>Pierre Olivier LARUE</t>
        </is>
      </c>
      <c r="H90" t="n">
        <v>610925352</v>
      </c>
      <c r="I90" t="inlineStr">
        <is>
          <t>BOUBEKEUR BAKOUR</t>
        </is>
      </c>
      <c r="J90" t="inlineStr">
        <is>
          <t>bbakour@bricodepot.com</t>
        </is>
      </c>
      <c r="L90" t="n">
        <v>43864</v>
      </c>
      <c r="M90" t="inlineStr">
        <is>
          <t>ROUDOIN ESSADEK</t>
        </is>
      </c>
      <c r="N90" t="inlineStr">
        <is>
          <t>ressadek@bricodepot.com</t>
        </is>
      </c>
      <c r="O90" t="n">
        <v>611933480</v>
      </c>
      <c r="P90" t="inlineStr">
        <is>
          <t>Sécu</t>
        </is>
      </c>
      <c r="Q90" t="inlineStr">
        <is>
          <t>FREDERIC LACROIX</t>
        </is>
      </c>
      <c r="R90" t="inlineStr">
        <is>
          <t>FABIEN GOMEZ</t>
        </is>
      </c>
      <c r="S90" t="inlineStr">
        <is>
          <t>ALEXANDRE JACOB</t>
        </is>
      </c>
      <c r="T90" t="inlineStr">
        <is>
          <t>ajacob@bricodepot.com</t>
        </is>
      </c>
      <c r="U90" t="n">
        <v>477593516</v>
      </c>
      <c r="V90" t="inlineStr">
        <is>
          <t>Log</t>
        </is>
      </c>
      <c r="W90" t="inlineStr">
        <is>
          <t>JULIEN MUTIN</t>
        </is>
      </c>
      <c r="X90" t="inlineStr">
        <is>
          <t>HERVE CHIGNIER</t>
        </is>
      </c>
      <c r="Y90" t="inlineStr">
        <is>
          <t xml:space="preserve">Non affecté </t>
        </is>
      </c>
      <c r="AB90" t="inlineStr">
        <is>
          <t>MATHIEU VERRIER</t>
        </is>
      </c>
      <c r="AC90" t="inlineStr">
        <is>
          <t>BENJAMIN FERRARI</t>
        </is>
      </c>
      <c r="AD90" t="inlineStr">
        <is>
          <t>MAXIME CHANTEMESSE</t>
        </is>
      </c>
      <c r="AE90" t="inlineStr">
        <is>
          <t>mchantemesse@bricodepot.com</t>
        </is>
      </c>
      <c r="AF90" t="n">
        <v>477593516</v>
      </c>
      <c r="AG90" t="inlineStr">
        <is>
          <t>GUILLAUME CHESNAIS</t>
        </is>
      </c>
      <c r="AH90" t="inlineStr">
        <is>
          <t>ISMAIL INCI</t>
        </is>
      </c>
      <c r="AI90" t="inlineStr">
        <is>
          <t>MICKAEL BASTIDE</t>
        </is>
      </c>
      <c r="AJ90" t="inlineStr">
        <is>
          <t>mbastide@bricodepot.com</t>
        </is>
      </c>
      <c r="AK90" t="n">
        <v>638312155</v>
      </c>
      <c r="AL90" t="inlineStr">
        <is>
          <t xml:space="preserve">LAURENT TUDAL </t>
        </is>
      </c>
      <c r="AM90" t="inlineStr">
        <is>
          <t>MICKAEL BASTIDE</t>
        </is>
      </c>
      <c r="AN90" t="inlineStr">
        <is>
          <t>LYDIE GRAJON</t>
        </is>
      </c>
      <c r="AO90" t="inlineStr">
        <is>
          <t>lgrajon@bricodepot.com</t>
        </is>
      </c>
      <c r="AP90" t="n">
        <v>477593512</v>
      </c>
      <c r="AQ90" t="inlineStr">
        <is>
          <t>CHRISTOPHE DALLEMAGNE</t>
        </is>
      </c>
      <c r="AR90" t="inlineStr">
        <is>
          <t>CHRISTELLE POISOT</t>
        </is>
      </c>
      <c r="AS90" t="inlineStr">
        <is>
          <t>ANNIE BOURGEOIS</t>
        </is>
      </c>
      <c r="AT90" t="inlineStr">
        <is>
          <t>abourgeois@bricodepot.com</t>
        </is>
      </c>
      <c r="AU90" t="n">
        <v>477593510</v>
      </c>
      <c r="AV90" t="inlineStr">
        <is>
          <t>CHRISTOPHE DALLEMAGNE</t>
        </is>
      </c>
      <c r="AW90" t="inlineStr">
        <is>
          <t>CAROLINE BONOT</t>
        </is>
      </c>
      <c r="AX90" t="inlineStr">
        <is>
          <t>Céline HENRY</t>
        </is>
      </c>
      <c r="AY90" t="n">
        <v>789331672</v>
      </c>
      <c r="AZ90" t="inlineStr">
        <is>
          <t>Steevy AJAS</t>
        </is>
      </c>
      <c r="BB90" t="inlineStr">
        <is>
          <t>CC Géant. La Beraudière</t>
        </is>
      </c>
      <c r="BC90" t="inlineStr">
        <is>
          <t>42150 La Ricamarie</t>
        </is>
      </c>
      <c r="BD90" t="n">
        <v>42</v>
      </c>
      <c r="BE90" t="n">
        <v>477593510</v>
      </c>
      <c r="BF90" t="n">
        <v>45.4102783203125</v>
      </c>
      <c r="BG90" t="n">
        <v>4.3759765625</v>
      </c>
      <c r="BH90" t="n">
        <v>451647903</v>
      </c>
      <c r="BI90" t="n">
        <v>181</v>
      </c>
      <c r="BJ90" s="43" t="n">
        <v>35552</v>
      </c>
      <c r="BK90" t="inlineStr">
        <is>
          <t>25 Ans 9 Mois</t>
        </is>
      </c>
      <c r="BL90" t="inlineStr">
        <is>
          <t>Lundi au Vendredi</t>
        </is>
      </c>
      <c r="BM90" t="inlineStr">
        <is>
          <t>07:00 à 19:30</t>
        </is>
      </c>
      <c r="BN90" t="inlineStr">
        <is>
          <t>Samedi</t>
        </is>
      </c>
      <c r="BO90" t="inlineStr">
        <is>
          <t>07:00 à 19:30</t>
        </is>
      </c>
      <c r="BP90" t="inlineStr">
        <is>
          <t>Dimanche</t>
        </is>
      </c>
      <c r="BQ90" t="inlineStr">
        <is>
          <t>8H à 13H</t>
        </is>
      </c>
      <c r="BR90" t="n">
        <v>80</v>
      </c>
      <c r="BS90" t="n">
        <v>26489993.35</v>
      </c>
      <c r="BT90" t="inlineStr">
        <is>
          <t>Groupe 3</t>
        </is>
      </c>
      <c r="BU90" t="inlineStr">
        <is>
          <t>20M &lt;...&lt; 25M</t>
        </is>
      </c>
      <c r="BV90" t="n">
        <v>491462</v>
      </c>
      <c r="BW90" t="n">
        <v>0.009886906173432145</v>
      </c>
      <c r="BX90" t="n">
        <v>66.6143601239533</v>
      </c>
      <c r="BY90" t="n">
        <v>5.571405024065403</v>
      </c>
      <c r="BZ90" t="n">
        <v>3.893130370761082</v>
      </c>
      <c r="CA90" t="n">
        <v>76.07889551877979</v>
      </c>
      <c r="CB90" t="inlineStr">
        <is>
          <t>En L</t>
        </is>
      </c>
      <c r="CC90" t="n">
        <v>1</v>
      </c>
      <c r="CD90" t="inlineStr">
        <is>
          <t>A</t>
        </is>
      </c>
      <c r="CE90" t="inlineStr">
        <is>
          <t>B2</t>
        </is>
      </c>
      <c r="CF90" t="n">
        <v>1106</v>
      </c>
      <c r="CG90" t="inlineStr">
        <is>
          <t>VD063</t>
        </is>
      </c>
      <c r="CH90" t="inlineStr">
        <is>
          <t>1103 PTF EST Dijon</t>
        </is>
      </c>
      <c r="CI90" t="inlineStr">
        <is>
          <t>VD062</t>
        </is>
      </c>
      <c r="CJ90" t="inlineStr">
        <is>
          <t>1103 PTF EST Dijon</t>
        </is>
      </c>
      <c r="CK90" t="inlineStr">
        <is>
          <t>VD067</t>
        </is>
      </c>
      <c r="CL90" t="inlineStr">
        <is>
          <t>1103-Longvic</t>
        </is>
      </c>
      <c r="CM90" t="n">
        <v>3020409000020</v>
      </c>
      <c r="CP90" t="inlineStr">
        <is>
          <t>CASTORAMA BRIKER</t>
        </is>
      </c>
      <c r="CQ90" t="inlineStr">
        <is>
          <t>Centre Commercial</t>
        </is>
      </c>
      <c r="CR90" t="inlineStr">
        <is>
          <t>Locataire</t>
        </is>
      </c>
      <c r="CS90" t="n">
        <v>8181</v>
      </c>
      <c r="CT90" t="n">
        <v>4811</v>
      </c>
      <c r="CU90" t="inlineStr">
        <is>
          <t>sup. à 4000</t>
        </is>
      </c>
      <c r="CV90" t="inlineStr">
        <is>
          <t>sup. ou égal T3</t>
        </is>
      </c>
      <c r="CW90" t="inlineStr">
        <is>
          <t>En CDAC</t>
        </is>
      </c>
      <c r="CY90" t="n">
        <v>3370</v>
      </c>
      <c r="CZ90" t="n">
        <v>3500</v>
      </c>
      <c r="DA90" t="inlineStr">
        <is>
          <t>T2</t>
        </is>
      </c>
      <c r="DB90" t="n">
        <v>3370</v>
      </c>
      <c r="DC90" t="n">
        <v>3370</v>
      </c>
      <c r="DD90" t="n">
        <v>0</v>
      </c>
      <c r="DE90" t="n">
        <v>0</v>
      </c>
      <c r="DF90" t="n">
        <v>540</v>
      </c>
      <c r="DG90" t="n">
        <v>2830</v>
      </c>
      <c r="DH90" t="n">
        <v>0</v>
      </c>
      <c r="DI90" t="n">
        <v>0</v>
      </c>
      <c r="DJ90" t="n">
        <v>0</v>
      </c>
      <c r="DK90" t="inlineStr">
        <is>
          <t>Surface de vente</t>
        </is>
      </c>
      <c r="DL90" t="inlineStr">
        <is>
          <t>En surface de vente intérieure</t>
        </is>
      </c>
      <c r="DO90" t="n">
        <v>956</v>
      </c>
      <c r="DP90" t="n">
        <v>956</v>
      </c>
      <c r="DQ90" t="n">
        <v>0</v>
      </c>
      <c r="DS90" t="n">
        <v>400</v>
      </c>
      <c r="DT90" t="n">
        <v>0</v>
      </c>
      <c r="DU90" t="n">
        <v>200</v>
      </c>
      <c r="DV90" t="n">
        <v>291</v>
      </c>
      <c r="DW90" t="inlineStr">
        <is>
          <t>TORRI S100</t>
        </is>
      </c>
      <c r="DX90" t="n">
        <v>18</v>
      </c>
      <c r="DZ90" t="n">
        <v>2</v>
      </c>
      <c r="EA90" t="n">
        <v>2</v>
      </c>
      <c r="EB90" t="n">
        <v>10</v>
      </c>
      <c r="EC90" t="n">
        <v>3</v>
      </c>
      <c r="ED90" t="n">
        <v>0</v>
      </c>
      <c r="EE90" t="n">
        <v>0</v>
      </c>
      <c r="EF90" t="n">
        <v>15</v>
      </c>
      <c r="EG90" t="n">
        <v>2010</v>
      </c>
      <c r="EJ90" t="inlineStr">
        <is>
          <t>VX820</t>
        </is>
      </c>
      <c r="EK90" t="inlineStr">
        <is>
          <t>2018/2019</t>
        </is>
      </c>
      <c r="EL90" t="n">
        <v>37</v>
      </c>
      <c r="EM90" t="n">
        <v>34</v>
      </c>
      <c r="EN90" t="n">
        <v>16</v>
      </c>
      <c r="EO90" t="inlineStr">
        <is>
          <t>3 PDA MC 70</t>
        </is>
      </c>
      <c r="EP90" t="n">
        <v>45</v>
      </c>
      <c r="EQ90" t="n">
        <v>132.1739588338676</v>
      </c>
      <c r="ER90" t="inlineStr">
        <is>
          <t xml:space="preserve"> Indice de risque élevé</t>
        </is>
      </c>
      <c r="ES90" t="n">
        <v>3.291184233911046</v>
      </c>
      <c r="ET90" t="n">
        <v>1</v>
      </c>
      <c r="EU90" t="inlineStr">
        <is>
          <t>caisses</t>
        </is>
      </c>
      <c r="EV90" t="n">
        <v>121.3788745466394</v>
      </c>
      <c r="EW90" t="n">
        <v>0</v>
      </c>
      <c r="EX90" t="inlineStr">
        <is>
          <t xml:space="preserve"> </t>
        </is>
      </c>
      <c r="EY90" t="n">
        <v>1</v>
      </c>
      <c r="EZ90" t="inlineStr">
        <is>
          <t>DTM</t>
        </is>
      </c>
      <c r="FA90" s="43" t="n"/>
      <c r="FB90" t="inlineStr">
        <is>
          <t>MILLIUM DTM II 120/80</t>
        </is>
      </c>
      <c r="FC90" t="n">
        <v>1</v>
      </c>
      <c r="FE90" s="43" t="n"/>
      <c r="FF90" t="inlineStr">
        <is>
          <t>EXCELLIUM 2014</t>
        </is>
      </c>
      <c r="FG90" t="inlineStr">
        <is>
          <t>OUI</t>
        </is>
      </c>
      <c r="FH90" t="inlineStr">
        <is>
          <t>OUI</t>
        </is>
      </c>
      <c r="FI90" t="inlineStr">
        <is>
          <t>OUI</t>
        </is>
      </c>
      <c r="FJ90" t="inlineStr">
        <is>
          <t>OUI</t>
        </is>
      </c>
      <c r="FK90" t="inlineStr">
        <is>
          <t>SERIS</t>
        </is>
      </c>
      <c r="FL90" t="n">
        <v>18.97</v>
      </c>
      <c r="FM90" t="n">
        <v>7835.780797101448</v>
      </c>
      <c r="FN90" t="inlineStr">
        <is>
          <t>SECURITAS</t>
        </is>
      </c>
      <c r="FO90" t="inlineStr">
        <is>
          <t>OUI</t>
        </is>
      </c>
      <c r="FP90" t="inlineStr">
        <is>
          <t>SSI CASINO</t>
        </is>
      </c>
      <c r="FQ90" t="inlineStr">
        <is>
          <t>ATS Master 4602</t>
        </is>
      </c>
      <c r="FR90" t="inlineStr">
        <is>
          <t>ABT</t>
        </is>
      </c>
      <c r="FS90" t="inlineStr">
        <is>
          <t>SCUTUM</t>
        </is>
      </c>
      <c r="FT90" t="inlineStr">
        <is>
          <t>TELESURE</t>
        </is>
      </c>
      <c r="FU90" t="n">
        <v>494198191</v>
      </c>
      <c r="FV90" t="inlineStr">
        <is>
          <t>NON</t>
        </is>
      </c>
      <c r="FW90" t="inlineStr">
        <is>
          <t>NON</t>
        </is>
      </c>
      <c r="FX90" t="inlineStr">
        <is>
          <t>OUI</t>
        </is>
      </c>
      <c r="FY90" t="inlineStr">
        <is>
          <t>OUI</t>
        </is>
      </c>
      <c r="FZ90" t="inlineStr">
        <is>
          <t>OUI</t>
        </is>
      </c>
      <c r="GA90" t="inlineStr">
        <is>
          <t>OUI</t>
        </is>
      </c>
      <c r="GB90" t="inlineStr">
        <is>
          <t>NON</t>
        </is>
      </c>
      <c r="GC90" t="inlineStr">
        <is>
          <t>OUI</t>
        </is>
      </c>
      <c r="GD90" t="inlineStr">
        <is>
          <t>NON</t>
        </is>
      </c>
      <c r="GE90" t="inlineStr">
        <is>
          <t>NON</t>
        </is>
      </c>
      <c r="GF90" t="inlineStr">
        <is>
          <t>T5</t>
        </is>
      </c>
      <c r="GH90" t="inlineStr">
        <is>
          <t>OUI</t>
        </is>
      </c>
      <c r="GI90" t="inlineStr">
        <is>
          <t>REMODLING R300 2016</t>
        </is>
      </c>
      <c r="GJ90" t="inlineStr">
        <is>
          <t>OUI</t>
        </is>
      </c>
      <c r="GK90" s="43" t="n">
        <v>42005</v>
      </c>
      <c r="GL90" t="inlineStr">
        <is>
          <t>OUI</t>
        </is>
      </c>
      <c r="GM90" t="inlineStr">
        <is>
          <t>OUI</t>
        </is>
      </c>
      <c r="GN90" t="n">
        <v>43193</v>
      </c>
      <c r="GO90" t="inlineStr">
        <is>
          <t>NON</t>
        </is>
      </c>
      <c r="GT90" t="inlineStr">
        <is>
          <t>NON</t>
        </is>
      </c>
      <c r="GU90" t="inlineStr">
        <is>
          <t>NON</t>
        </is>
      </c>
      <c r="GV90" t="inlineStr">
        <is>
          <t>NON</t>
        </is>
      </c>
      <c r="GW90" t="inlineStr">
        <is>
          <t>NON</t>
        </is>
      </c>
      <c r="GX90" t="inlineStr">
        <is>
          <t>NON</t>
        </is>
      </c>
      <c r="GY90" t="inlineStr">
        <is>
          <t>NON</t>
        </is>
      </c>
      <c r="GZ90" t="inlineStr">
        <is>
          <t>NON</t>
        </is>
      </c>
      <c r="HA90" s="43" t="n">
        <v>44085</v>
      </c>
      <c r="HB90" s="43" t="n">
        <v>42667</v>
      </c>
      <c r="HI90" t="inlineStr">
        <is>
          <t>NON</t>
        </is>
      </c>
      <c r="HJ90" t="inlineStr"/>
      <c r="HK90" s="43" t="n"/>
      <c r="HM90" t="inlineStr">
        <is>
          <t>OUI</t>
        </is>
      </c>
      <c r="HN90" t="inlineStr">
        <is>
          <t>OUI</t>
        </is>
      </c>
      <c r="HU90" t="inlineStr">
        <is>
          <t>FR 94 451 647 903</t>
        </is>
      </c>
      <c r="HV90" t="n">
        <v>4621974016</v>
      </c>
      <c r="HW90" t="n">
        <v>40638988</v>
      </c>
      <c r="HX90" t="n">
        <v>99102570792</v>
      </c>
      <c r="HY90" t="inlineStr">
        <is>
          <t>IP600756</t>
        </is>
      </c>
      <c r="HZ90" t="n">
        <v>4304165</v>
      </c>
      <c r="IA90" t="n">
        <v>4321149</v>
      </c>
      <c r="IB90" t="inlineStr">
        <is>
          <t>FR7630004023230001044614178</t>
        </is>
      </c>
      <c r="IC90" t="n">
        <v>830229</v>
      </c>
      <c r="ID90" t="inlineStr">
        <is>
          <t>SzxF514</t>
        </is>
      </c>
      <c r="IE90" t="n">
        <v>3.53</v>
      </c>
      <c r="IF90" t="n">
        <v>4.53</v>
      </c>
      <c r="IG90" t="n">
        <v>5.66</v>
      </c>
      <c r="IH90" t="n">
        <v>6.38</v>
      </c>
      <c r="II90" t="n">
        <v>5.14</v>
      </c>
      <c r="IJ90" t="n">
        <v>4.42</v>
      </c>
      <c r="IK90" t="n">
        <v>4.42</v>
      </c>
    </row>
    <row r="91">
      <c r="A91" t="n">
        <v>1739</v>
      </c>
      <c r="B91" t="n">
        <v>2356</v>
      </c>
      <c r="C91" t="inlineStr">
        <is>
          <t>LORIENT</t>
        </is>
      </c>
      <c r="D91" t="inlineStr">
        <is>
          <t>BRETAGNE</t>
        </is>
      </c>
      <c r="E91" t="inlineStr">
        <is>
          <t>Ouvert</t>
        </is>
      </c>
      <c r="F91" t="inlineStr">
        <is>
          <t>Ouest</t>
        </is>
      </c>
      <c r="G91" t="inlineStr">
        <is>
          <t>Christophe ROYER</t>
        </is>
      </c>
      <c r="H91" t="n">
        <v>782575744</v>
      </c>
      <c r="I91" t="inlineStr">
        <is>
          <t>DOMINIQUE VETTIER</t>
        </is>
      </c>
      <c r="J91" t="inlineStr">
        <is>
          <t>dvettier@bricodepot.com</t>
        </is>
      </c>
      <c r="L91" t="n">
        <v>43815</v>
      </c>
      <c r="M91" t="inlineStr">
        <is>
          <t>YANN ROCHE</t>
        </is>
      </c>
      <c r="N91" t="inlineStr">
        <is>
          <t>yroche@bricodepot.com</t>
        </is>
      </c>
      <c r="O91" t="n">
        <v>297871440</v>
      </c>
      <c r="P91" t="inlineStr">
        <is>
          <t>sécu</t>
        </is>
      </c>
      <c r="Q91" t="inlineStr">
        <is>
          <t>ERIC LO NEGRO</t>
        </is>
      </c>
      <c r="R91" t="inlineStr">
        <is>
          <t>BENOIT MARTIN</t>
        </is>
      </c>
      <c r="S91" t="inlineStr">
        <is>
          <t>THIERRY LE DEVENTEC</t>
        </is>
      </c>
      <c r="T91" t="inlineStr">
        <is>
          <t>tledeventec@bricodepot.com</t>
        </is>
      </c>
      <c r="U91" t="n">
        <v>297871430</v>
      </c>
      <c r="V91" t="inlineStr">
        <is>
          <t>Log</t>
        </is>
      </c>
      <c r="W91" t="inlineStr">
        <is>
          <t>ERIC LO NEGRO</t>
        </is>
      </c>
      <c r="X91" t="inlineStr">
        <is>
          <t>ANNE ARABEYRE</t>
        </is>
      </c>
      <c r="Y91" t="inlineStr">
        <is>
          <t>MIKAEL BIANCHI</t>
        </is>
      </c>
      <c r="Z91" t="inlineStr">
        <is>
          <t>mbianchi@bricodepot.com</t>
        </is>
      </c>
      <c r="AA91" t="n">
        <v>297871430</v>
      </c>
      <c r="AB91" t="inlineStr">
        <is>
          <t>LUDOVIC KOLTALO</t>
        </is>
      </c>
      <c r="AC91" t="inlineStr">
        <is>
          <t>SAMUEL RACHET</t>
        </is>
      </c>
      <c r="AD91" t="inlineStr">
        <is>
          <t>STEPHANE DECLERCK</t>
        </is>
      </c>
      <c r="AE91" t="inlineStr">
        <is>
          <t>sdeclerck@bricodepot.com</t>
        </is>
      </c>
      <c r="AF91" t="n">
        <v>296798884</v>
      </c>
      <c r="AG91" t="inlineStr">
        <is>
          <t>LAURENT FIRMIN</t>
        </is>
      </c>
      <c r="AH91" t="inlineStr">
        <is>
          <t>REMY PASQUET</t>
        </is>
      </c>
      <c r="AI91" t="inlineStr">
        <is>
          <t>ROMAIN LE TALLEC</t>
        </is>
      </c>
      <c r="AJ91" t="inlineStr">
        <is>
          <t>rletallec@bricodepot.com</t>
        </is>
      </c>
      <c r="AK91" t="n">
        <v>297871435</v>
      </c>
      <c r="AL91" t="inlineStr">
        <is>
          <t>DOMINIQUE VETTIER</t>
        </is>
      </c>
      <c r="AM91" t="inlineStr">
        <is>
          <t>VIRGINIE DIBARBOURE</t>
        </is>
      </c>
      <c r="AN91" t="inlineStr">
        <is>
          <t>MAYLIS GOURRET</t>
        </is>
      </c>
      <c r="AO91" t="inlineStr">
        <is>
          <t>mgourret@bricodepot.com</t>
        </is>
      </c>
      <c r="AP91" t="n">
        <v>297871432</v>
      </c>
      <c r="AQ91" t="inlineStr">
        <is>
          <t>ERWAN GOURIOU</t>
        </is>
      </c>
      <c r="AR91" t="inlineStr">
        <is>
          <t>CLAUDIE KLINGENBERG</t>
        </is>
      </c>
      <c r="AS91" t="inlineStr">
        <is>
          <t>JEAN FRANCOIS LE BOUEDEC</t>
        </is>
      </c>
      <c r="AT91" t="inlineStr">
        <is>
          <t>jlebouedec@bricodepot.com</t>
        </is>
      </c>
      <c r="AU91" t="n">
        <v>297871430</v>
      </c>
      <c r="AV91" t="inlineStr">
        <is>
          <t>NAJIB BOUCHNAK</t>
        </is>
      </c>
      <c r="AW91" t="inlineStr">
        <is>
          <t>ORANE GAUDIN</t>
        </is>
      </c>
      <c r="AX91" t="inlineStr">
        <is>
          <t>LAURE LE GALLO</t>
        </is>
      </c>
      <c r="AY91" t="n">
        <v>624644368</v>
      </c>
      <c r="AZ91" t="inlineStr">
        <is>
          <t>Steevy AJAS</t>
        </is>
      </c>
      <c r="BB91" t="inlineStr">
        <is>
          <t>CC K2. Route du Colonel Muller</t>
        </is>
      </c>
      <c r="BC91" t="inlineStr">
        <is>
          <t>56100 Lorient</t>
        </is>
      </c>
      <c r="BD91" t="n">
        <v>56</v>
      </c>
      <c r="BE91" t="n">
        <v>297871430</v>
      </c>
      <c r="BF91" t="n">
        <v>47.76904296875</v>
      </c>
      <c r="BG91" t="n">
        <v>-3.40512084960937</v>
      </c>
      <c r="BH91" t="n">
        <v>451647903</v>
      </c>
      <c r="BI91" t="n">
        <v>207</v>
      </c>
      <c r="BJ91" s="43" t="n">
        <v>37062</v>
      </c>
      <c r="BK91" t="inlineStr">
        <is>
          <t>21 Ans 8 Mois</t>
        </is>
      </c>
      <c r="BL91" t="inlineStr">
        <is>
          <t>Lundi au Vendredi</t>
        </is>
      </c>
      <c r="BM91" t="inlineStr">
        <is>
          <t>07:00 à 19:30</t>
        </is>
      </c>
      <c r="BN91" t="inlineStr">
        <is>
          <t>Samedi</t>
        </is>
      </c>
      <c r="BO91" t="inlineStr">
        <is>
          <t>07:00 à 19:30</t>
        </is>
      </c>
      <c r="BP91" t="inlineStr">
        <is>
          <t>Dimanche</t>
        </is>
      </c>
      <c r="BQ91" t="inlineStr">
        <is>
          <t>8H à 13H</t>
        </is>
      </c>
      <c r="BR91" t="n">
        <v>80</v>
      </c>
      <c r="BS91" t="n">
        <v>24172866.17</v>
      </c>
      <c r="BT91" t="inlineStr">
        <is>
          <t>Groupe 3</t>
        </is>
      </c>
      <c r="BU91" t="inlineStr">
        <is>
          <t>20M &lt;...&lt; 25M</t>
        </is>
      </c>
      <c r="BV91" t="n">
        <v>396728</v>
      </c>
      <c r="BW91" t="n">
        <v>0.009685012747595884</v>
      </c>
      <c r="BX91" t="n">
        <v>63.8571240192523</v>
      </c>
      <c r="BY91" t="n">
        <v>5.333333333333333</v>
      </c>
      <c r="BZ91" t="n">
        <v>6.16292279290565</v>
      </c>
      <c r="CA91" t="n">
        <v>75.35338014549129</v>
      </c>
      <c r="CB91" t="inlineStr">
        <is>
          <t>En L</t>
        </is>
      </c>
      <c r="CC91" t="n">
        <v>2</v>
      </c>
      <c r="CD91" t="inlineStr">
        <is>
          <t>B</t>
        </is>
      </c>
      <c r="CE91" t="inlineStr">
        <is>
          <t>B2</t>
        </is>
      </c>
      <c r="CF91" t="n">
        <v>1101</v>
      </c>
      <c r="CG91" t="inlineStr">
        <is>
          <t>VD060</t>
        </is>
      </c>
      <c r="CH91" t="inlineStr">
        <is>
          <t>1114 PTF OUEST St-Sylvain</t>
        </is>
      </c>
      <c r="CI91" t="inlineStr">
        <is>
          <t>VD065</t>
        </is>
      </c>
      <c r="CJ91" t="inlineStr">
        <is>
          <t>1117 PTF IDF Lisses</t>
        </is>
      </c>
      <c r="CK91" t="inlineStr">
        <is>
          <t>VD067</t>
        </is>
      </c>
      <c r="CL91" t="inlineStr">
        <is>
          <t>1112 - PF du Grand Fougeray</t>
        </is>
      </c>
      <c r="CM91" t="n">
        <v>3601651112004</v>
      </c>
      <c r="CO91" t="inlineStr">
        <is>
          <t>Temporaire</t>
        </is>
      </c>
      <c r="CP91" t="inlineStr">
        <is>
          <t xml:space="preserve">CASTORAMA </t>
        </is>
      </c>
      <c r="CQ91" t="inlineStr">
        <is>
          <t>Centre Commercial</t>
        </is>
      </c>
      <c r="CR91" t="inlineStr">
        <is>
          <t>Mixte</t>
        </is>
      </c>
      <c r="CS91" t="n">
        <v>6313</v>
      </c>
      <c r="CT91" t="n">
        <v>2954</v>
      </c>
      <c r="CU91" t="n">
        <v>3000</v>
      </c>
      <c r="CV91" t="inlineStr">
        <is>
          <t>T1</t>
        </is>
      </c>
      <c r="CW91" t="inlineStr">
        <is>
          <t>Déportée en CDAC</t>
        </is>
      </c>
      <c r="CX91" t="n">
        <v>2500</v>
      </c>
      <c r="CY91" t="n">
        <v>3349</v>
      </c>
      <c r="CZ91" t="n">
        <v>3500</v>
      </c>
      <c r="DA91" t="inlineStr">
        <is>
          <t>T2</t>
        </is>
      </c>
      <c r="DB91" t="n">
        <v>3359</v>
      </c>
      <c r="DC91" t="n">
        <v>3359</v>
      </c>
      <c r="DD91" t="n">
        <v>0</v>
      </c>
      <c r="DE91" t="n">
        <v>0</v>
      </c>
      <c r="DF91" t="n">
        <v>1366</v>
      </c>
      <c r="DG91" t="n">
        <v>1993</v>
      </c>
      <c r="DH91" t="n">
        <v>0</v>
      </c>
      <c r="DI91" t="n">
        <v>0</v>
      </c>
      <c r="DJ91" t="n">
        <v>0</v>
      </c>
      <c r="DK91" t="inlineStr">
        <is>
          <t>Déportée</t>
        </is>
      </c>
      <c r="DL91" t="inlineStr">
        <is>
          <t>En showroom à l’intérieur de la menuiserie</t>
        </is>
      </c>
      <c r="DM91" t="n">
        <v>2500</v>
      </c>
      <c r="DN91" t="inlineStr">
        <is>
          <t>A l'intérieur de la réserve</t>
        </is>
      </c>
      <c r="DO91" t="n">
        <v>918</v>
      </c>
      <c r="DP91" t="n">
        <v>0</v>
      </c>
      <c r="DQ91" t="n">
        <v>918</v>
      </c>
      <c r="DS91" t="n">
        <v>480</v>
      </c>
      <c r="DT91" t="n">
        <v>70</v>
      </c>
      <c r="DU91" t="n">
        <v>248</v>
      </c>
      <c r="DV91" t="inlineStr">
        <is>
          <t>Centre Commercial</t>
        </is>
      </c>
      <c r="DW91" t="inlineStr">
        <is>
          <t>REDSTOCK</t>
        </is>
      </c>
      <c r="DX91" t="n">
        <v>21</v>
      </c>
      <c r="DZ91" t="n">
        <v>3</v>
      </c>
      <c r="EA91" t="n">
        <v>2</v>
      </c>
      <c r="EB91" t="n">
        <v>8</v>
      </c>
      <c r="EC91" t="n">
        <v>4</v>
      </c>
      <c r="ED91" t="n">
        <v>0</v>
      </c>
      <c r="EE91" t="n">
        <v>0</v>
      </c>
      <c r="EF91" t="n">
        <v>14</v>
      </c>
      <c r="EG91" t="n">
        <v>2010</v>
      </c>
      <c r="EJ91" t="inlineStr">
        <is>
          <t>VX820</t>
        </is>
      </c>
      <c r="EK91" t="inlineStr">
        <is>
          <t>2018/2019</t>
        </is>
      </c>
      <c r="EL91" t="n">
        <v>34</v>
      </c>
      <c r="EM91" t="n">
        <v>34</v>
      </c>
      <c r="EN91" t="n">
        <v>14</v>
      </c>
      <c r="EO91" t="inlineStr">
        <is>
          <t>3 PDA MC 70</t>
        </is>
      </c>
      <c r="EP91" t="n">
        <v>30</v>
      </c>
      <c r="EQ91" t="n">
        <v>47.64385798229655</v>
      </c>
      <c r="ER91" t="inlineStr">
        <is>
          <t xml:space="preserve"> </t>
        </is>
      </c>
      <c r="ES91" t="n">
        <v>2.2289524202244</v>
      </c>
      <c r="ET91" t="n">
        <v>0</v>
      </c>
      <c r="EV91" t="n">
        <v>166.3355743592458</v>
      </c>
      <c r="EW91" t="n">
        <v>0</v>
      </c>
      <c r="EX91" t="inlineStr">
        <is>
          <t xml:space="preserve"> </t>
        </is>
      </c>
      <c r="EY91" t="n">
        <v>0</v>
      </c>
      <c r="EZ91" t="inlineStr">
        <is>
          <t>Tirelire</t>
        </is>
      </c>
      <c r="FA91" s="43" t="n"/>
      <c r="FB91" t="inlineStr">
        <is>
          <t>GOLD 20 ENDFX 240 Store</t>
        </is>
      </c>
      <c r="FC91" t="n">
        <v>2</v>
      </c>
      <c r="FE91" s="43" t="n"/>
      <c r="FG91" t="inlineStr">
        <is>
          <t>NON</t>
        </is>
      </c>
      <c r="FH91" t="inlineStr">
        <is>
          <t>NON</t>
        </is>
      </c>
      <c r="FI91" t="inlineStr">
        <is>
          <t>NON</t>
        </is>
      </c>
      <c r="FJ91" t="inlineStr">
        <is>
          <t>NON</t>
        </is>
      </c>
      <c r="FK91" t="inlineStr">
        <is>
          <t>FRANCE  GARDIENNAGE</t>
        </is>
      </c>
      <c r="FL91" t="n">
        <v>18.59</v>
      </c>
      <c r="FM91" t="n">
        <v>7853.357274401473</v>
      </c>
      <c r="FN91" t="inlineStr">
        <is>
          <t>SECURITAS</t>
        </is>
      </c>
      <c r="FO91" t="inlineStr">
        <is>
          <t>NON</t>
        </is>
      </c>
      <c r="FP91" t="inlineStr">
        <is>
          <t>SSI Brico Dépôt</t>
        </is>
      </c>
      <c r="FQ91" t="inlineStr">
        <is>
          <t>CD 15002</t>
        </is>
      </c>
      <c r="FR91" t="inlineStr">
        <is>
          <t>ABT</t>
        </is>
      </c>
      <c r="FT91" t="inlineStr">
        <is>
          <t>TELESURE</t>
        </is>
      </c>
      <c r="FU91" t="n">
        <v>494198191</v>
      </c>
      <c r="FV91" t="inlineStr">
        <is>
          <t>NON</t>
        </is>
      </c>
      <c r="FW91" t="inlineStr">
        <is>
          <t>NON</t>
        </is>
      </c>
      <c r="FX91" t="inlineStr">
        <is>
          <t>OUI</t>
        </is>
      </c>
      <c r="FY91" t="inlineStr">
        <is>
          <t>OUI</t>
        </is>
      </c>
      <c r="FZ91" t="inlineStr">
        <is>
          <t>OUI</t>
        </is>
      </c>
      <c r="GA91" t="inlineStr">
        <is>
          <t>OUI</t>
        </is>
      </c>
      <c r="GB91" t="inlineStr">
        <is>
          <t>NON</t>
        </is>
      </c>
      <c r="GC91" t="inlineStr">
        <is>
          <t>NON</t>
        </is>
      </c>
      <c r="GD91" t="inlineStr">
        <is>
          <t>NON</t>
        </is>
      </c>
      <c r="GE91" t="inlineStr">
        <is>
          <t>OUI</t>
        </is>
      </c>
      <c r="GF91" t="inlineStr">
        <is>
          <t>T5</t>
        </is>
      </c>
      <c r="GH91" t="inlineStr">
        <is>
          <t>OUI</t>
        </is>
      </c>
      <c r="GJ91" t="inlineStr">
        <is>
          <t>OUI</t>
        </is>
      </c>
      <c r="GK91" s="43" t="n">
        <v>42370</v>
      </c>
      <c r="GL91" t="inlineStr">
        <is>
          <t>OUI</t>
        </is>
      </c>
      <c r="GM91" t="inlineStr">
        <is>
          <t>OUI</t>
        </is>
      </c>
      <c r="GN91" t="n">
        <v>42989</v>
      </c>
      <c r="GO91" t="inlineStr">
        <is>
          <t>NON</t>
        </is>
      </c>
      <c r="GT91" t="inlineStr">
        <is>
          <t>OUI</t>
        </is>
      </c>
      <c r="GU91" t="inlineStr">
        <is>
          <t>SABLIMARIS   (déréférencé 31/08)</t>
        </is>
      </c>
      <c r="GV91" t="inlineStr">
        <is>
          <t>OUI</t>
        </is>
      </c>
      <c r="GW91" t="inlineStr">
        <is>
          <t>NON</t>
        </is>
      </c>
      <c r="GX91" t="inlineStr">
        <is>
          <t>OUI</t>
        </is>
      </c>
      <c r="GY91" t="inlineStr">
        <is>
          <t>NON</t>
        </is>
      </c>
      <c r="GZ91" t="inlineStr">
        <is>
          <t>NON</t>
        </is>
      </c>
      <c r="HA91" s="43" t="n">
        <v>44064</v>
      </c>
      <c r="HB91" s="43" t="n">
        <v>42653</v>
      </c>
      <c r="HI91" t="inlineStr">
        <is>
          <t>OUI</t>
        </is>
      </c>
      <c r="HJ91" t="inlineStr"/>
      <c r="HK91" s="43" t="n"/>
      <c r="HM91" t="inlineStr">
        <is>
          <t>OUI</t>
        </is>
      </c>
      <c r="HN91" t="inlineStr">
        <is>
          <t>OUI</t>
        </is>
      </c>
      <c r="HU91" t="inlineStr">
        <is>
          <t>FR 94 451 647 903</t>
        </is>
      </c>
      <c r="HV91" t="n">
        <v>4622007010</v>
      </c>
      <c r="HW91" t="n">
        <v>40638853</v>
      </c>
      <c r="HX91" t="n">
        <v>99102569975</v>
      </c>
      <c r="HY91" t="inlineStr">
        <is>
          <t>IP600699</t>
        </is>
      </c>
      <c r="HZ91" t="n">
        <v>4320754</v>
      </c>
      <c r="IA91" t="n">
        <v>4321058</v>
      </c>
      <c r="IB91" t="inlineStr">
        <is>
          <t>FR7630004023230001044759678</t>
        </is>
      </c>
      <c r="IC91" t="n">
        <v>830085</v>
      </c>
      <c r="ID91" t="inlineStr">
        <is>
          <t>BpLi165</t>
        </is>
      </c>
      <c r="IE91" t="n">
        <v>4.9</v>
      </c>
      <c r="IF91" t="n">
        <v>3.92</v>
      </c>
      <c r="IG91" t="n">
        <v>3.74</v>
      </c>
      <c r="IH91" t="n">
        <v>2.94</v>
      </c>
      <c r="II91" t="n">
        <v>3.94</v>
      </c>
      <c r="IJ91" t="n">
        <v>3.08</v>
      </c>
      <c r="IK91" t="n">
        <v>3.08</v>
      </c>
    </row>
    <row r="92">
      <c r="A92" t="n">
        <v>1760</v>
      </c>
      <c r="B92" t="n">
        <v>2375</v>
      </c>
      <c r="C92" t="inlineStr">
        <is>
          <t>MORLAIX (Plouigneau)</t>
        </is>
      </c>
      <c r="D92" t="inlineStr">
        <is>
          <t>BRETAGNE</t>
        </is>
      </c>
      <c r="E92" t="inlineStr">
        <is>
          <t>Ouvert</t>
        </is>
      </c>
      <c r="F92" t="inlineStr">
        <is>
          <t>Ouest</t>
        </is>
      </c>
      <c r="G92" t="inlineStr">
        <is>
          <t>Christophe ROYER</t>
        </is>
      </c>
      <c r="H92" t="n">
        <v>782575744</v>
      </c>
      <c r="I92" t="inlineStr">
        <is>
          <t>EMMANUEL BROSSAY</t>
        </is>
      </c>
      <c r="J92" t="inlineStr">
        <is>
          <t>ebrossay@bricodepot.com</t>
        </is>
      </c>
      <c r="L92" t="n">
        <v>44067</v>
      </c>
      <c r="M92" t="inlineStr">
        <is>
          <t>SANDRA BOISSEAU</t>
        </is>
      </c>
      <c r="N92" t="inlineStr">
        <is>
          <t>sboisseau@bricodepot.com</t>
        </is>
      </c>
      <c r="O92" t="n">
        <v>298798744</v>
      </c>
      <c r="P92" t="inlineStr">
        <is>
          <t>Sécu</t>
        </is>
      </c>
      <c r="Q92" t="inlineStr">
        <is>
          <t>ERIC LO NEGRO</t>
        </is>
      </c>
      <c r="R92" t="inlineStr">
        <is>
          <t>BENOIT MARTIN</t>
        </is>
      </c>
      <c r="S92" t="inlineStr">
        <is>
          <t xml:space="preserve">non affecté </t>
        </is>
      </c>
      <c r="W92" t="inlineStr">
        <is>
          <t>ERIC LO NEGRO</t>
        </is>
      </c>
      <c r="X92" t="inlineStr">
        <is>
          <t>ANNE ARABEYRE</t>
        </is>
      </c>
      <c r="Y92" t="inlineStr">
        <is>
          <t>ARNAUD CLODIC</t>
        </is>
      </c>
      <c r="Z92" t="inlineStr">
        <is>
          <t>aclodic@bricodepot.com</t>
        </is>
      </c>
      <c r="AA92" t="n">
        <v>298798720</v>
      </c>
      <c r="AB92" t="inlineStr">
        <is>
          <t>LUDOVIC KOLTALO</t>
        </is>
      </c>
      <c r="AC92" t="inlineStr">
        <is>
          <t>SAMUEL RACHET</t>
        </is>
      </c>
      <c r="AD92" t="inlineStr">
        <is>
          <t>SAMUEL  RACHET</t>
        </is>
      </c>
      <c r="AE92" t="inlineStr">
        <is>
          <t>srachet@bricodepot.com</t>
        </is>
      </c>
      <c r="AF92" t="n">
        <v>298798724</v>
      </c>
      <c r="AG92" t="inlineStr">
        <is>
          <t>LAURENT FIRMIN</t>
        </is>
      </c>
      <c r="AH92" t="inlineStr">
        <is>
          <t>REMY PASQUET</t>
        </is>
      </c>
      <c r="AI92" t="inlineStr">
        <is>
          <t>RONAN ROUXEL</t>
        </is>
      </c>
      <c r="AJ92" t="inlineStr">
        <is>
          <t>rrouxel@bricodepot.com</t>
        </is>
      </c>
      <c r="AK92" t="n">
        <v>298798726</v>
      </c>
      <c r="AL92" t="inlineStr">
        <is>
          <t>DOMINIQUE VETTIER</t>
        </is>
      </c>
      <c r="AM92" t="inlineStr">
        <is>
          <t>VIRGINIE DIBARBOURE</t>
        </is>
      </c>
      <c r="AN92" t="inlineStr">
        <is>
          <t xml:space="preserve">non affecté </t>
        </is>
      </c>
      <c r="AQ92" t="inlineStr">
        <is>
          <t>ERWAN GOURIOU</t>
        </is>
      </c>
      <c r="AR92" t="inlineStr">
        <is>
          <t>CLAUDIE KLINGENBERG</t>
        </is>
      </c>
      <c r="AS92" t="inlineStr">
        <is>
          <t>ALICIA BOIZARD</t>
        </is>
      </c>
      <c r="AT92" t="inlineStr">
        <is>
          <t>aboizard@bricodepot.com</t>
        </is>
      </c>
      <c r="AU92" t="n">
        <v>296798887</v>
      </c>
      <c r="AV92" t="inlineStr">
        <is>
          <t>NAJIB BOUCHNAK</t>
        </is>
      </c>
      <c r="AW92" t="inlineStr">
        <is>
          <t>ORANE GAUDIN</t>
        </is>
      </c>
      <c r="AX92" t="inlineStr">
        <is>
          <t>LAURE LE GALLO</t>
        </is>
      </c>
      <c r="AY92" t="n">
        <v>624644369</v>
      </c>
      <c r="AZ92" t="inlineStr">
        <is>
          <t>Steevy AJAS</t>
        </is>
      </c>
      <c r="BB92" t="inlineStr">
        <is>
          <t>ZI de Kervanon</t>
        </is>
      </c>
      <c r="BC92" t="inlineStr">
        <is>
          <t>29610 Plouigneau</t>
        </is>
      </c>
      <c r="BD92" t="n">
        <v>29</v>
      </c>
      <c r="BE92" t="n">
        <v>298798720</v>
      </c>
      <c r="BF92" t="n">
        <v>48.5748291015625</v>
      </c>
      <c r="BG92" t="n">
        <v>-3.7094497680664</v>
      </c>
      <c r="BH92" t="n">
        <v>451647903</v>
      </c>
      <c r="BI92" t="n">
        <v>66</v>
      </c>
      <c r="BJ92" s="43" t="n">
        <v>37468</v>
      </c>
      <c r="BK92" t="inlineStr">
        <is>
          <t>20 Ans 6 Mois</t>
        </is>
      </c>
      <c r="BL92" t="inlineStr">
        <is>
          <t>Lundi au Vendredi</t>
        </is>
      </c>
      <c r="BM92" t="inlineStr">
        <is>
          <t>07:00 à 19:30</t>
        </is>
      </c>
      <c r="BN92" t="inlineStr">
        <is>
          <t>Samedi</t>
        </is>
      </c>
      <c r="BO92" t="inlineStr">
        <is>
          <t>07:00 à 19:30</t>
        </is>
      </c>
      <c r="BP92" t="inlineStr">
        <is>
          <t>Dimanche</t>
        </is>
      </c>
      <c r="BQ92" t="inlineStr">
        <is>
          <t>8H à 13H</t>
        </is>
      </c>
      <c r="BR92" t="n">
        <v>80</v>
      </c>
      <c r="BS92" t="n">
        <v>18492559.8</v>
      </c>
      <c r="BT92" t="inlineStr">
        <is>
          <t>Groupe 3</t>
        </is>
      </c>
      <c r="BU92" t="inlineStr">
        <is>
          <t>15M &lt;</t>
        </is>
      </c>
      <c r="BV92" t="n">
        <v>260024</v>
      </c>
      <c r="BW92" t="n">
        <v>0.01255798695869586</v>
      </c>
      <c r="BX92" t="n">
        <v>45.9713852442803</v>
      </c>
      <c r="BY92" t="n">
        <v>6.671507219621546</v>
      </c>
      <c r="BZ92" t="n">
        <v>5.07681424584075</v>
      </c>
      <c r="CA92" t="n">
        <v>57.7197067097426</v>
      </c>
      <c r="CB92" t="inlineStr">
        <is>
          <t>Tube</t>
        </is>
      </c>
      <c r="CC92" t="n">
        <v>1</v>
      </c>
      <c r="CD92" t="inlineStr">
        <is>
          <t>B</t>
        </is>
      </c>
      <c r="CE92" t="inlineStr">
        <is>
          <t>C</t>
        </is>
      </c>
      <c r="CF92" t="n">
        <v>1101</v>
      </c>
      <c r="CG92" t="inlineStr">
        <is>
          <t>VD060</t>
        </is>
      </c>
      <c r="CH92" t="inlineStr">
        <is>
          <t>1114 PTF OUEST St-Sylvain</t>
        </is>
      </c>
      <c r="CI92" t="inlineStr">
        <is>
          <t>VD065</t>
        </is>
      </c>
      <c r="CJ92" t="inlineStr">
        <is>
          <t>1117 PTF IDF Lisses</t>
        </is>
      </c>
      <c r="CK92" t="inlineStr">
        <is>
          <t>VD067</t>
        </is>
      </c>
      <c r="CL92" t="inlineStr">
        <is>
          <t>1112 - PF du Grand Fougeray</t>
        </is>
      </c>
      <c r="CM92" t="n">
        <v>3601651112004</v>
      </c>
      <c r="CO92" t="inlineStr">
        <is>
          <t>Temporaire</t>
        </is>
      </c>
      <c r="CP92" t="inlineStr">
        <is>
          <t>REPRISE WELDOM</t>
        </is>
      </c>
      <c r="CQ92" t="inlineStr">
        <is>
          <t>Zone industrielle</t>
        </is>
      </c>
      <c r="CR92" t="inlineStr">
        <is>
          <t>Propriétaire</t>
        </is>
      </c>
      <c r="CS92" t="n">
        <v>4325</v>
      </c>
      <c r="CT92" t="n">
        <v>2100</v>
      </c>
      <c r="CU92" t="n">
        <v>2500</v>
      </c>
      <c r="CV92" t="inlineStr">
        <is>
          <t>inf. à T1</t>
        </is>
      </c>
      <c r="CW92" t="inlineStr">
        <is>
          <t>En CDAC</t>
        </is>
      </c>
      <c r="CY92" t="n">
        <v>2217</v>
      </c>
      <c r="CZ92" t="inlineStr">
        <is>
          <t>&lt; 3000 M²</t>
        </is>
      </c>
      <c r="DA92" t="inlineStr">
        <is>
          <t>T1</t>
        </is>
      </c>
      <c r="DB92" t="n">
        <v>2225</v>
      </c>
      <c r="DC92" t="n">
        <v>2225</v>
      </c>
      <c r="DD92" t="n">
        <v>48</v>
      </c>
      <c r="DE92" t="n">
        <v>0</v>
      </c>
      <c r="DF92" t="n">
        <v>1000</v>
      </c>
      <c r="DG92" t="n">
        <v>1225</v>
      </c>
      <c r="DH92" t="n">
        <v>0</v>
      </c>
      <c r="DI92" t="n">
        <v>0</v>
      </c>
      <c r="DJ92" t="n">
        <v>0</v>
      </c>
      <c r="DK92" t="inlineStr">
        <is>
          <t>Déportée</t>
        </is>
      </c>
      <c r="DL92" t="inlineStr">
        <is>
          <t>En extérieur</t>
        </is>
      </c>
      <c r="DM92" t="n">
        <v>200</v>
      </c>
      <c r="DO92" t="n">
        <v>800</v>
      </c>
      <c r="DP92" t="n">
        <v>0</v>
      </c>
      <c r="DQ92" t="n">
        <v>800</v>
      </c>
      <c r="DS92" t="n">
        <v>345</v>
      </c>
      <c r="DT92" t="n">
        <v>67</v>
      </c>
      <c r="DU92" t="n">
        <v>180</v>
      </c>
      <c r="DV92" t="n">
        <v>180</v>
      </c>
      <c r="DW92" t="inlineStr">
        <is>
          <t>REDSTOCK</t>
        </is>
      </c>
      <c r="DX92" t="n">
        <v>19</v>
      </c>
      <c r="DY92" t="n">
        <v>2017</v>
      </c>
      <c r="DZ92" t="n">
        <v>2</v>
      </c>
      <c r="EA92" t="n">
        <v>2</v>
      </c>
      <c r="EB92" t="n">
        <v>7</v>
      </c>
      <c r="EC92" t="n">
        <v>2</v>
      </c>
      <c r="ED92" t="n">
        <v>0</v>
      </c>
      <c r="EE92" t="n">
        <v>0</v>
      </c>
      <c r="EF92" t="n">
        <v>11</v>
      </c>
      <c r="EG92" t="n">
        <v>2010</v>
      </c>
      <c r="EJ92" t="inlineStr">
        <is>
          <t>VX820</t>
        </is>
      </c>
      <c r="EK92" t="inlineStr">
        <is>
          <t>2018/2019</t>
        </is>
      </c>
      <c r="EL92" t="n">
        <v>21</v>
      </c>
      <c r="EM92" t="n">
        <v>16</v>
      </c>
      <c r="EN92" t="n">
        <v>12</v>
      </c>
      <c r="EO92" t="inlineStr">
        <is>
          <t>3 PDA MC 70</t>
        </is>
      </c>
      <c r="EP92" t="n">
        <v>20</v>
      </c>
      <c r="EQ92" t="n">
        <v>94.05360069812079</v>
      </c>
      <c r="ER92" t="inlineStr">
        <is>
          <t xml:space="preserve"> </t>
        </is>
      </c>
      <c r="ES92" t="n">
        <v>3.503742982933487</v>
      </c>
      <c r="ET92" t="n">
        <v>0</v>
      </c>
      <c r="EV92" t="n">
        <v>105.331273424438</v>
      </c>
      <c r="EW92" t="n">
        <v>3</v>
      </c>
      <c r="EX92" t="inlineStr">
        <is>
          <t>1 Tentative</t>
        </is>
      </c>
      <c r="EY92" t="n">
        <v>3</v>
      </c>
      <c r="EZ92" t="inlineStr">
        <is>
          <t>Automate</t>
        </is>
      </c>
      <c r="FA92" s="43" t="n">
        <v>43292</v>
      </c>
      <c r="FB92" t="inlineStr">
        <is>
          <t>CASHINFINITYTM CI-100 + GOLD 20 ENDFX 240 Store</t>
        </is>
      </c>
      <c r="FC92" t="n">
        <v>1</v>
      </c>
      <c r="FE92" s="43" t="n"/>
      <c r="FG92" t="inlineStr">
        <is>
          <t>OUI</t>
        </is>
      </c>
      <c r="FH92" t="inlineStr">
        <is>
          <t>NON</t>
        </is>
      </c>
      <c r="FI92" t="inlineStr">
        <is>
          <t>NON</t>
        </is>
      </c>
      <c r="FJ92" t="inlineStr">
        <is>
          <t>NON</t>
        </is>
      </c>
      <c r="FK92" t="inlineStr">
        <is>
          <t>FRANCE  GARDIENNAGE</t>
        </is>
      </c>
      <c r="FL92" t="n">
        <v>18.59</v>
      </c>
      <c r="FM92" t="n">
        <v>4182.305156537753</v>
      </c>
      <c r="FN92" t="inlineStr">
        <is>
          <t>SECURITAS</t>
        </is>
      </c>
      <c r="FO92" t="inlineStr">
        <is>
          <t>NON</t>
        </is>
      </c>
      <c r="FP92" t="inlineStr">
        <is>
          <t>SSI Brico Dépôt</t>
        </is>
      </c>
      <c r="FQ92" t="inlineStr">
        <is>
          <t>CD 15002</t>
        </is>
      </c>
      <c r="FR92" t="inlineStr">
        <is>
          <t>ABT</t>
        </is>
      </c>
      <c r="FS92" t="inlineStr">
        <is>
          <t>SCUTUM</t>
        </is>
      </c>
      <c r="FT92" t="inlineStr">
        <is>
          <t>TELESURE</t>
        </is>
      </c>
      <c r="FU92" t="n">
        <v>494198191</v>
      </c>
      <c r="FV92" t="inlineStr">
        <is>
          <t>NON</t>
        </is>
      </c>
      <c r="FW92" t="inlineStr">
        <is>
          <t>OUI</t>
        </is>
      </c>
      <c r="FX92" t="inlineStr">
        <is>
          <t>OUI</t>
        </is>
      </c>
      <c r="FY92" t="inlineStr">
        <is>
          <t>OUI</t>
        </is>
      </c>
      <c r="FZ92" t="inlineStr">
        <is>
          <t>OUI</t>
        </is>
      </c>
      <c r="GA92" t="inlineStr">
        <is>
          <t>OUI</t>
        </is>
      </c>
      <c r="GB92" t="inlineStr">
        <is>
          <t>NON</t>
        </is>
      </c>
      <c r="GC92" t="inlineStr">
        <is>
          <t>OUI</t>
        </is>
      </c>
      <c r="GD92" t="inlineStr">
        <is>
          <t>NON</t>
        </is>
      </c>
      <c r="GE92" t="inlineStr">
        <is>
          <t>NON</t>
        </is>
      </c>
      <c r="GF92" t="inlineStr">
        <is>
          <t>LED T5</t>
        </is>
      </c>
      <c r="GH92" t="inlineStr">
        <is>
          <t>NON</t>
        </is>
      </c>
      <c r="GI92" t="inlineStr">
        <is>
          <t>RELOOKING FULL EN CCOURS 2022</t>
        </is>
      </c>
      <c r="GJ92" t="inlineStr">
        <is>
          <t>OUI</t>
        </is>
      </c>
      <c r="GK92" s="43" t="n">
        <v>42005</v>
      </c>
      <c r="GL92" t="inlineStr">
        <is>
          <t>OUI</t>
        </is>
      </c>
      <c r="GM92" t="inlineStr">
        <is>
          <t>OUI</t>
        </is>
      </c>
      <c r="GN92" t="n">
        <v>43055</v>
      </c>
      <c r="GO92" t="inlineStr">
        <is>
          <t>OUI</t>
        </is>
      </c>
      <c r="GP92" t="n">
        <v>43299</v>
      </c>
      <c r="GQ92" t="inlineStr">
        <is>
          <t>Cuisine, douches, carrelage, poele, inserts.</t>
        </is>
      </c>
      <c r="GR92" t="inlineStr">
        <is>
          <t>OUI</t>
        </is>
      </c>
      <c r="GS92" t="inlineStr">
        <is>
          <t>LEGACY</t>
        </is>
      </c>
      <c r="GT92" t="inlineStr">
        <is>
          <t>OUI</t>
        </is>
      </c>
      <c r="GU92" t="inlineStr">
        <is>
          <t>CARRIERES BRETONNES</t>
        </is>
      </c>
      <c r="GV92" t="inlineStr">
        <is>
          <t>OUI</t>
        </is>
      </c>
      <c r="GW92" t="inlineStr">
        <is>
          <t>OUI</t>
        </is>
      </c>
      <c r="GX92" t="inlineStr">
        <is>
          <t>NON</t>
        </is>
      </c>
      <c r="GY92" t="inlineStr">
        <is>
          <t>NON</t>
        </is>
      </c>
      <c r="GZ92" t="inlineStr">
        <is>
          <t>NON</t>
        </is>
      </c>
      <c r="HA92" s="43" t="n">
        <v>44085</v>
      </c>
      <c r="HB92" s="43" t="n">
        <v>42653</v>
      </c>
      <c r="HI92" t="inlineStr">
        <is>
          <t>OUI</t>
        </is>
      </c>
      <c r="HJ92" t="inlineStr"/>
      <c r="HK92" s="43" t="n"/>
      <c r="HM92" t="inlineStr">
        <is>
          <t>OUI</t>
        </is>
      </c>
      <c r="HN92" t="inlineStr">
        <is>
          <t>OUI</t>
        </is>
      </c>
      <c r="HU92" t="inlineStr">
        <is>
          <t>FR 94 451 647 903</t>
        </is>
      </c>
      <c r="HV92" t="n">
        <v>4621970014</v>
      </c>
      <c r="HW92" t="n">
        <v>40638860</v>
      </c>
      <c r="HX92" t="n">
        <v>99102569987</v>
      </c>
      <c r="HY92" t="inlineStr">
        <is>
          <t>IP600700</t>
        </is>
      </c>
      <c r="HZ92" t="n">
        <v>4320763</v>
      </c>
      <c r="IA92" t="n">
        <v>4321083</v>
      </c>
      <c r="IB92" t="inlineStr">
        <is>
          <t>FR7630004023230001044953678</t>
        </is>
      </c>
      <c r="IC92" t="n">
        <v>830075</v>
      </c>
      <c r="ID92" t="inlineStr">
        <is>
          <t>IaMK913</t>
        </is>
      </c>
      <c r="IE92" t="n">
        <v>4.84</v>
      </c>
      <c r="IF92" t="n">
        <v>4.09</v>
      </c>
      <c r="IG92" t="n">
        <v>4.06</v>
      </c>
      <c r="IH92" t="n">
        <v>4.58</v>
      </c>
      <c r="II92" t="n">
        <v>4.02</v>
      </c>
      <c r="IJ92" t="n">
        <v>4.98</v>
      </c>
      <c r="IK92" t="n">
        <v>4.98</v>
      </c>
    </row>
    <row r="93">
      <c r="A93" t="n">
        <v>1771</v>
      </c>
      <c r="B93" t="n">
        <v>2385</v>
      </c>
      <c r="C93" t="inlineStr">
        <is>
          <t>QUIMPER</t>
        </is>
      </c>
      <c r="D93" t="inlineStr">
        <is>
          <t>BRETAGNE</t>
        </is>
      </c>
      <c r="E93" t="inlineStr">
        <is>
          <t>Ouvert</t>
        </is>
      </c>
      <c r="F93" t="inlineStr">
        <is>
          <t>Ouest</t>
        </is>
      </c>
      <c r="G93" t="inlineStr">
        <is>
          <t>Christophe ROYER</t>
        </is>
      </c>
      <c r="H93" t="n">
        <v>782575744</v>
      </c>
      <c r="I93" t="inlineStr">
        <is>
          <t>FREDERIC PLESSE</t>
        </is>
      </c>
      <c r="J93" t="inlineStr">
        <is>
          <t>fplesse@bricodepot.com</t>
        </is>
      </c>
      <c r="L93" t="n">
        <v>43627</v>
      </c>
      <c r="M93" t="inlineStr">
        <is>
          <t xml:space="preserve">non affecté </t>
        </is>
      </c>
      <c r="Q93" t="inlineStr">
        <is>
          <t>ERIC LO NEGRO</t>
        </is>
      </c>
      <c r="R93" t="inlineStr">
        <is>
          <t>BENOIT MARTIN</t>
        </is>
      </c>
      <c r="S93" t="inlineStr">
        <is>
          <t>YANNICK BALBOUS</t>
        </is>
      </c>
      <c r="T93" t="inlineStr">
        <is>
          <t>ybalbous@bricodepot.com</t>
        </is>
      </c>
      <c r="U93" t="n">
        <v>298643647</v>
      </c>
      <c r="V93" t="inlineStr">
        <is>
          <t>Log</t>
        </is>
      </c>
      <c r="W93" t="inlineStr">
        <is>
          <t>ERIC LO NEGRO</t>
        </is>
      </c>
      <c r="X93" t="inlineStr">
        <is>
          <t>ANNE ARABEYRE</t>
        </is>
      </c>
      <c r="Y93" t="inlineStr">
        <is>
          <t>TONY BACHELET</t>
        </is>
      </c>
      <c r="Z93" t="inlineStr">
        <is>
          <t>tbachelet@bricodepot.com</t>
        </is>
      </c>
      <c r="AA93" t="n">
        <v>298643643</v>
      </c>
      <c r="AB93" t="inlineStr">
        <is>
          <t>LUDOVIC KOLTALO</t>
        </is>
      </c>
      <c r="AC93" t="inlineStr">
        <is>
          <t>SAMUEL RACHET</t>
        </is>
      </c>
      <c r="AD93" t="inlineStr">
        <is>
          <t>NICOLAS CHAUVEL</t>
        </is>
      </c>
      <c r="AE93" t="inlineStr">
        <is>
          <t>nchauvel@bricodepot.com</t>
        </is>
      </c>
      <c r="AF93" t="n">
        <v>298643646</v>
      </c>
      <c r="AG93" t="inlineStr">
        <is>
          <t>LAURENT FIRMIN</t>
        </is>
      </c>
      <c r="AH93" t="inlineStr">
        <is>
          <t>REMY PASQUET</t>
        </is>
      </c>
      <c r="AI93" t="inlineStr">
        <is>
          <t>NICOLAS WOJCIK</t>
        </is>
      </c>
      <c r="AJ93" t="inlineStr">
        <is>
          <t>nwojcik@bricodepot.com</t>
        </is>
      </c>
      <c r="AK93" t="n">
        <v>298643644</v>
      </c>
      <c r="AL93" t="inlineStr">
        <is>
          <t>DOMINIQUE VETTIER</t>
        </is>
      </c>
      <c r="AM93" t="inlineStr">
        <is>
          <t>VIRGINIE DIBARBOURE</t>
        </is>
      </c>
      <c r="AN93" t="inlineStr">
        <is>
          <t>DOMINIQUE DOUILLARD</t>
        </is>
      </c>
      <c r="AO93" t="inlineStr">
        <is>
          <t>ddouillard@bricodepot.com</t>
        </is>
      </c>
      <c r="AP93" t="n">
        <v>298643642</v>
      </c>
      <c r="AQ93" t="inlineStr">
        <is>
          <t>ERWAN GOURIOU</t>
        </is>
      </c>
      <c r="AR93" t="inlineStr">
        <is>
          <t>CLAUDIE KLINGENBERG</t>
        </is>
      </c>
      <c r="AS93" t="inlineStr">
        <is>
          <t xml:space="preserve">DM </t>
        </is>
      </c>
      <c r="AV93" t="inlineStr">
        <is>
          <t>NAJIB BOUCHNAK</t>
        </is>
      </c>
      <c r="AW93" t="inlineStr">
        <is>
          <t>ORANE GAUDIN</t>
        </is>
      </c>
      <c r="AX93" t="inlineStr">
        <is>
          <t>LAURE LE GALLO</t>
        </is>
      </c>
      <c r="AY93" t="n">
        <v>624644370</v>
      </c>
      <c r="AZ93" t="inlineStr">
        <is>
          <t>Steevy AJAS</t>
        </is>
      </c>
      <c r="BB93" t="inlineStr">
        <is>
          <t>ZA de Gourvily. 39 Route du loch</t>
        </is>
      </c>
      <c r="BC93" t="inlineStr">
        <is>
          <t>29999 Quimper</t>
        </is>
      </c>
      <c r="BD93" t="n">
        <v>29</v>
      </c>
      <c r="BE93" t="n">
        <v>298643664</v>
      </c>
      <c r="BF93" t="n">
        <v>48.014892578125</v>
      </c>
      <c r="BG93" t="n">
        <v>-4.08734130859375</v>
      </c>
      <c r="BH93" t="n">
        <v>451647903</v>
      </c>
      <c r="BI93" t="n">
        <v>421</v>
      </c>
      <c r="BJ93" s="43" t="n">
        <v>38014</v>
      </c>
      <c r="BK93" t="inlineStr">
        <is>
          <t>19 Ans 0 Mois</t>
        </is>
      </c>
      <c r="BL93" t="inlineStr">
        <is>
          <t>Lundi au Vendredi</t>
        </is>
      </c>
      <c r="BM93" t="inlineStr">
        <is>
          <t>07:00 à 19:30</t>
        </is>
      </c>
      <c r="BN93" t="inlineStr">
        <is>
          <t>Samedi</t>
        </is>
      </c>
      <c r="BO93" t="inlineStr">
        <is>
          <t>07:00 à 19:30</t>
        </is>
      </c>
      <c r="BP93" t="inlineStr">
        <is>
          <t>Dimanche</t>
        </is>
      </c>
      <c r="BQ93" t="inlineStr">
        <is>
          <t>8H à 13H</t>
        </is>
      </c>
      <c r="BR93" t="n">
        <v>80</v>
      </c>
      <c r="BS93" t="n">
        <v>19159733.67</v>
      </c>
      <c r="BT93" t="inlineStr">
        <is>
          <t>Groupe 3</t>
        </is>
      </c>
      <c r="BU93" t="inlineStr">
        <is>
          <t>15M &lt;...&lt; 20M</t>
        </is>
      </c>
      <c r="BV93" t="n">
        <v>297806</v>
      </c>
      <c r="BW93" t="n">
        <v>0.01041671413686769</v>
      </c>
      <c r="BX93" t="n">
        <v>50.4857255884486</v>
      </c>
      <c r="BY93" t="n">
        <v>0.1547603349376933</v>
      </c>
      <c r="BZ93" t="n">
        <v>5.987431045471528</v>
      </c>
      <c r="CA93" t="n">
        <v>56.62791696885782</v>
      </c>
      <c r="CB93" t="inlineStr">
        <is>
          <t>En L</t>
        </is>
      </c>
      <c r="CC93" t="n">
        <v>1</v>
      </c>
      <c r="CD93" t="inlineStr">
        <is>
          <t>B</t>
        </is>
      </c>
      <c r="CE93" t="inlineStr">
        <is>
          <t>B2</t>
        </is>
      </c>
      <c r="CF93" t="n">
        <v>1101</v>
      </c>
      <c r="CG93" t="inlineStr">
        <is>
          <t>VD060</t>
        </is>
      </c>
      <c r="CH93" t="inlineStr">
        <is>
          <t>1114 PTF OUEST St-Sylvain</t>
        </is>
      </c>
      <c r="CI93" t="inlineStr">
        <is>
          <t>VD065</t>
        </is>
      </c>
      <c r="CJ93" t="inlineStr">
        <is>
          <t>1117 PTF IDF Lisses</t>
        </is>
      </c>
      <c r="CK93" t="inlineStr">
        <is>
          <t>VD067</t>
        </is>
      </c>
      <c r="CL93" t="inlineStr">
        <is>
          <t>1112 - PF du Grand Fougeray</t>
        </is>
      </c>
      <c r="CM93" t="n">
        <v>3601651112004</v>
      </c>
      <c r="CP93" t="inlineStr">
        <is>
          <t>REPRISE USINE</t>
        </is>
      </c>
      <c r="CQ93" t="inlineStr">
        <is>
          <t>Isolé</t>
        </is>
      </c>
      <c r="CR93" t="inlineStr">
        <is>
          <t>Locataire</t>
        </is>
      </c>
      <c r="CS93" t="n">
        <v>6390</v>
      </c>
      <c r="CT93" t="n">
        <v>2950</v>
      </c>
      <c r="CU93" t="n">
        <v>3000</v>
      </c>
      <c r="CV93" t="inlineStr">
        <is>
          <t>T1</t>
        </is>
      </c>
      <c r="CW93" t="inlineStr">
        <is>
          <t>En CDAC</t>
        </is>
      </c>
      <c r="CY93" t="n">
        <v>3440</v>
      </c>
      <c r="CZ93" t="n">
        <v>3500</v>
      </c>
      <c r="DA93" t="inlineStr">
        <is>
          <t>T2</t>
        </is>
      </c>
      <c r="DB93" t="n">
        <v>3440</v>
      </c>
      <c r="DC93" t="n">
        <v>3440</v>
      </c>
      <c r="DD93" t="n">
        <v>0</v>
      </c>
      <c r="DE93" t="n">
        <v>0</v>
      </c>
      <c r="DF93" t="n">
        <v>1000</v>
      </c>
      <c r="DG93" t="n">
        <v>2440</v>
      </c>
      <c r="DH93" t="n">
        <v>0</v>
      </c>
      <c r="DI93" t="n">
        <v>0</v>
      </c>
      <c r="DJ93" t="n">
        <v>0</v>
      </c>
      <c r="DK93" t="inlineStr">
        <is>
          <t>Intérieure</t>
        </is>
      </c>
      <c r="DL93" t="inlineStr">
        <is>
          <t>En mix extérieur + surface de vente intérieure</t>
        </is>
      </c>
      <c r="DO93" t="n">
        <v>701</v>
      </c>
      <c r="DP93" t="n">
        <v>0</v>
      </c>
      <c r="DQ93" t="n">
        <v>701</v>
      </c>
      <c r="DS93" t="n">
        <v>212</v>
      </c>
      <c r="DT93" t="n">
        <v>0</v>
      </c>
      <c r="DU93" t="n">
        <v>226</v>
      </c>
      <c r="DV93" t="n">
        <v>175</v>
      </c>
      <c r="DW93" t="inlineStr">
        <is>
          <t>REDSTOCK</t>
        </is>
      </c>
      <c r="DX93" t="n">
        <v>18</v>
      </c>
      <c r="DZ93" t="n">
        <v>2</v>
      </c>
      <c r="EA93" t="n">
        <v>2</v>
      </c>
      <c r="EB93" t="n">
        <v>7</v>
      </c>
      <c r="EC93" t="n">
        <v>2</v>
      </c>
      <c r="ED93" t="n">
        <v>0</v>
      </c>
      <c r="EE93" t="n">
        <v>0</v>
      </c>
      <c r="EF93" t="n">
        <v>11</v>
      </c>
      <c r="EG93" t="n">
        <v>2010</v>
      </c>
      <c r="EJ93" t="inlineStr">
        <is>
          <t>VX820</t>
        </is>
      </c>
      <c r="EK93" t="inlineStr">
        <is>
          <t>2018/2019</t>
        </is>
      </c>
      <c r="EL93" t="n">
        <v>29</v>
      </c>
      <c r="EM93" t="n">
        <v>27</v>
      </c>
      <c r="EN93" t="n">
        <v>7</v>
      </c>
      <c r="EO93" t="inlineStr">
        <is>
          <t>3 PDA MC 70</t>
        </is>
      </c>
      <c r="EP93" t="n">
        <v>20</v>
      </c>
      <c r="EQ93" t="n">
        <v>94.05360069812079</v>
      </c>
      <c r="ER93" t="inlineStr">
        <is>
          <t xml:space="preserve"> </t>
        </is>
      </c>
      <c r="ES93" t="n">
        <v>3.503742982933487</v>
      </c>
      <c r="ET93" t="n">
        <v>0</v>
      </c>
      <c r="EV93" t="n">
        <v>105.331273424438</v>
      </c>
      <c r="EW93" t="n">
        <v>0</v>
      </c>
      <c r="EX93" t="inlineStr">
        <is>
          <t xml:space="preserve"> </t>
        </is>
      </c>
      <c r="EY93" t="n">
        <v>0</v>
      </c>
      <c r="EZ93" t="inlineStr">
        <is>
          <t>Tirelire</t>
        </is>
      </c>
      <c r="FA93" s="43" t="n"/>
      <c r="FB93" t="inlineStr">
        <is>
          <t>GOLD 20 ENDFX 240 Store</t>
        </is>
      </c>
      <c r="FC93" t="n">
        <v>1</v>
      </c>
      <c r="FE93" s="43" t="n"/>
      <c r="FG93" t="inlineStr">
        <is>
          <t>NON</t>
        </is>
      </c>
      <c r="FH93" t="inlineStr">
        <is>
          <t>NON</t>
        </is>
      </c>
      <c r="FI93" t="inlineStr">
        <is>
          <t>NON</t>
        </is>
      </c>
      <c r="FJ93" t="inlineStr">
        <is>
          <t>NON</t>
        </is>
      </c>
      <c r="FK93" t="inlineStr">
        <is>
          <t>FRANCE  GARDIENNAGE</t>
        </is>
      </c>
      <c r="FL93" t="n">
        <v>18.59</v>
      </c>
      <c r="FM93" t="n">
        <v>8056.024125230201</v>
      </c>
      <c r="FN93" t="inlineStr">
        <is>
          <t>SECURITAS</t>
        </is>
      </c>
      <c r="FO93" t="inlineStr">
        <is>
          <t>NON</t>
        </is>
      </c>
      <c r="FP93" t="inlineStr">
        <is>
          <t>SSI Brico Dépôt</t>
        </is>
      </c>
      <c r="FQ93" t="inlineStr">
        <is>
          <t>CD 15002</t>
        </is>
      </c>
      <c r="FR93" t="inlineStr">
        <is>
          <t>ABT</t>
        </is>
      </c>
      <c r="FT93" t="inlineStr">
        <is>
          <t>TELESURE</t>
        </is>
      </c>
      <c r="FU93" t="n">
        <v>494198191</v>
      </c>
      <c r="FV93" t="inlineStr">
        <is>
          <t>NON</t>
        </is>
      </c>
      <c r="FW93" t="inlineStr">
        <is>
          <t>NON</t>
        </is>
      </c>
      <c r="FX93" t="inlineStr">
        <is>
          <t>OUI</t>
        </is>
      </c>
      <c r="FY93" t="inlineStr">
        <is>
          <t>OUI</t>
        </is>
      </c>
      <c r="FZ93" t="inlineStr">
        <is>
          <t>OUI</t>
        </is>
      </c>
      <c r="GA93" t="inlineStr">
        <is>
          <t>OUI</t>
        </is>
      </c>
      <c r="GB93" t="inlineStr">
        <is>
          <t>NON</t>
        </is>
      </c>
      <c r="GC93" t="inlineStr">
        <is>
          <t>OUI</t>
        </is>
      </c>
      <c r="GD93" t="inlineStr">
        <is>
          <t>OUI</t>
        </is>
      </c>
      <c r="GE93" t="inlineStr">
        <is>
          <t>OUI</t>
        </is>
      </c>
      <c r="GF93" t="inlineStr">
        <is>
          <t>T5</t>
        </is>
      </c>
      <c r="GH93" t="inlineStr">
        <is>
          <t>OUI</t>
        </is>
      </c>
      <c r="GI93" t="inlineStr">
        <is>
          <t>REMODLING R300 2015</t>
        </is>
      </c>
      <c r="GJ93" t="inlineStr">
        <is>
          <t>OUI</t>
        </is>
      </c>
      <c r="GK93" s="43" t="n">
        <v>42005</v>
      </c>
      <c r="GL93" t="inlineStr">
        <is>
          <t>OUI</t>
        </is>
      </c>
      <c r="GM93" t="inlineStr">
        <is>
          <t>OUI</t>
        </is>
      </c>
      <c r="GN93" t="n">
        <v>43038</v>
      </c>
      <c r="GO93" t="inlineStr">
        <is>
          <t>NON</t>
        </is>
      </c>
      <c r="GT93" t="inlineStr">
        <is>
          <t>OUI</t>
        </is>
      </c>
      <c r="GU93" t="inlineStr">
        <is>
          <t>SABLIMARIS   (déréférencé 31/08)</t>
        </is>
      </c>
      <c r="GV93" t="inlineStr">
        <is>
          <t>OUI</t>
        </is>
      </c>
      <c r="GW93" t="inlineStr">
        <is>
          <t>NON</t>
        </is>
      </c>
      <c r="GX93" t="inlineStr">
        <is>
          <t>OUI</t>
        </is>
      </c>
      <c r="GY93" t="inlineStr">
        <is>
          <t>NON</t>
        </is>
      </c>
      <c r="GZ93" t="inlineStr">
        <is>
          <t>NON</t>
        </is>
      </c>
      <c r="HA93" s="43" t="n">
        <v>44064</v>
      </c>
      <c r="HB93" s="43" t="n">
        <v>42653</v>
      </c>
      <c r="HI93" t="inlineStr">
        <is>
          <t>NON</t>
        </is>
      </c>
      <c r="HJ93" t="inlineStr"/>
      <c r="HK93" s="43" t="n"/>
      <c r="HM93" t="inlineStr">
        <is>
          <t>OUI</t>
        </is>
      </c>
      <c r="HN93" t="inlineStr">
        <is>
          <t>OUI</t>
        </is>
      </c>
      <c r="HU93" t="inlineStr">
        <is>
          <t>FR 94 451 647 903</t>
        </is>
      </c>
      <c r="HV93" t="n">
        <v>4621946016</v>
      </c>
      <c r="HW93" t="n">
        <v>40638876</v>
      </c>
      <c r="HX93" t="n">
        <v>99102570003</v>
      </c>
      <c r="HY93" t="inlineStr">
        <is>
          <t>IP600702</t>
        </is>
      </c>
      <c r="HZ93" t="n">
        <v>4304144</v>
      </c>
      <c r="IA93" t="n">
        <v>4321282</v>
      </c>
      <c r="IB93" t="inlineStr">
        <is>
          <t>FR7630004023230001045040978</t>
        </is>
      </c>
      <c r="IC93" t="n">
        <v>830071</v>
      </c>
      <c r="ID93" t="inlineStr">
        <is>
          <t>NcgD317</t>
        </is>
      </c>
      <c r="IE93" t="n">
        <v>6.12</v>
      </c>
      <c r="IF93" t="n">
        <v>4.89</v>
      </c>
      <c r="IG93" t="n">
        <v>3.91</v>
      </c>
      <c r="IH93" t="n">
        <v>2.95</v>
      </c>
      <c r="II93" t="n">
        <v>2.15</v>
      </c>
      <c r="IJ93" t="n">
        <v>1.31</v>
      </c>
      <c r="IK93" t="n">
        <v>1.31</v>
      </c>
    </row>
    <row r="94">
      <c r="A94" t="n">
        <v>1913</v>
      </c>
      <c r="B94" t="n">
        <v>2421</v>
      </c>
      <c r="C94" t="inlineStr">
        <is>
          <t>RENNES (Cesson Sévigné)</t>
        </is>
      </c>
      <c r="D94" t="inlineStr">
        <is>
          <t>BRETAGNE</t>
        </is>
      </c>
      <c r="E94" t="inlineStr">
        <is>
          <t>Ouvert</t>
        </is>
      </c>
      <c r="F94" t="inlineStr">
        <is>
          <t>Ouest</t>
        </is>
      </c>
      <c r="G94" t="inlineStr">
        <is>
          <t>Christophe ROYER</t>
        </is>
      </c>
      <c r="H94" t="n">
        <v>782575744</v>
      </c>
      <c r="I94" t="inlineStr">
        <is>
          <t>ERWAN GOURIOU</t>
        </is>
      </c>
      <c r="J94" t="inlineStr">
        <is>
          <t>egouriou@bricodepot.com</t>
        </is>
      </c>
      <c r="L94" t="n">
        <v>44440</v>
      </c>
      <c r="M94" t="inlineStr">
        <is>
          <t>BENOIT MARTIN</t>
        </is>
      </c>
      <c r="N94" t="inlineStr">
        <is>
          <t>benoit.martin@bricodepot.com</t>
        </is>
      </c>
      <c r="O94" t="n">
        <v>223451258</v>
      </c>
      <c r="P94" t="inlineStr">
        <is>
          <t>Sécu</t>
        </is>
      </c>
      <c r="Q94" t="inlineStr">
        <is>
          <t>ERIC LO NEGRO</t>
        </is>
      </c>
      <c r="R94" t="inlineStr">
        <is>
          <t>BENOIT MARTIN</t>
        </is>
      </c>
      <c r="S94" t="inlineStr">
        <is>
          <t>DOMINIQUE LEGEAS</t>
        </is>
      </c>
      <c r="T94" t="inlineStr">
        <is>
          <t>dlegeas@bricodepot.com</t>
        </is>
      </c>
      <c r="U94" t="n">
        <v>223451259</v>
      </c>
      <c r="V94" t="inlineStr">
        <is>
          <t>Log</t>
        </is>
      </c>
      <c r="W94" t="inlineStr">
        <is>
          <t>ERIC LO NEGRO</t>
        </is>
      </c>
      <c r="X94" t="inlineStr">
        <is>
          <t>ANNE ARABEYRE</t>
        </is>
      </c>
      <c r="Y94" t="inlineStr">
        <is>
          <t>GUILLAUME LEBLANC</t>
        </is>
      </c>
      <c r="Z94" t="inlineStr">
        <is>
          <t>gleblanc@bricodepot.com</t>
        </is>
      </c>
      <c r="AA94" t="n">
        <v>296861504</v>
      </c>
      <c r="AB94" t="inlineStr">
        <is>
          <t>LUDOVIC KOLTALO</t>
        </is>
      </c>
      <c r="AC94" t="inlineStr">
        <is>
          <t>SAMUEL RACHET</t>
        </is>
      </c>
      <c r="AD94" t="inlineStr">
        <is>
          <t xml:space="preserve">non affecté </t>
        </is>
      </c>
      <c r="AG94" t="inlineStr">
        <is>
          <t>LAURENT FIRMIN</t>
        </is>
      </c>
      <c r="AH94" t="inlineStr">
        <is>
          <t>REMY PASQUET</t>
        </is>
      </c>
      <c r="AI94" t="inlineStr">
        <is>
          <t>FRANCK  TREBAOL</t>
        </is>
      </c>
      <c r="AJ94" t="inlineStr">
        <is>
          <t>ftrebaol@bricodepot.com</t>
        </is>
      </c>
      <c r="AK94" t="n">
        <v>296861504</v>
      </c>
      <c r="AL94" t="inlineStr">
        <is>
          <t>DOMINIQUE VETTIER</t>
        </is>
      </c>
      <c r="AM94" t="inlineStr">
        <is>
          <t>VIRGINIE DIBARBOURE</t>
        </is>
      </c>
      <c r="AN94" t="inlineStr">
        <is>
          <t>BENJAMIN BRETON</t>
        </is>
      </c>
      <c r="AO94" t="inlineStr">
        <is>
          <t>bbreton@bricodepot.com</t>
        </is>
      </c>
      <c r="AP94" t="n">
        <v>223451252</v>
      </c>
      <c r="AQ94" t="inlineStr">
        <is>
          <t>ERWAN GOURIOU</t>
        </is>
      </c>
      <c r="AR94" t="inlineStr">
        <is>
          <t>CLAUDIE KLINGENBERG</t>
        </is>
      </c>
      <c r="AS94" t="inlineStr">
        <is>
          <t>MICKAEL GARNIER</t>
        </is>
      </c>
      <c r="AT94" t="inlineStr">
        <is>
          <t>mgarnier@bricodepot.com</t>
        </is>
      </c>
      <c r="AU94" t="n">
        <v>223451257</v>
      </c>
      <c r="AV94" t="inlineStr">
        <is>
          <t>NAJIB BOUCHNAK</t>
        </is>
      </c>
      <c r="AW94" t="inlineStr">
        <is>
          <t>ORANE GAUDIN</t>
        </is>
      </c>
      <c r="AX94" t="inlineStr">
        <is>
          <t>LAURE LE GALLO</t>
        </is>
      </c>
      <c r="AY94" t="n">
        <v>624644371</v>
      </c>
      <c r="AZ94" t="inlineStr">
        <is>
          <t>Steevy AJAS</t>
        </is>
      </c>
      <c r="BB94" t="inlineStr">
        <is>
          <t>52 Rue de la Rigourdière</t>
        </is>
      </c>
      <c r="BC94" t="inlineStr">
        <is>
          <t>35510 Cesson Sévigné</t>
        </is>
      </c>
      <c r="BD94" t="n">
        <v>35</v>
      </c>
      <c r="BE94" t="n">
        <v>223451250</v>
      </c>
      <c r="BF94" t="n">
        <v>48.1153564453125</v>
      </c>
      <c r="BG94" t="n">
        <v>-1.58891677856445</v>
      </c>
      <c r="BH94" t="n">
        <v>451647903</v>
      </c>
      <c r="BI94" t="n">
        <v>1130</v>
      </c>
      <c r="BJ94" s="43" t="n">
        <v>39911</v>
      </c>
      <c r="BK94" t="inlineStr">
        <is>
          <t>13 Ans 10 Mois</t>
        </is>
      </c>
      <c r="BL94" t="inlineStr">
        <is>
          <t>Lundi au Vendredi</t>
        </is>
      </c>
      <c r="BM94" t="inlineStr">
        <is>
          <t>07:00 à 19:30</t>
        </is>
      </c>
      <c r="BN94" t="inlineStr">
        <is>
          <t>Samedi</t>
        </is>
      </c>
      <c r="BO94" t="inlineStr">
        <is>
          <t>07:00 à 19:30</t>
        </is>
      </c>
      <c r="BP94" t="inlineStr">
        <is>
          <t>Dimanche</t>
        </is>
      </c>
      <c r="BQ94" t="inlineStr">
        <is>
          <t>8H à 13H</t>
        </is>
      </c>
      <c r="BR94" t="n">
        <v>80</v>
      </c>
      <c r="BS94" t="n">
        <v>19152359.42</v>
      </c>
      <c r="BT94" t="inlineStr">
        <is>
          <t>Groupe 3</t>
        </is>
      </c>
      <c r="BU94" t="inlineStr">
        <is>
          <t>15M &lt;...&lt; 20M</t>
        </is>
      </c>
      <c r="BV94" t="n">
        <v>278412</v>
      </c>
      <c r="BW94" t="n">
        <v>0.01106064835575583</v>
      </c>
      <c r="BX94" t="n">
        <v>49.4942968286411</v>
      </c>
      <c r="BY94" t="n">
        <v>5.183314652425222</v>
      </c>
      <c r="BZ94" t="n">
        <v>5.69796762708512</v>
      </c>
      <c r="CA94" t="n">
        <v>60.37557910815144</v>
      </c>
      <c r="CB94" t="inlineStr">
        <is>
          <t>Symétrique</t>
        </is>
      </c>
      <c r="CC94" t="n">
        <v>2</v>
      </c>
      <c r="CD94" t="inlineStr">
        <is>
          <t>B</t>
        </is>
      </c>
      <c r="CE94" t="inlineStr">
        <is>
          <t>B1</t>
        </is>
      </c>
      <c r="CF94" t="n">
        <v>1101</v>
      </c>
      <c r="CG94" t="inlineStr">
        <is>
          <t>VD060</t>
        </is>
      </c>
      <c r="CH94" t="inlineStr">
        <is>
          <t>1114 PTF OUEST St-Sylvain</t>
        </is>
      </c>
      <c r="CI94" t="inlineStr">
        <is>
          <t>VD065</t>
        </is>
      </c>
      <c r="CJ94" t="inlineStr">
        <is>
          <t>1117 PTF IDF Lisses</t>
        </is>
      </c>
      <c r="CK94" t="inlineStr">
        <is>
          <t>VD067</t>
        </is>
      </c>
      <c r="CL94" t="inlineStr">
        <is>
          <t>1112 - PF du Grand Fougeray</t>
        </is>
      </c>
      <c r="CM94" t="n">
        <v>3601651112004</v>
      </c>
      <c r="CP94" t="inlineStr">
        <is>
          <t>REPRISE JARDINERIE</t>
        </is>
      </c>
      <c r="CQ94" t="inlineStr">
        <is>
          <t>Zone industrielle</t>
        </is>
      </c>
      <c r="CR94" t="inlineStr">
        <is>
          <t>Propriétaire</t>
        </is>
      </c>
      <c r="CS94" t="n">
        <v>7155</v>
      </c>
      <c r="CT94" t="n">
        <v>3955</v>
      </c>
      <c r="CU94" t="n">
        <v>3700</v>
      </c>
      <c r="CV94" t="inlineStr">
        <is>
          <t>T2</t>
        </is>
      </c>
      <c r="CW94" t="inlineStr">
        <is>
          <t>En CDAC</t>
        </is>
      </c>
      <c r="CX94" t="n">
        <v>200</v>
      </c>
      <c r="CY94" t="n">
        <v>3272</v>
      </c>
      <c r="CZ94" t="n">
        <v>3000</v>
      </c>
      <c r="DA94" t="inlineStr">
        <is>
          <t>T1</t>
        </is>
      </c>
      <c r="DB94" t="n">
        <v>3200</v>
      </c>
      <c r="DC94" t="n">
        <v>3200</v>
      </c>
      <c r="DD94" t="n">
        <v>84</v>
      </c>
      <c r="DE94" t="n">
        <v>0</v>
      </c>
      <c r="DF94" t="n">
        <v>1200</v>
      </c>
      <c r="DG94" t="n">
        <v>2000</v>
      </c>
      <c r="DH94" t="n">
        <v>0</v>
      </c>
      <c r="DI94" t="n">
        <v>0</v>
      </c>
      <c r="DJ94" t="n">
        <v>0</v>
      </c>
      <c r="DK94" t="inlineStr">
        <is>
          <t>Extérieure</t>
        </is>
      </c>
      <c r="DL94" t="inlineStr">
        <is>
          <t>En showroom à l’intérieur de la menuiserie</t>
        </is>
      </c>
      <c r="DO94" t="n">
        <v>750</v>
      </c>
      <c r="DP94" t="n">
        <v>0</v>
      </c>
      <c r="DQ94" t="n">
        <v>750</v>
      </c>
      <c r="DS94" t="n">
        <v>512</v>
      </c>
      <c r="DT94" t="n">
        <v>81</v>
      </c>
      <c r="DU94" t="n">
        <v>302</v>
      </c>
      <c r="DV94" t="n">
        <v>244</v>
      </c>
      <c r="DW94" t="inlineStr">
        <is>
          <t>REDSTOCK</t>
        </is>
      </c>
      <c r="DX94" t="n">
        <v>14</v>
      </c>
      <c r="DZ94" t="n">
        <v>2</v>
      </c>
      <c r="EA94" t="n">
        <v>2</v>
      </c>
      <c r="EB94" t="n">
        <v>12</v>
      </c>
      <c r="EC94" t="n">
        <v>3</v>
      </c>
      <c r="ED94" t="n">
        <v>0</v>
      </c>
      <c r="EE94" t="n">
        <v>0</v>
      </c>
      <c r="EF94" t="n">
        <v>17</v>
      </c>
      <c r="EG94" t="n">
        <v>2015</v>
      </c>
      <c r="EJ94" t="inlineStr">
        <is>
          <t>VX820</t>
        </is>
      </c>
      <c r="EK94" t="inlineStr">
        <is>
          <t>2018/2019</t>
        </is>
      </c>
      <c r="EL94" t="n">
        <v>26</v>
      </c>
      <c r="EM94" t="n">
        <v>25</v>
      </c>
      <c r="EN94" t="n">
        <v>10</v>
      </c>
      <c r="EO94" t="inlineStr">
        <is>
          <t>3 PDA MC 70</t>
        </is>
      </c>
      <c r="EP94" t="n">
        <v>25</v>
      </c>
      <c r="EQ94" t="n">
        <v>71.6066681777906</v>
      </c>
      <c r="ER94" t="inlineStr">
        <is>
          <t xml:space="preserve"> </t>
        </is>
      </c>
      <c r="ES94" t="n">
        <v>2.987904139792701</v>
      </c>
      <c r="ET94" t="n">
        <v>0</v>
      </c>
      <c r="EV94" t="n">
        <v>105.8130190195553</v>
      </c>
      <c r="EW94" t="n">
        <v>0</v>
      </c>
      <c r="EX94" t="inlineStr">
        <is>
          <t xml:space="preserve"> </t>
        </is>
      </c>
      <c r="EY94" t="n">
        <v>0</v>
      </c>
      <c r="EZ94" t="inlineStr">
        <is>
          <t>Tirelire</t>
        </is>
      </c>
      <c r="FA94" s="43" t="n"/>
      <c r="FB94" t="inlineStr">
        <is>
          <t>GOLD 20 ENDFX 240 Store</t>
        </is>
      </c>
      <c r="FC94" t="n">
        <v>1</v>
      </c>
      <c r="FE94" s="43" t="n"/>
      <c r="FG94" t="inlineStr">
        <is>
          <t>OUI</t>
        </is>
      </c>
      <c r="FH94" t="inlineStr">
        <is>
          <t>NON</t>
        </is>
      </c>
      <c r="FI94" t="inlineStr">
        <is>
          <t>NON</t>
        </is>
      </c>
      <c r="FJ94" t="inlineStr">
        <is>
          <t>NON</t>
        </is>
      </c>
      <c r="FK94" t="inlineStr">
        <is>
          <t>FRANCE  GARDIENNAGE</t>
        </is>
      </c>
      <c r="FL94" t="n">
        <v>18.59</v>
      </c>
      <c r="FM94" t="n">
        <v>4023.450460405157</v>
      </c>
      <c r="FN94" t="inlineStr">
        <is>
          <t>SECURITAS</t>
        </is>
      </c>
      <c r="FO94" t="inlineStr">
        <is>
          <t>OUI</t>
        </is>
      </c>
      <c r="FP94" t="inlineStr">
        <is>
          <t>SSI Brico Dépôt</t>
        </is>
      </c>
      <c r="FQ94" t="inlineStr">
        <is>
          <t>CD 15002</t>
        </is>
      </c>
      <c r="FR94" t="inlineStr">
        <is>
          <t>ABT</t>
        </is>
      </c>
      <c r="FT94" t="inlineStr">
        <is>
          <t>TELESURE</t>
        </is>
      </c>
      <c r="FU94" t="n">
        <v>494198191</v>
      </c>
      <c r="FV94" t="inlineStr">
        <is>
          <t>NON</t>
        </is>
      </c>
      <c r="FW94" t="inlineStr">
        <is>
          <t>OUI</t>
        </is>
      </c>
      <c r="FX94" t="inlineStr">
        <is>
          <t>OUI</t>
        </is>
      </c>
      <c r="FY94" t="inlineStr">
        <is>
          <t>OUI</t>
        </is>
      </c>
      <c r="FZ94" t="inlineStr">
        <is>
          <t>OUI</t>
        </is>
      </c>
      <c r="GA94" t="inlineStr">
        <is>
          <t>OUI</t>
        </is>
      </c>
      <c r="GB94" t="inlineStr">
        <is>
          <t>OUI</t>
        </is>
      </c>
      <c r="GC94" t="inlineStr">
        <is>
          <t>OUI</t>
        </is>
      </c>
      <c r="GD94" t="inlineStr">
        <is>
          <t>OUI</t>
        </is>
      </c>
      <c r="GE94" t="inlineStr">
        <is>
          <t>OUI</t>
        </is>
      </c>
      <c r="GF94" t="inlineStr">
        <is>
          <t>T5</t>
        </is>
      </c>
      <c r="GH94" t="inlineStr">
        <is>
          <t>NON</t>
        </is>
      </c>
      <c r="GJ94" t="inlineStr">
        <is>
          <t>OUI</t>
        </is>
      </c>
      <c r="GK94" s="43" t="n">
        <v>42005</v>
      </c>
      <c r="GL94" t="inlineStr">
        <is>
          <t>OUI</t>
        </is>
      </c>
      <c r="GM94" t="inlineStr">
        <is>
          <t>OUI</t>
        </is>
      </c>
      <c r="GN94" t="n">
        <v>43017</v>
      </c>
      <c r="GO94" t="inlineStr">
        <is>
          <t>NON</t>
        </is>
      </c>
      <c r="GT94" t="inlineStr">
        <is>
          <t>OUI</t>
        </is>
      </c>
      <c r="GU94" t="inlineStr">
        <is>
          <t>CARRIERES DE LA GARENNE  112145</t>
        </is>
      </c>
      <c r="GV94" t="inlineStr">
        <is>
          <t>OUI</t>
        </is>
      </c>
      <c r="GW94" t="inlineStr">
        <is>
          <t>OUI</t>
        </is>
      </c>
      <c r="GX94" t="inlineStr">
        <is>
          <t>NON</t>
        </is>
      </c>
      <c r="GY94" t="inlineStr">
        <is>
          <t>NON</t>
        </is>
      </c>
      <c r="GZ94" t="inlineStr">
        <is>
          <t>NON</t>
        </is>
      </c>
      <c r="HA94" s="43" t="n">
        <v>44063</v>
      </c>
      <c r="HB94" s="43" t="n">
        <v>42653</v>
      </c>
      <c r="HI94" t="inlineStr">
        <is>
          <t>OUI</t>
        </is>
      </c>
      <c r="HJ94" t="inlineStr">
        <is>
          <t>5 Ambiances</t>
        </is>
      </c>
      <c r="HK94" s="43" t="n">
        <v>43101</v>
      </c>
      <c r="HM94" t="inlineStr">
        <is>
          <t>OUI</t>
        </is>
      </c>
      <c r="HN94" t="inlineStr">
        <is>
          <t>OUI</t>
        </is>
      </c>
      <c r="HU94" t="inlineStr">
        <is>
          <t>FR 94 451 647 903</t>
        </is>
      </c>
      <c r="HV94" t="n">
        <v>4628617015</v>
      </c>
      <c r="HW94" t="n">
        <v>40638882</v>
      </c>
      <c r="HX94" t="n">
        <v>99102570015</v>
      </c>
      <c r="HY94" t="inlineStr">
        <is>
          <t>IP600703</t>
        </is>
      </c>
      <c r="HZ94" t="n">
        <v>4319815</v>
      </c>
      <c r="IA94" t="n">
        <v>4321836</v>
      </c>
      <c r="IB94" t="inlineStr">
        <is>
          <t>FR7630004023230001092425478</t>
        </is>
      </c>
      <c r="IC94" t="n">
        <v>830080</v>
      </c>
      <c r="ID94" t="inlineStr">
        <is>
          <t>sQpT349</t>
        </is>
      </c>
      <c r="IE94" t="n">
        <v>3.47</v>
      </c>
      <c r="IF94" t="n">
        <v>3.55</v>
      </c>
      <c r="IG94" t="n">
        <v>4.14</v>
      </c>
      <c r="IH94" t="n">
        <v>3.64</v>
      </c>
      <c r="II94" t="n">
        <v>2.9</v>
      </c>
      <c r="IJ94" t="n">
        <v>4.645925925925926</v>
      </c>
      <c r="IK94" t="n">
        <v>4.66</v>
      </c>
    </row>
    <row r="95">
      <c r="A95" t="n">
        <v>1947</v>
      </c>
      <c r="B95" t="n">
        <v>2447</v>
      </c>
      <c r="C95" t="inlineStr">
        <is>
          <t>RENNES (St Grégoire)</t>
        </is>
      </c>
      <c r="D95" t="inlineStr">
        <is>
          <t>BRETAGNE</t>
        </is>
      </c>
      <c r="E95" t="inlineStr">
        <is>
          <t>Ouvert</t>
        </is>
      </c>
      <c r="F95" t="inlineStr">
        <is>
          <t>Ouest</t>
        </is>
      </c>
      <c r="G95" t="inlineStr">
        <is>
          <t>Christophe ROYER</t>
        </is>
      </c>
      <c r="H95" t="n">
        <v>782575744</v>
      </c>
      <c r="I95" t="inlineStr">
        <is>
          <t>ERWAN GOURIOU</t>
        </is>
      </c>
      <c r="J95" t="inlineStr">
        <is>
          <t>egouriou@bricodepot.com</t>
        </is>
      </c>
      <c r="L95" t="n">
        <v>42660</v>
      </c>
      <c r="M95" t="inlineStr">
        <is>
          <t>OMAR MIGANEH HADI</t>
        </is>
      </c>
      <c r="N95" t="inlineStr">
        <is>
          <t>omiganehhadi@bricodepot.com</t>
        </is>
      </c>
      <c r="O95" t="n">
        <v>299546959</v>
      </c>
      <c r="P95" t="inlineStr">
        <is>
          <t>Sécu-Log</t>
        </is>
      </c>
      <c r="Q95" t="inlineStr">
        <is>
          <t>ERIC LO NEGRO</t>
        </is>
      </c>
      <c r="R95" t="inlineStr">
        <is>
          <t>BENOIT MARTIN</t>
        </is>
      </c>
      <c r="S95" t="inlineStr">
        <is>
          <t>OMAR MIGANEH HADI</t>
        </is>
      </c>
      <c r="T95" t="inlineStr">
        <is>
          <t>omiganehhadi@bricodepot.com</t>
        </is>
      </c>
      <c r="U95" t="n">
        <v>299546959</v>
      </c>
      <c r="V95" t="inlineStr">
        <is>
          <t>Log-Sécu</t>
        </is>
      </c>
      <c r="W95" t="inlineStr">
        <is>
          <t>ERIC LO NEGRO</t>
        </is>
      </c>
      <c r="X95" t="inlineStr">
        <is>
          <t>ANNE ARABEYRE</t>
        </is>
      </c>
      <c r="Y95" t="inlineStr">
        <is>
          <t>YANN JEHANNO</t>
        </is>
      </c>
      <c r="Z95" t="inlineStr">
        <is>
          <t>yjehanno@bricodepot.com</t>
        </is>
      </c>
      <c r="AA95" t="n">
        <v>299540909</v>
      </c>
      <c r="AB95" t="inlineStr">
        <is>
          <t>LUDOVIC KOLTALO</t>
        </is>
      </c>
      <c r="AC95" t="inlineStr">
        <is>
          <t>SAMUEL RACHET</t>
        </is>
      </c>
      <c r="AD95" t="inlineStr">
        <is>
          <t>CEDRIC LE MOING</t>
        </is>
      </c>
      <c r="AE95" t="inlineStr">
        <is>
          <t>clemoing@bricodepot.com</t>
        </is>
      </c>
      <c r="AF95" t="n">
        <v>299540909</v>
      </c>
      <c r="AG95" t="inlineStr">
        <is>
          <t>LAURENT FIRMIN</t>
        </is>
      </c>
      <c r="AH95" t="inlineStr">
        <is>
          <t>REMY PASQUET</t>
        </is>
      </c>
      <c r="AI95" t="inlineStr">
        <is>
          <t>LAURENT BEUVARD</t>
        </is>
      </c>
      <c r="AJ95" t="inlineStr">
        <is>
          <t>lbeuvard@bricodepot.com</t>
        </is>
      </c>
      <c r="AK95" t="n">
        <v>299540909</v>
      </c>
      <c r="AL95" t="inlineStr">
        <is>
          <t>DOMINIQUE VETTIER</t>
        </is>
      </c>
      <c r="AM95" t="inlineStr">
        <is>
          <t>VIRGINIE DIBARBOURE</t>
        </is>
      </c>
      <c r="AN95" t="inlineStr">
        <is>
          <t>CHRISTINE FORTELLE</t>
        </is>
      </c>
      <c r="AO95" t="inlineStr">
        <is>
          <t>cfortelle@bricodepot.com</t>
        </is>
      </c>
      <c r="AP95" t="n">
        <v>299546942</v>
      </c>
      <c r="AQ95" t="inlineStr">
        <is>
          <t>ERWAN GOURIOU</t>
        </is>
      </c>
      <c r="AR95" t="inlineStr">
        <is>
          <t>CLAUDIE KLINGENBERG</t>
        </is>
      </c>
      <c r="AS95" t="inlineStr">
        <is>
          <t>MURIEL  ROCHARD</t>
        </is>
      </c>
      <c r="AT95" t="inlineStr">
        <is>
          <t>mrochard@bricodepot.com</t>
        </is>
      </c>
      <c r="AU95" t="n">
        <v>299540909</v>
      </c>
      <c r="AV95" t="inlineStr">
        <is>
          <t>NAJIB BOUCHNAK</t>
        </is>
      </c>
      <c r="AW95" t="inlineStr">
        <is>
          <t>ORANE GAUDIN</t>
        </is>
      </c>
      <c r="AX95" t="inlineStr">
        <is>
          <t>LAURE LE GALLO</t>
        </is>
      </c>
      <c r="AY95" t="n">
        <v>624644372</v>
      </c>
      <c r="AZ95" t="inlineStr">
        <is>
          <t>Steevy AJAS</t>
        </is>
      </c>
      <c r="BB95" t="inlineStr">
        <is>
          <t>CC Grand Quartier. Route de St Malo</t>
        </is>
      </c>
      <c r="BC95" t="inlineStr">
        <is>
          <t>35760 St Grégoire</t>
        </is>
      </c>
      <c r="BD95" t="n">
        <v>35</v>
      </c>
      <c r="BE95" t="n">
        <v>299540909</v>
      </c>
      <c r="BF95" t="n">
        <v>48.1383056640625</v>
      </c>
      <c r="BG95" t="n">
        <v>-1.69242095947265</v>
      </c>
      <c r="BH95" t="n">
        <v>451647903</v>
      </c>
      <c r="BI95" t="n">
        <v>116</v>
      </c>
      <c r="BJ95" s="43" t="n">
        <v>37062</v>
      </c>
      <c r="BK95" t="inlineStr">
        <is>
          <t>21 Ans 8 Mois</t>
        </is>
      </c>
      <c r="BL95" t="inlineStr">
        <is>
          <t>Lundi au Vendredi</t>
        </is>
      </c>
      <c r="BM95" t="inlineStr">
        <is>
          <t>07:00 à 19:30</t>
        </is>
      </c>
      <c r="BN95" t="inlineStr">
        <is>
          <t>Samedi</t>
        </is>
      </c>
      <c r="BO95" t="inlineStr">
        <is>
          <t>07:00 à 19:30</t>
        </is>
      </c>
      <c r="BP95" t="inlineStr">
        <is>
          <t>Dimanche</t>
        </is>
      </c>
      <c r="BQ95" t="inlineStr">
        <is>
          <t>Fermé</t>
        </is>
      </c>
      <c r="BR95" t="n">
        <v>75</v>
      </c>
      <c r="BS95" t="n">
        <v>17395876.94</v>
      </c>
      <c r="BT95" t="inlineStr">
        <is>
          <t>Groupe 3</t>
        </is>
      </c>
      <c r="BU95" t="inlineStr">
        <is>
          <t>15M &lt;...&lt; 20M</t>
        </is>
      </c>
      <c r="BV95" t="n">
        <v>326857</v>
      </c>
      <c r="BW95" t="n">
        <v>0.01129212673684801</v>
      </c>
      <c r="BX95" t="n">
        <v>45.114261225028</v>
      </c>
      <c r="BY95" t="n">
        <v>2.083333333333333</v>
      </c>
      <c r="BZ95" t="n">
        <v>3.481039427704885</v>
      </c>
      <c r="CA95" t="n">
        <v>50.67863398606622</v>
      </c>
      <c r="CB95" t="inlineStr">
        <is>
          <t>Symétrique</t>
        </is>
      </c>
      <c r="CC95" t="n">
        <v>2</v>
      </c>
      <c r="CD95" t="inlineStr">
        <is>
          <t>B</t>
        </is>
      </c>
      <c r="CE95" t="inlineStr">
        <is>
          <t>B1</t>
        </is>
      </c>
      <c r="CF95" t="n">
        <v>1101</v>
      </c>
      <c r="CG95" t="inlineStr">
        <is>
          <t>VD060</t>
        </is>
      </c>
      <c r="CH95" t="inlineStr">
        <is>
          <t>1114 PTF OUEST St-Sylvain</t>
        </is>
      </c>
      <c r="CI95" t="inlineStr">
        <is>
          <t>VD065</t>
        </is>
      </c>
      <c r="CJ95" t="inlineStr">
        <is>
          <t>1117 PTF IDF Lisses</t>
        </is>
      </c>
      <c r="CK95" t="inlineStr">
        <is>
          <t>VD067</t>
        </is>
      </c>
      <c r="CL95" t="inlineStr">
        <is>
          <t>1112 - PF du Grand Fougeray</t>
        </is>
      </c>
      <c r="CM95" t="n">
        <v>3601651112004</v>
      </c>
      <c r="CP95" t="inlineStr">
        <is>
          <t xml:space="preserve">CREATION </t>
        </is>
      </c>
      <c r="CQ95" t="inlineStr">
        <is>
          <t>Centre Commercial</t>
        </is>
      </c>
      <c r="CR95" t="inlineStr">
        <is>
          <t>Locataire</t>
        </is>
      </c>
      <c r="CS95" t="n">
        <v>6700</v>
      </c>
      <c r="CT95" t="n">
        <v>3700</v>
      </c>
      <c r="CU95" t="n">
        <v>3700</v>
      </c>
      <c r="CV95" t="inlineStr">
        <is>
          <t>T2</t>
        </is>
      </c>
      <c r="CW95" t="inlineStr">
        <is>
          <t>Déportée en CDAC</t>
        </is>
      </c>
      <c r="CX95" t="n">
        <v>200</v>
      </c>
      <c r="CY95" t="n">
        <v>2911</v>
      </c>
      <c r="CZ95" t="inlineStr">
        <is>
          <t>&lt; 3000 M²</t>
        </is>
      </c>
      <c r="DA95" t="inlineStr">
        <is>
          <t>T1</t>
        </is>
      </c>
      <c r="DB95" t="n">
        <v>2911</v>
      </c>
      <c r="DC95" t="n">
        <v>2911</v>
      </c>
      <c r="DD95" t="n">
        <v>0</v>
      </c>
      <c r="DE95" t="n">
        <v>0</v>
      </c>
      <c r="DF95" t="n">
        <v>1000</v>
      </c>
      <c r="DG95" t="n">
        <v>1911</v>
      </c>
      <c r="DH95" t="n">
        <v>0</v>
      </c>
      <c r="DI95" t="n">
        <v>0</v>
      </c>
      <c r="DJ95" t="n">
        <v>0</v>
      </c>
      <c r="DK95" t="inlineStr">
        <is>
          <t>Surface de vente</t>
        </is>
      </c>
      <c r="DL95" t="inlineStr">
        <is>
          <t>En surface de vente intérieure</t>
        </is>
      </c>
      <c r="DO95" t="n">
        <v>800</v>
      </c>
      <c r="DP95" t="n">
        <v>800</v>
      </c>
      <c r="DQ95" t="n">
        <v>0</v>
      </c>
      <c r="DS95" t="n">
        <v>400</v>
      </c>
      <c r="DT95" t="n">
        <v>96</v>
      </c>
      <c r="DU95" t="n">
        <v>350</v>
      </c>
      <c r="DV95" t="inlineStr">
        <is>
          <t>Centre Commercial</t>
        </is>
      </c>
      <c r="DW95" t="inlineStr">
        <is>
          <t>REDSTOCK</t>
        </is>
      </c>
      <c r="DX95" t="n">
        <v>13</v>
      </c>
      <c r="DZ95" t="n">
        <v>2</v>
      </c>
      <c r="EA95" t="n">
        <v>2</v>
      </c>
      <c r="EB95" t="n">
        <v>8</v>
      </c>
      <c r="EC95" t="n">
        <v>2</v>
      </c>
      <c r="ED95" t="n">
        <v>0</v>
      </c>
      <c r="EE95" t="n">
        <v>1</v>
      </c>
      <c r="EF95" t="n">
        <v>13</v>
      </c>
      <c r="EG95" t="n">
        <v>2016</v>
      </c>
      <c r="EJ95" t="inlineStr">
        <is>
          <t>VX820</t>
        </is>
      </c>
      <c r="EK95" t="inlineStr">
        <is>
          <t>2018/2019</t>
        </is>
      </c>
      <c r="EL95" t="n">
        <v>28</v>
      </c>
      <c r="EM95" t="n">
        <v>25</v>
      </c>
      <c r="EN95" t="n">
        <v>12</v>
      </c>
      <c r="EO95" t="inlineStr">
        <is>
          <t>3 PDA MC 70</t>
        </is>
      </c>
      <c r="EP95" t="n">
        <v>21</v>
      </c>
      <c r="EQ95" t="n">
        <v>71.6066681777906</v>
      </c>
      <c r="ER95" t="inlineStr">
        <is>
          <t xml:space="preserve"> </t>
        </is>
      </c>
      <c r="ES95" t="n">
        <v>2.987904139792701</v>
      </c>
      <c r="ET95" t="n">
        <v>0</v>
      </c>
      <c r="EV95" t="n">
        <v>105.8130190195553</v>
      </c>
      <c r="EW95" t="n">
        <v>0</v>
      </c>
      <c r="EX95" t="inlineStr">
        <is>
          <t xml:space="preserve"> </t>
        </is>
      </c>
      <c r="EY95" t="n">
        <v>0</v>
      </c>
      <c r="EZ95" t="inlineStr">
        <is>
          <t>Tirelire</t>
        </is>
      </c>
      <c r="FA95" s="43" t="n"/>
      <c r="FB95" t="inlineStr">
        <is>
          <t>INVIKTUS 20  DFX Mxb+MONEO</t>
        </is>
      </c>
      <c r="FC95" t="n">
        <v>1</v>
      </c>
      <c r="FE95" s="43" t="n"/>
      <c r="FG95" t="inlineStr">
        <is>
          <t>OUI</t>
        </is>
      </c>
      <c r="FH95" t="inlineStr">
        <is>
          <t>NON</t>
        </is>
      </c>
      <c r="FI95" t="inlineStr">
        <is>
          <t>NON</t>
        </is>
      </c>
      <c r="FJ95" t="inlineStr">
        <is>
          <t>NON</t>
        </is>
      </c>
      <c r="FK95" t="inlineStr">
        <is>
          <t>FRANCE  GARDIENNAGE</t>
        </is>
      </c>
      <c r="FL95" t="n">
        <v>18.59</v>
      </c>
      <c r="FM95" t="n">
        <v>4153.780847145487</v>
      </c>
      <c r="FN95" t="inlineStr">
        <is>
          <t>SECURITAS</t>
        </is>
      </c>
      <c r="FO95" t="inlineStr">
        <is>
          <t>OUI</t>
        </is>
      </c>
      <c r="FP95" t="inlineStr">
        <is>
          <t>SSI CASINO</t>
        </is>
      </c>
      <c r="FQ95" t="inlineStr">
        <is>
          <t>ATS Master 4602</t>
        </is>
      </c>
      <c r="FR95" t="inlineStr">
        <is>
          <t>ABT</t>
        </is>
      </c>
      <c r="FS95" t="inlineStr">
        <is>
          <t>VDP Sécurité</t>
        </is>
      </c>
      <c r="FT95" t="inlineStr">
        <is>
          <t>TELESURE</t>
        </is>
      </c>
      <c r="FU95" t="n">
        <v>494198191</v>
      </c>
      <c r="FV95" t="inlineStr">
        <is>
          <t>OUI</t>
        </is>
      </c>
      <c r="FW95" t="inlineStr">
        <is>
          <t>OUI</t>
        </is>
      </c>
      <c r="FX95" t="inlineStr">
        <is>
          <t>OUI</t>
        </is>
      </c>
      <c r="FY95" t="inlineStr">
        <is>
          <t>OUI</t>
        </is>
      </c>
      <c r="FZ95" t="inlineStr">
        <is>
          <t>NON</t>
        </is>
      </c>
      <c r="GA95" t="inlineStr">
        <is>
          <t>OUI</t>
        </is>
      </c>
      <c r="GB95" t="inlineStr">
        <is>
          <t>OUI</t>
        </is>
      </c>
      <c r="GC95" t="inlineStr">
        <is>
          <t>OUI</t>
        </is>
      </c>
      <c r="GD95" t="inlineStr">
        <is>
          <t>NON</t>
        </is>
      </c>
      <c r="GE95" t="inlineStr">
        <is>
          <t>OUI</t>
        </is>
      </c>
      <c r="GF95" t="inlineStr">
        <is>
          <t>T5</t>
        </is>
      </c>
      <c r="GH95" t="inlineStr">
        <is>
          <t>OUI</t>
        </is>
      </c>
      <c r="GJ95" t="inlineStr">
        <is>
          <t>OUI</t>
        </is>
      </c>
      <c r="GK95" s="43" t="n">
        <v>42370</v>
      </c>
      <c r="GL95" t="inlineStr">
        <is>
          <t>OUI</t>
        </is>
      </c>
      <c r="GM95" t="inlineStr">
        <is>
          <t>OUI</t>
        </is>
      </c>
      <c r="GN95" t="n">
        <v>43010</v>
      </c>
      <c r="GO95" t="inlineStr">
        <is>
          <t>NON</t>
        </is>
      </c>
      <c r="GP95" t="inlineStr">
        <is>
          <t>depuis déménagemént</t>
        </is>
      </c>
      <c r="GT95" t="inlineStr">
        <is>
          <t>NON</t>
        </is>
      </c>
      <c r="GU95" t="inlineStr">
        <is>
          <t>NON</t>
        </is>
      </c>
      <c r="GV95" t="inlineStr">
        <is>
          <t>NON</t>
        </is>
      </c>
      <c r="GW95" t="inlineStr">
        <is>
          <t>NON</t>
        </is>
      </c>
      <c r="GX95" t="inlineStr">
        <is>
          <t>NON</t>
        </is>
      </c>
      <c r="GY95" t="inlineStr">
        <is>
          <t>NON</t>
        </is>
      </c>
      <c r="GZ95" t="inlineStr">
        <is>
          <t>NON</t>
        </is>
      </c>
      <c r="HA95" s="43" t="n">
        <v>44091</v>
      </c>
      <c r="HB95" s="43" t="n">
        <v>42653</v>
      </c>
      <c r="HE95" t="inlineStr">
        <is>
          <t>OUI</t>
        </is>
      </c>
      <c r="HF95" t="inlineStr">
        <is>
          <t>OUI</t>
        </is>
      </c>
      <c r="HI95" t="inlineStr">
        <is>
          <t>NON</t>
        </is>
      </c>
      <c r="HJ95" t="inlineStr"/>
      <c r="HK95" s="43" t="n"/>
      <c r="HM95" t="inlineStr">
        <is>
          <t>OUI</t>
        </is>
      </c>
      <c r="HN95" t="inlineStr">
        <is>
          <t>OUI</t>
        </is>
      </c>
      <c r="HU95" t="inlineStr">
        <is>
          <t>FR 94 451 647 903</t>
        </is>
      </c>
      <c r="HV95" t="n">
        <v>4622011012</v>
      </c>
      <c r="HW95" t="n">
        <v>40638899</v>
      </c>
      <c r="HX95" t="n">
        <v>99102570027</v>
      </c>
      <c r="HY95" t="inlineStr">
        <is>
          <t>IP600704</t>
        </is>
      </c>
      <c r="HZ95" t="n">
        <v>4320756</v>
      </c>
      <c r="IA95" t="n">
        <v>4321065</v>
      </c>
      <c r="IB95" t="inlineStr">
        <is>
          <t>FR7630004023230001158705578</t>
        </is>
      </c>
      <c r="IC95" t="n">
        <v>830081</v>
      </c>
      <c r="ID95" t="inlineStr">
        <is>
          <t xml:space="preserve"> vxos784</t>
        </is>
      </c>
      <c r="IE95" t="n">
        <v>2.05</v>
      </c>
      <c r="IF95" t="n">
        <v>2.33</v>
      </c>
      <c r="IG95" t="n">
        <v>2.12</v>
      </c>
      <c r="IH95" t="n">
        <v>3.12</v>
      </c>
      <c r="II95" t="n">
        <v>3.12</v>
      </c>
      <c r="IJ95" t="n">
        <v>2.25</v>
      </c>
      <c r="IK95" t="n">
        <v>2.25</v>
      </c>
    </row>
    <row r="96">
      <c r="A96" t="n">
        <v>1775</v>
      </c>
      <c r="B96" t="n">
        <v>2389</v>
      </c>
      <c r="C96" t="inlineStr">
        <is>
          <t>ST BRIEUC (Plerin)</t>
        </is>
      </c>
      <c r="D96" t="inlineStr">
        <is>
          <t>BRETAGNE</t>
        </is>
      </c>
      <c r="E96" t="inlineStr">
        <is>
          <t>Ouvert</t>
        </is>
      </c>
      <c r="F96" t="inlineStr">
        <is>
          <t>Ouest</t>
        </is>
      </c>
      <c r="G96" t="inlineStr">
        <is>
          <t>Christophe ROYER</t>
        </is>
      </c>
      <c r="H96" t="n">
        <v>782575744</v>
      </c>
      <c r="I96" t="inlineStr">
        <is>
          <t>NAJIB BOUCHNAK</t>
        </is>
      </c>
      <c r="J96" t="inlineStr">
        <is>
          <t>nbouchnak@bricodepot.com</t>
        </is>
      </c>
      <c r="L96" t="n">
        <v>44200</v>
      </c>
      <c r="M96" t="inlineStr">
        <is>
          <t>STEVEN URIEN</t>
        </is>
      </c>
      <c r="N96" t="inlineStr">
        <is>
          <t>surien@bricodepot.com</t>
        </is>
      </c>
      <c r="O96" t="n">
        <v>296798888</v>
      </c>
      <c r="P96" t="inlineStr">
        <is>
          <t>Sécu</t>
        </is>
      </c>
      <c r="Q96" t="inlineStr">
        <is>
          <t>ERIC LO NEGRO</t>
        </is>
      </c>
      <c r="R96" t="inlineStr">
        <is>
          <t>BENOIT MARTIN</t>
        </is>
      </c>
      <c r="S96" t="inlineStr">
        <is>
          <t>J.PHILIPPE LAMY</t>
        </is>
      </c>
      <c r="T96" t="inlineStr">
        <is>
          <t>jlamy@bricodepot.com</t>
        </is>
      </c>
      <c r="U96" t="n">
        <v>296798889</v>
      </c>
      <c r="V96" t="inlineStr">
        <is>
          <t>Log</t>
        </is>
      </c>
      <c r="W96" t="inlineStr">
        <is>
          <t>ERIC LO NEGRO</t>
        </is>
      </c>
      <c r="X96" t="inlineStr">
        <is>
          <t>ANNE ARABEYRE</t>
        </is>
      </c>
      <c r="Y96" t="inlineStr">
        <is>
          <t xml:space="preserve">Non affecté </t>
        </is>
      </c>
      <c r="AB96" t="inlineStr">
        <is>
          <t>LUDOVIC KOLTALO</t>
        </is>
      </c>
      <c r="AC96" t="inlineStr">
        <is>
          <t>SAMUEL RACHET</t>
        </is>
      </c>
      <c r="AD96" t="inlineStr">
        <is>
          <t>PASCAL PICREL</t>
        </is>
      </c>
      <c r="AE96" t="inlineStr">
        <is>
          <t>ppicrel@bricodepot.com</t>
        </is>
      </c>
      <c r="AF96" t="n">
        <v>296798885</v>
      </c>
      <c r="AG96" t="inlineStr">
        <is>
          <t>LAURENT FIRMIN</t>
        </is>
      </c>
      <c r="AH96" t="inlineStr">
        <is>
          <t>REMY PASQUET</t>
        </is>
      </c>
      <c r="AI96" t="inlineStr">
        <is>
          <t>VIRGINIE DIBARBOURE</t>
        </is>
      </c>
      <c r="AJ96" t="inlineStr">
        <is>
          <t>vdibarboure@bricodepot.com</t>
        </is>
      </c>
      <c r="AK96" t="n">
        <v>296798886</v>
      </c>
      <c r="AL96" t="inlineStr">
        <is>
          <t>DOMINIQUE VETTIER</t>
        </is>
      </c>
      <c r="AM96" t="inlineStr">
        <is>
          <t>VIRGINIE DIBARBOURE</t>
        </is>
      </c>
      <c r="AN96" t="inlineStr">
        <is>
          <t>PATICIA LE GOFF NEVEU</t>
        </is>
      </c>
      <c r="AO96" t="inlineStr">
        <is>
          <t>plegoffneveu@bricodepot.com</t>
        </is>
      </c>
      <c r="AP96" t="n">
        <v>296798883</v>
      </c>
      <c r="AQ96" t="inlineStr">
        <is>
          <t>ERWAN GOURIOU</t>
        </is>
      </c>
      <c r="AR96" t="inlineStr">
        <is>
          <t>CLAUDIE KLINGENBERG</t>
        </is>
      </c>
      <c r="AS96" t="inlineStr">
        <is>
          <t>ORANE  GAUDIN</t>
        </is>
      </c>
      <c r="AT96" t="inlineStr">
        <is>
          <t>ogaudin@bricodepot.com</t>
        </is>
      </c>
      <c r="AU96" t="n">
        <v>296798887</v>
      </c>
      <c r="AV96" t="inlineStr">
        <is>
          <t>NAJIB BOUCHNAK</t>
        </is>
      </c>
      <c r="AW96" t="inlineStr">
        <is>
          <t>ORANE GAUDIN</t>
        </is>
      </c>
      <c r="AX96" t="inlineStr">
        <is>
          <t>LAURE LE GALLO</t>
        </is>
      </c>
      <c r="AY96" t="n">
        <v>624644373</v>
      </c>
      <c r="AZ96" t="inlineStr">
        <is>
          <t>Steevy AJAS</t>
        </is>
      </c>
      <c r="BB96" t="inlineStr">
        <is>
          <t>RN 12. Espace Commercial du chène vert</t>
        </is>
      </c>
      <c r="BC96" t="inlineStr">
        <is>
          <t>22190 Plerin</t>
        </is>
      </c>
      <c r="BD96" t="n">
        <v>22</v>
      </c>
      <c r="BE96" t="n">
        <v>296792400</v>
      </c>
      <c r="BF96" t="n">
        <v>48.5357666015625</v>
      </c>
      <c r="BG96" t="n">
        <v>-2.75567626953125</v>
      </c>
      <c r="BH96" t="n">
        <v>451647903</v>
      </c>
      <c r="BI96" t="n">
        <v>801</v>
      </c>
      <c r="BJ96" s="43" t="n">
        <v>38889</v>
      </c>
      <c r="BK96" t="inlineStr">
        <is>
          <t>16 Ans 8 Mois</t>
        </is>
      </c>
      <c r="BL96" t="inlineStr">
        <is>
          <t>Lundi au Vendredi</t>
        </is>
      </c>
      <c r="BM96" t="inlineStr">
        <is>
          <t>07:00 à 19:30</t>
        </is>
      </c>
      <c r="BN96" t="inlineStr">
        <is>
          <t>Samedi</t>
        </is>
      </c>
      <c r="BO96" t="inlineStr">
        <is>
          <t>07:00 à 19:30</t>
        </is>
      </c>
      <c r="BP96" t="inlineStr">
        <is>
          <t>Dimanche</t>
        </is>
      </c>
      <c r="BQ96" t="inlineStr">
        <is>
          <t>8H à 13H</t>
        </is>
      </c>
      <c r="BR96" t="n">
        <v>72.5</v>
      </c>
      <c r="BS96" t="n">
        <v>25498684.69</v>
      </c>
      <c r="BT96" t="inlineStr">
        <is>
          <t>Groupe 3</t>
        </is>
      </c>
      <c r="BU96" t="inlineStr">
        <is>
          <t>20M &lt;...&lt; 25M</t>
        </is>
      </c>
      <c r="BV96" t="n">
        <v>385257</v>
      </c>
      <c r="BW96" t="n">
        <v>0.01283666626613875</v>
      </c>
      <c r="BX96" t="n">
        <v>56.4285620096262</v>
      </c>
      <c r="BY96" t="n">
        <v>0.7166710621744574</v>
      </c>
      <c r="BZ96" t="n">
        <v>9.74766049097822</v>
      </c>
      <c r="CA96" t="n">
        <v>66.89289356277888</v>
      </c>
      <c r="CB96" t="inlineStr">
        <is>
          <t>En L</t>
        </is>
      </c>
      <c r="CC96" t="n">
        <v>1</v>
      </c>
      <c r="CD96" t="inlineStr">
        <is>
          <t>B</t>
        </is>
      </c>
      <c r="CE96" t="inlineStr">
        <is>
          <t>B2</t>
        </is>
      </c>
      <c r="CF96" t="n">
        <v>1101</v>
      </c>
      <c r="CG96" t="inlineStr">
        <is>
          <t>VD060</t>
        </is>
      </c>
      <c r="CH96" t="inlineStr">
        <is>
          <t>1114 PTF OUEST St-Sylvain</t>
        </is>
      </c>
      <c r="CI96" t="inlineStr">
        <is>
          <t>VD065</t>
        </is>
      </c>
      <c r="CJ96" t="inlineStr">
        <is>
          <t>1117 PTF IDF Lisses</t>
        </is>
      </c>
      <c r="CK96" t="inlineStr">
        <is>
          <t>VD067</t>
        </is>
      </c>
      <c r="CL96" t="inlineStr">
        <is>
          <t>1112 - PF du Grand Fougeray</t>
        </is>
      </c>
      <c r="CM96" t="n">
        <v>3601651112004</v>
      </c>
      <c r="CP96" t="inlineStr">
        <is>
          <t xml:space="preserve">CREATION </t>
        </is>
      </c>
      <c r="CQ96" t="inlineStr">
        <is>
          <t>Centre Commercial</t>
        </is>
      </c>
      <c r="CR96" t="inlineStr">
        <is>
          <t>Propriétaire</t>
        </is>
      </c>
      <c r="CS96" t="n">
        <v>7106</v>
      </c>
      <c r="CT96" t="n">
        <v>3900</v>
      </c>
      <c r="CU96" t="n">
        <v>3700</v>
      </c>
      <c r="CV96" t="inlineStr">
        <is>
          <t>T2</t>
        </is>
      </c>
      <c r="CW96" t="inlineStr">
        <is>
          <t>En CDAC</t>
        </is>
      </c>
      <c r="CY96" t="n">
        <v>3206</v>
      </c>
      <c r="CZ96" t="n">
        <v>3000</v>
      </c>
      <c r="DA96" t="inlineStr">
        <is>
          <t>T1</t>
        </is>
      </c>
      <c r="DB96" t="n">
        <v>3206</v>
      </c>
      <c r="DC96" t="n">
        <v>3206</v>
      </c>
      <c r="DD96" t="n">
        <v>0</v>
      </c>
      <c r="DE96" t="n">
        <v>0</v>
      </c>
      <c r="DF96" t="n">
        <v>856</v>
      </c>
      <c r="DG96" t="n">
        <v>2350</v>
      </c>
      <c r="DH96" t="n">
        <v>0</v>
      </c>
      <c r="DI96" t="n">
        <v>0</v>
      </c>
      <c r="DJ96" t="n">
        <v>0</v>
      </c>
      <c r="DK96" t="inlineStr">
        <is>
          <t>Intérieure</t>
        </is>
      </c>
      <c r="DO96" t="n">
        <v>1065</v>
      </c>
      <c r="DP96" t="n">
        <v>0</v>
      </c>
      <c r="DQ96" t="n">
        <v>1065</v>
      </c>
      <c r="DR96" t="inlineStr">
        <is>
          <t>FULL</t>
        </is>
      </c>
      <c r="DS96" t="n">
        <v>600</v>
      </c>
      <c r="DT96" t="n">
        <v>102</v>
      </c>
      <c r="DU96" t="n">
        <v>337</v>
      </c>
      <c r="DV96" t="n">
        <v>435</v>
      </c>
      <c r="DW96" t="inlineStr">
        <is>
          <t>REDSTOCK</t>
        </is>
      </c>
      <c r="DX96" t="n">
        <v>17</v>
      </c>
      <c r="DZ96" t="n">
        <v>2</v>
      </c>
      <c r="EA96" t="n">
        <v>2</v>
      </c>
      <c r="EB96" t="n">
        <v>10</v>
      </c>
      <c r="EC96" t="n">
        <v>2</v>
      </c>
      <c r="ED96" t="n">
        <v>0</v>
      </c>
      <c r="EE96" t="n">
        <v>0</v>
      </c>
      <c r="EF96" t="n">
        <v>14</v>
      </c>
      <c r="EG96" t="n">
        <v>2012</v>
      </c>
      <c r="EJ96" t="inlineStr">
        <is>
          <t>VX820</t>
        </is>
      </c>
      <c r="EK96" t="inlineStr">
        <is>
          <t>2018/2019</t>
        </is>
      </c>
      <c r="EL96" t="n">
        <v>30</v>
      </c>
      <c r="EM96" t="n">
        <v>26</v>
      </c>
      <c r="EN96" t="n">
        <v>13</v>
      </c>
      <c r="EO96" t="inlineStr">
        <is>
          <t>3 PDA MC 70</t>
        </is>
      </c>
      <c r="EP96" t="n">
        <v>18</v>
      </c>
      <c r="EQ96" t="n">
        <v>84.98301184524644</v>
      </c>
      <c r="ER96" t="inlineStr">
        <is>
          <t xml:space="preserve"> </t>
        </is>
      </c>
      <c r="ES96" t="n">
        <v>1.182666168820527</v>
      </c>
      <c r="ET96" t="n">
        <v>0</v>
      </c>
      <c r="EV96" t="n">
        <v>136.6824186536866</v>
      </c>
      <c r="EW96" t="n">
        <v>2</v>
      </c>
      <c r="EX96" t="inlineStr">
        <is>
          <t xml:space="preserve"> </t>
        </is>
      </c>
      <c r="EY96" t="n">
        <v>2</v>
      </c>
      <c r="EZ96" t="inlineStr">
        <is>
          <t>Tirelire</t>
        </is>
      </c>
      <c r="FA96" s="43" t="n"/>
      <c r="FB96" t="inlineStr">
        <is>
          <t>GOLD 20 ENDFX 240 Store</t>
        </is>
      </c>
      <c r="FC96" t="n">
        <v>1</v>
      </c>
      <c r="FE96" s="43" t="n"/>
      <c r="FG96" t="inlineStr">
        <is>
          <t>NON</t>
        </is>
      </c>
      <c r="FH96" t="inlineStr">
        <is>
          <t>NON</t>
        </is>
      </c>
      <c r="FI96" t="inlineStr">
        <is>
          <t>NON</t>
        </is>
      </c>
      <c r="FJ96" t="inlineStr">
        <is>
          <t>NON</t>
        </is>
      </c>
      <c r="FK96" t="inlineStr">
        <is>
          <t>FRANCE  GARDIENNAGE</t>
        </is>
      </c>
      <c r="FL96" t="n">
        <v>18.59</v>
      </c>
      <c r="FM96" t="n">
        <v>4200.291896869244</v>
      </c>
      <c r="FN96" t="inlineStr">
        <is>
          <t>SECURITAS</t>
        </is>
      </c>
      <c r="FO96" t="inlineStr">
        <is>
          <t>OUI</t>
        </is>
      </c>
      <c r="FP96" t="inlineStr">
        <is>
          <t>SSI Brico Dépôt</t>
        </is>
      </c>
      <c r="FQ96" t="inlineStr">
        <is>
          <t>CD 15002</t>
        </is>
      </c>
      <c r="FR96" t="inlineStr">
        <is>
          <t>ABT</t>
        </is>
      </c>
      <c r="FT96" t="inlineStr">
        <is>
          <t>TELESURE</t>
        </is>
      </c>
      <c r="FU96" t="n">
        <v>494198191</v>
      </c>
      <c r="FV96" t="inlineStr">
        <is>
          <t>OUI</t>
        </is>
      </c>
      <c r="FW96" t="inlineStr">
        <is>
          <t>NON</t>
        </is>
      </c>
      <c r="FX96" t="inlineStr">
        <is>
          <t>OUI</t>
        </is>
      </c>
      <c r="FY96" t="inlineStr">
        <is>
          <t>OUI</t>
        </is>
      </c>
      <c r="FZ96" t="inlineStr">
        <is>
          <t>OUI</t>
        </is>
      </c>
      <c r="GA96" t="inlineStr">
        <is>
          <t>OUI</t>
        </is>
      </c>
      <c r="GB96" t="inlineStr">
        <is>
          <t>NON</t>
        </is>
      </c>
      <c r="GD96" t="inlineStr">
        <is>
          <t>NON</t>
        </is>
      </c>
      <c r="GE96" t="inlineStr">
        <is>
          <t>NON</t>
        </is>
      </c>
      <c r="GF96" t="inlineStr">
        <is>
          <t>T5</t>
        </is>
      </c>
      <c r="GH96" t="inlineStr">
        <is>
          <t>NON</t>
        </is>
      </c>
      <c r="GJ96" t="inlineStr">
        <is>
          <t>OUI</t>
        </is>
      </c>
      <c r="GK96" s="43" t="n">
        <v>42005</v>
      </c>
      <c r="GL96" t="inlineStr">
        <is>
          <t>OUI</t>
        </is>
      </c>
      <c r="GM96" t="inlineStr">
        <is>
          <t>OUI</t>
        </is>
      </c>
      <c r="GN96" t="n">
        <v>42989</v>
      </c>
      <c r="GO96" t="inlineStr">
        <is>
          <t>NON</t>
        </is>
      </c>
      <c r="GT96" t="inlineStr">
        <is>
          <t>OUI</t>
        </is>
      </c>
      <c r="GU96" t="inlineStr">
        <is>
          <t xml:space="preserve"> CMGO 116392</t>
        </is>
      </c>
      <c r="GV96" t="inlineStr">
        <is>
          <t>OUI</t>
        </is>
      </c>
      <c r="GW96" t="inlineStr">
        <is>
          <t>NON</t>
        </is>
      </c>
      <c r="GX96" t="inlineStr">
        <is>
          <t>OUI</t>
        </is>
      </c>
      <c r="GY96" t="inlineStr">
        <is>
          <t>NON</t>
        </is>
      </c>
      <c r="GZ96" t="inlineStr">
        <is>
          <t>NON</t>
        </is>
      </c>
      <c r="HA96" s="43" t="n">
        <v>44092</v>
      </c>
      <c r="HB96" s="43" t="n">
        <v>42653</v>
      </c>
      <c r="HI96" t="inlineStr">
        <is>
          <t>OUI</t>
        </is>
      </c>
      <c r="HJ96" t="inlineStr">
        <is>
          <t>5 Ambiances + Cabines</t>
        </is>
      </c>
      <c r="HK96" s="43" t="n">
        <v>42736</v>
      </c>
      <c r="HM96" t="inlineStr">
        <is>
          <t>OUI</t>
        </is>
      </c>
      <c r="HN96" t="inlineStr">
        <is>
          <t>OUI</t>
        </is>
      </c>
      <c r="HU96" t="inlineStr">
        <is>
          <t>FR 94 451 647 903</t>
        </is>
      </c>
      <c r="HV96" t="n">
        <v>4624432010</v>
      </c>
      <c r="HW96" t="n">
        <v>40638907</v>
      </c>
      <c r="HX96" t="n">
        <v>99102570039</v>
      </c>
      <c r="HY96" t="inlineStr">
        <is>
          <t>IP600705</t>
        </is>
      </c>
      <c r="HZ96" t="n">
        <v>4320769</v>
      </c>
      <c r="IA96" t="n">
        <v>4321088</v>
      </c>
      <c r="IB96" t="inlineStr">
        <is>
          <t>FR7630004023230001064838678</t>
        </is>
      </c>
      <c r="IC96" t="n">
        <v>830067</v>
      </c>
      <c r="ID96" t="inlineStr">
        <is>
          <t>yZIY612</t>
        </is>
      </c>
      <c r="IE96" t="n">
        <v>6.85</v>
      </c>
      <c r="IF96" t="n">
        <v>6.21</v>
      </c>
      <c r="IG96" t="n">
        <v>4.96</v>
      </c>
      <c r="IH96" t="n">
        <v>3.96</v>
      </c>
      <c r="II96" t="n">
        <v>3.21</v>
      </c>
      <c r="IJ96" t="n">
        <v>1.86</v>
      </c>
      <c r="IK96" t="n">
        <v>1.86</v>
      </c>
    </row>
    <row r="97">
      <c r="A97" t="n">
        <v>1929</v>
      </c>
      <c r="B97" t="n">
        <v>2431</v>
      </c>
      <c r="C97" t="inlineStr">
        <is>
          <t>ST MALO (Plouer sur Rance)</t>
        </is>
      </c>
      <c r="D97" t="inlineStr">
        <is>
          <t>BRETAGNE</t>
        </is>
      </c>
      <c r="E97" t="inlineStr">
        <is>
          <t>Ouvert</t>
        </is>
      </c>
      <c r="F97" t="inlineStr">
        <is>
          <t>Ouest</t>
        </is>
      </c>
      <c r="G97" t="inlineStr">
        <is>
          <t>Christophe ROYER</t>
        </is>
      </c>
      <c r="H97" t="n">
        <v>782575744</v>
      </c>
      <c r="I97" t="inlineStr">
        <is>
          <t>ERIC LO NEGRO</t>
        </is>
      </c>
      <c r="J97" t="inlineStr">
        <is>
          <t>elonegro@bricodepot.com</t>
        </is>
      </c>
      <c r="L97" t="n">
        <v>44200</v>
      </c>
      <c r="M97" t="inlineStr">
        <is>
          <t>MAXIME CHAUVIN</t>
        </is>
      </c>
      <c r="N97" t="inlineStr">
        <is>
          <t>mchauvin@bricodepot.com</t>
        </is>
      </c>
      <c r="O97" t="n">
        <v>296861508</v>
      </c>
      <c r="P97" t="inlineStr">
        <is>
          <t>Sécu</t>
        </is>
      </c>
      <c r="Q97" t="inlineStr">
        <is>
          <t>ERIC LO NEGRO</t>
        </is>
      </c>
      <c r="R97" t="inlineStr">
        <is>
          <t>BENOIT MARTIN</t>
        </is>
      </c>
      <c r="S97" t="inlineStr">
        <is>
          <t>ANNE ARABEYRE</t>
        </is>
      </c>
      <c r="T97" t="inlineStr">
        <is>
          <t>aarabeyre@bricodepot.com</t>
        </is>
      </c>
      <c r="U97" t="n">
        <v>296861509</v>
      </c>
      <c r="V97" t="inlineStr">
        <is>
          <t>Log</t>
        </is>
      </c>
      <c r="W97" t="inlineStr">
        <is>
          <t>ERIC LO NEGRO</t>
        </is>
      </c>
      <c r="X97" t="inlineStr">
        <is>
          <t>ANNE ARABEYRE</t>
        </is>
      </c>
      <c r="Y97" t="inlineStr">
        <is>
          <t>ARNAUD PULLANO</t>
        </is>
      </c>
      <c r="Z97" t="inlineStr">
        <is>
          <t>apullano@bricodepot.com</t>
        </is>
      </c>
      <c r="AA97" t="n">
        <v>296861505</v>
      </c>
      <c r="AB97" t="inlineStr">
        <is>
          <t>LUDOVIC KOLTALO</t>
        </is>
      </c>
      <c r="AC97" t="inlineStr">
        <is>
          <t>SAMUEL RACHET</t>
        </is>
      </c>
      <c r="AD97" t="inlineStr">
        <is>
          <t>CHRISTIAN MICHEL</t>
        </is>
      </c>
      <c r="AE97" t="inlineStr">
        <is>
          <t>cmichel@bricodepot.com</t>
        </is>
      </c>
      <c r="AF97" t="n">
        <v>296861506</v>
      </c>
      <c r="AG97" t="inlineStr">
        <is>
          <t>LAURENT FIRMIN</t>
        </is>
      </c>
      <c r="AH97" t="inlineStr">
        <is>
          <t>REMY PASQUET</t>
        </is>
      </c>
      <c r="AI97" t="inlineStr">
        <is>
          <t>FREDERIC DARDOU</t>
        </is>
      </c>
      <c r="AJ97" t="inlineStr">
        <is>
          <t>fdardou@bricodepot.com</t>
        </is>
      </c>
      <c r="AK97" t="n">
        <v>296861504</v>
      </c>
      <c r="AL97" t="inlineStr">
        <is>
          <t>DOMINIQUE VETTIER</t>
        </is>
      </c>
      <c r="AM97" t="inlineStr">
        <is>
          <t>VIRGINIE DIBARBOURE</t>
        </is>
      </c>
      <c r="AN97" t="inlineStr">
        <is>
          <t>CLAUDIE KLINGENBERG</t>
        </is>
      </c>
      <c r="AO97" t="inlineStr">
        <is>
          <t>cklingenberg@bricodepot.com</t>
        </is>
      </c>
      <c r="AP97" t="n">
        <v>296861502</v>
      </c>
      <c r="AQ97" t="inlineStr">
        <is>
          <t>ERWAN GOURIOU</t>
        </is>
      </c>
      <c r="AR97" t="inlineStr">
        <is>
          <t>CLAUDIE KLINGENBERG</t>
        </is>
      </c>
      <c r="AS97" t="inlineStr">
        <is>
          <t>NATHALIE KORALEWSKI</t>
        </is>
      </c>
      <c r="AT97" t="inlineStr">
        <is>
          <t>nkoralewski@bricodepot.com</t>
        </is>
      </c>
      <c r="AU97" t="n">
        <v>296861507</v>
      </c>
      <c r="AV97" t="inlineStr">
        <is>
          <t>NAJIB BOUCHNAK</t>
        </is>
      </c>
      <c r="AW97" t="inlineStr">
        <is>
          <t>ORANE GAUDIN</t>
        </is>
      </c>
      <c r="AX97" t="inlineStr">
        <is>
          <t>LAURE LE GALLO</t>
        </is>
      </c>
      <c r="AY97" t="n">
        <v>624644374</v>
      </c>
      <c r="AZ97" t="inlineStr">
        <is>
          <t>Steevy AJAS</t>
        </is>
      </c>
      <c r="BB97" t="inlineStr">
        <is>
          <t>Lieu dit Le Grand Clos</t>
        </is>
      </c>
      <c r="BC97" t="inlineStr">
        <is>
          <t>22490 Plouer Sur Rance</t>
        </is>
      </c>
      <c r="BD97" t="n">
        <v>22</v>
      </c>
      <c r="BE97" t="n">
        <v>296861500</v>
      </c>
      <c r="BF97" t="n">
        <v>48.532555</v>
      </c>
      <c r="BG97" t="n">
        <v>-2.00934400000005</v>
      </c>
      <c r="BH97" t="n">
        <v>451647903</v>
      </c>
      <c r="BI97" t="n">
        <v>1213</v>
      </c>
      <c r="BJ97" s="43" t="n">
        <v>41010</v>
      </c>
      <c r="BK97" t="inlineStr">
        <is>
          <t>10 Ans 10 Mois</t>
        </is>
      </c>
      <c r="BL97" t="inlineStr">
        <is>
          <t>Lundi au Vendredi</t>
        </is>
      </c>
      <c r="BM97" t="inlineStr">
        <is>
          <t>07:00 à 19:30</t>
        </is>
      </c>
      <c r="BN97" t="inlineStr">
        <is>
          <t>Samedi</t>
        </is>
      </c>
      <c r="BO97" t="inlineStr">
        <is>
          <t>07:00 à 19:30</t>
        </is>
      </c>
      <c r="BP97" t="inlineStr">
        <is>
          <t>Dimanche</t>
        </is>
      </c>
      <c r="BQ97" t="inlineStr">
        <is>
          <t>8H à 13H</t>
        </is>
      </c>
      <c r="BR97" t="n">
        <v>80</v>
      </c>
      <c r="BS97" t="n">
        <v>20739319.36</v>
      </c>
      <c r="BT97" t="inlineStr">
        <is>
          <t>Groupe 3</t>
        </is>
      </c>
      <c r="BU97" t="inlineStr">
        <is>
          <t>15M &lt;...&lt; 20M</t>
        </is>
      </c>
      <c r="BV97" t="n">
        <v>307259</v>
      </c>
      <c r="BW97" t="n">
        <v>0.01107918824298715</v>
      </c>
      <c r="BX97" t="n">
        <v>52.4282323465418</v>
      </c>
      <c r="BY97" t="n">
        <v>3.264202984549794</v>
      </c>
      <c r="BZ97" t="n">
        <v>6.077235115711741</v>
      </c>
      <c r="CA97" t="n">
        <v>61.76967044680333</v>
      </c>
      <c r="CB97" t="inlineStr">
        <is>
          <t>Tube</t>
        </is>
      </c>
      <c r="CC97" t="n">
        <v>1</v>
      </c>
      <c r="CD97" t="inlineStr">
        <is>
          <t>B</t>
        </is>
      </c>
      <c r="CE97" t="inlineStr">
        <is>
          <t>C</t>
        </is>
      </c>
      <c r="CF97" t="n">
        <v>1101</v>
      </c>
      <c r="CG97" t="inlineStr">
        <is>
          <t>VD060</t>
        </is>
      </c>
      <c r="CH97" t="inlineStr">
        <is>
          <t>1114 PTF OUEST St-Sylvain</t>
        </is>
      </c>
      <c r="CI97" t="inlineStr">
        <is>
          <t>VD065</t>
        </is>
      </c>
      <c r="CJ97" t="inlineStr">
        <is>
          <t>1117 PTF IDF Lisses</t>
        </is>
      </c>
      <c r="CK97" t="inlineStr">
        <is>
          <t>VD067</t>
        </is>
      </c>
      <c r="CL97" t="inlineStr">
        <is>
          <t>1112 - PF du Grand Fougeray</t>
        </is>
      </c>
      <c r="CM97" t="n">
        <v>3601651112004</v>
      </c>
      <c r="CO97" t="inlineStr">
        <is>
          <t>OUI</t>
        </is>
      </c>
      <c r="CP97" t="inlineStr">
        <is>
          <t>REPRISE SUPER U</t>
        </is>
      </c>
      <c r="CQ97" t="inlineStr">
        <is>
          <t>Zone Urbaine</t>
        </is>
      </c>
      <c r="CR97" t="inlineStr">
        <is>
          <t>Locataire</t>
        </is>
      </c>
      <c r="CS97" t="n">
        <v>5485</v>
      </c>
      <c r="CT97" t="n">
        <v>2485</v>
      </c>
      <c r="CU97" t="n">
        <v>2500</v>
      </c>
      <c r="CV97" t="inlineStr">
        <is>
          <t>inf. à T1</t>
        </is>
      </c>
      <c r="CW97" t="inlineStr">
        <is>
          <t>En CDAC</t>
        </is>
      </c>
      <c r="CY97" t="n">
        <v>3039</v>
      </c>
      <c r="CZ97" t="n">
        <v>3000</v>
      </c>
      <c r="DA97" t="inlineStr">
        <is>
          <t>T1</t>
        </is>
      </c>
      <c r="DB97" t="n">
        <v>3000</v>
      </c>
      <c r="DC97" t="n">
        <v>3000</v>
      </c>
      <c r="DD97" t="n">
        <v>0</v>
      </c>
      <c r="DE97" t="n">
        <v>0</v>
      </c>
      <c r="DF97" t="n">
        <v>1000</v>
      </c>
      <c r="DG97" t="n">
        <v>2000</v>
      </c>
      <c r="DH97" t="n">
        <v>0</v>
      </c>
      <c r="DI97" t="n">
        <v>0</v>
      </c>
      <c r="DJ97" t="n">
        <v>0</v>
      </c>
      <c r="DK97" t="inlineStr">
        <is>
          <t>Extérieure</t>
        </is>
      </c>
      <c r="DL97" t="inlineStr">
        <is>
          <t>En extérieur</t>
        </is>
      </c>
      <c r="DO97" t="n">
        <v>750</v>
      </c>
      <c r="DP97" t="n">
        <v>0</v>
      </c>
      <c r="DQ97" t="n">
        <v>750</v>
      </c>
      <c r="DS97" t="n">
        <v>400</v>
      </c>
      <c r="DT97" t="n">
        <v>67</v>
      </c>
      <c r="DU97" t="n">
        <v>228</v>
      </c>
      <c r="DV97" t="n">
        <v>252</v>
      </c>
      <c r="DW97" t="inlineStr">
        <is>
          <t>REDSTOCK</t>
        </is>
      </c>
      <c r="DX97" t="n">
        <v>17</v>
      </c>
      <c r="DY97" t="n">
        <v>2017</v>
      </c>
      <c r="DZ97" t="n">
        <v>2</v>
      </c>
      <c r="EA97" t="n">
        <v>2</v>
      </c>
      <c r="EB97" t="n">
        <v>6</v>
      </c>
      <c r="EC97" t="n">
        <v>2</v>
      </c>
      <c r="ED97" t="n">
        <v>0</v>
      </c>
      <c r="EE97" t="n">
        <v>0</v>
      </c>
      <c r="EF97" t="n">
        <v>10</v>
      </c>
      <c r="EG97" t="n">
        <v>2012</v>
      </c>
      <c r="EJ97" t="inlineStr">
        <is>
          <t>VX820</t>
        </is>
      </c>
      <c r="EK97" t="inlineStr">
        <is>
          <t>2018/2019</t>
        </is>
      </c>
      <c r="EL97" t="n">
        <v>28</v>
      </c>
      <c r="EM97" t="n">
        <v>24</v>
      </c>
      <c r="EN97" t="n">
        <v>12</v>
      </c>
      <c r="EO97" t="inlineStr">
        <is>
          <t>3 PDA MC 70</t>
        </is>
      </c>
      <c r="EP97" t="n">
        <v>29</v>
      </c>
      <c r="EQ97" t="n">
        <v>84.98301184524644</v>
      </c>
      <c r="ER97" t="inlineStr">
        <is>
          <t xml:space="preserve"> </t>
        </is>
      </c>
      <c r="ES97" t="n">
        <v>1.182666168820527</v>
      </c>
      <c r="ET97" t="n">
        <v>0</v>
      </c>
      <c r="EV97" t="n">
        <v>136.6824186536866</v>
      </c>
      <c r="EW97" t="n">
        <v>0</v>
      </c>
      <c r="EX97" t="inlineStr">
        <is>
          <t xml:space="preserve"> </t>
        </is>
      </c>
      <c r="EY97" t="n">
        <v>0</v>
      </c>
      <c r="EZ97" t="inlineStr">
        <is>
          <t>Automate</t>
        </is>
      </c>
      <c r="FA97" s="43" t="n">
        <v>44197</v>
      </c>
      <c r="FB97" t="inlineStr">
        <is>
          <t xml:space="preserve">CASHINFINITYTM CI-100 </t>
        </is>
      </c>
      <c r="FC97" t="n">
        <v>1</v>
      </c>
      <c r="FE97" s="43" t="n"/>
      <c r="FG97" t="inlineStr">
        <is>
          <t>OUI</t>
        </is>
      </c>
      <c r="FH97" t="inlineStr">
        <is>
          <t>NON</t>
        </is>
      </c>
      <c r="FI97" t="inlineStr">
        <is>
          <t>NON</t>
        </is>
      </c>
      <c r="FJ97" t="inlineStr">
        <is>
          <t>NON</t>
        </is>
      </c>
      <c r="FK97" t="inlineStr">
        <is>
          <t>FRANCE  GARDIENNAGE</t>
        </is>
      </c>
      <c r="FL97" t="n">
        <v>18.59</v>
      </c>
      <c r="FM97" t="n">
        <v>3898.844935543277</v>
      </c>
      <c r="FN97" t="inlineStr">
        <is>
          <t>SECURITAS</t>
        </is>
      </c>
      <c r="FO97" t="inlineStr">
        <is>
          <t>NON</t>
        </is>
      </c>
      <c r="FP97" t="inlineStr">
        <is>
          <t>SSI Brico Dépôt</t>
        </is>
      </c>
      <c r="FQ97" t="inlineStr">
        <is>
          <t>ATS Master 4602</t>
        </is>
      </c>
      <c r="FR97" t="inlineStr">
        <is>
          <t>ABT</t>
        </is>
      </c>
      <c r="FT97" t="inlineStr">
        <is>
          <t>PERIN TELESURVEILLANCE</t>
        </is>
      </c>
      <c r="FV97" t="inlineStr">
        <is>
          <t>OUI</t>
        </is>
      </c>
      <c r="FW97" t="inlineStr">
        <is>
          <t>OUI</t>
        </is>
      </c>
      <c r="FX97" t="inlineStr">
        <is>
          <t>OUI</t>
        </is>
      </c>
      <c r="FY97" t="inlineStr">
        <is>
          <t>OUI</t>
        </is>
      </c>
      <c r="FZ97" t="inlineStr">
        <is>
          <t>NON</t>
        </is>
      </c>
      <c r="GA97" t="inlineStr">
        <is>
          <t>OUI</t>
        </is>
      </c>
      <c r="GB97" t="inlineStr">
        <is>
          <t>OUI</t>
        </is>
      </c>
      <c r="GD97" t="inlineStr">
        <is>
          <t>OUI</t>
        </is>
      </c>
      <c r="GE97" t="inlineStr">
        <is>
          <t>NON</t>
        </is>
      </c>
      <c r="GF97" t="inlineStr">
        <is>
          <t>T5</t>
        </is>
      </c>
      <c r="GH97" t="inlineStr">
        <is>
          <t>OUI</t>
        </is>
      </c>
      <c r="GJ97" t="inlineStr">
        <is>
          <t>OUI</t>
        </is>
      </c>
      <c r="GK97" s="43" t="n">
        <v>42005</v>
      </c>
      <c r="GL97" t="inlineStr">
        <is>
          <t>OUI</t>
        </is>
      </c>
      <c r="GM97" t="inlineStr">
        <is>
          <t>OUI</t>
        </is>
      </c>
      <c r="GN97" t="n">
        <v>43157</v>
      </c>
      <c r="GO97" t="inlineStr">
        <is>
          <t>OUI</t>
        </is>
      </c>
      <c r="GP97" t="n">
        <v>41010</v>
      </c>
      <c r="GQ97" t="inlineStr">
        <is>
          <t>Cuisine, SdB, douche, gros volumes (poêles à bois,carrelage etc…)</t>
        </is>
      </c>
      <c r="GR97" t="inlineStr">
        <is>
          <t>OUI</t>
        </is>
      </c>
      <c r="GS97" t="inlineStr">
        <is>
          <t>LEGACY</t>
        </is>
      </c>
      <c r="GT97" t="inlineStr">
        <is>
          <t>OUI</t>
        </is>
      </c>
      <c r="GU97" t="inlineStr">
        <is>
          <t>CARRIERES DE LA GARENNE  112145</t>
        </is>
      </c>
      <c r="GV97" t="inlineStr">
        <is>
          <t>OUI</t>
        </is>
      </c>
      <c r="GW97" t="inlineStr">
        <is>
          <t>OUI</t>
        </is>
      </c>
      <c r="GX97" t="inlineStr">
        <is>
          <t>NON</t>
        </is>
      </c>
      <c r="GY97" t="inlineStr">
        <is>
          <t>NON</t>
        </is>
      </c>
      <c r="GZ97" t="inlineStr">
        <is>
          <t>NON</t>
        </is>
      </c>
      <c r="HA97" s="43" t="n">
        <v>44064</v>
      </c>
      <c r="HB97" s="43" t="n">
        <v>42653</v>
      </c>
      <c r="HI97" t="inlineStr">
        <is>
          <t>OUI</t>
        </is>
      </c>
      <c r="HJ97" t="inlineStr"/>
      <c r="HK97" s="43" t="n"/>
      <c r="HM97" t="inlineStr">
        <is>
          <t>OUI</t>
        </is>
      </c>
      <c r="HN97" t="inlineStr">
        <is>
          <t>OUI</t>
        </is>
      </c>
      <c r="HU97" t="inlineStr">
        <is>
          <t>FR 94 451 647 903</t>
        </is>
      </c>
      <c r="HV97" t="n">
        <v>4632582013</v>
      </c>
      <c r="HW97" t="n">
        <v>40638913</v>
      </c>
      <c r="HX97" t="n">
        <v>99102570041</v>
      </c>
      <c r="HY97" t="inlineStr">
        <is>
          <t>IP600706</t>
        </is>
      </c>
      <c r="HZ97" t="n">
        <v>4304146</v>
      </c>
      <c r="IA97" t="n">
        <v>4321346</v>
      </c>
      <c r="IB97" t="inlineStr">
        <is>
          <t>FR7630004023230001128810178</t>
        </is>
      </c>
      <c r="IC97" t="n">
        <v>830069</v>
      </c>
      <c r="ID97" t="inlineStr">
        <is>
          <t>GYhe817</t>
        </is>
      </c>
      <c r="IE97" t="n">
        <v>4</v>
      </c>
      <c r="IF97" t="n">
        <v>5</v>
      </c>
      <c r="IG97" t="n">
        <v>6.25</v>
      </c>
      <c r="IH97" t="n">
        <v>7.81</v>
      </c>
      <c r="II97" t="n">
        <v>6.8</v>
      </c>
      <c r="IJ97" t="n">
        <v>3.28</v>
      </c>
      <c r="IK97" t="n">
        <v>3.28</v>
      </c>
    </row>
    <row r="98">
      <c r="A98" t="n">
        <v>1951</v>
      </c>
      <c r="B98" t="n">
        <v>2452</v>
      </c>
      <c r="C98" t="inlineStr">
        <is>
          <t>ALBERTVILLE (Tournon)</t>
        </is>
      </c>
      <c r="D98" t="inlineStr">
        <is>
          <t>AUVERGNE-RHONE-ALPES</t>
        </is>
      </c>
      <c r="E98" t="inlineStr">
        <is>
          <t>Ouvert</t>
        </is>
      </c>
      <c r="F98" t="inlineStr">
        <is>
          <t>Rhône Alpes</t>
        </is>
      </c>
      <c r="G98" t="inlineStr">
        <is>
          <t>Pierre Olivier LARUE</t>
        </is>
      </c>
      <c r="H98" t="n">
        <v>610925352</v>
      </c>
      <c r="I98" t="inlineStr">
        <is>
          <t>FREDERIC LACROIX</t>
        </is>
      </c>
      <c r="J98" t="inlineStr">
        <is>
          <t>flacroix@bricodepot.com</t>
        </is>
      </c>
      <c r="L98" t="n">
        <v>44396</v>
      </c>
      <c r="M98" t="inlineStr">
        <is>
          <t xml:space="preserve">non affecté </t>
        </is>
      </c>
      <c r="Q98" t="inlineStr">
        <is>
          <t>FREDERIC LACROIX</t>
        </is>
      </c>
      <c r="R98" t="inlineStr">
        <is>
          <t>FABIEN GOMEZ</t>
        </is>
      </c>
      <c r="S98" t="inlineStr">
        <is>
          <t>AURELIEN  GODART</t>
        </is>
      </c>
      <c r="T98" t="inlineStr">
        <is>
          <t>agodart@bricodepot.com</t>
        </is>
      </c>
      <c r="U98" t="n">
        <v>479315208</v>
      </c>
      <c r="W98" t="inlineStr">
        <is>
          <t>JULIEN MUTIN</t>
        </is>
      </c>
      <c r="X98" t="inlineStr">
        <is>
          <t>HERVE CHIGNIER</t>
        </is>
      </c>
      <c r="Y98" t="inlineStr">
        <is>
          <t>SEBASTIEN  GIRERD</t>
        </is>
      </c>
      <c r="Z98" t="inlineStr">
        <is>
          <t>sgirerd@bricodepot.com</t>
        </is>
      </c>
      <c r="AA98" t="n">
        <v>479315204</v>
      </c>
      <c r="AB98" t="inlineStr">
        <is>
          <t>MATHIEU VERRIER</t>
        </is>
      </c>
      <c r="AC98" t="inlineStr">
        <is>
          <t>BENJAMIN FERRARI</t>
        </is>
      </c>
      <c r="AD98" t="inlineStr">
        <is>
          <t>MICKAEL SOLOWIEZ</t>
        </is>
      </c>
      <c r="AE98" t="inlineStr">
        <is>
          <t>msolowiez@bricodepot.com</t>
        </is>
      </c>
      <c r="AF98" t="n">
        <v>479315205</v>
      </c>
      <c r="AG98" t="inlineStr">
        <is>
          <t>GUILLAUME CHESNAIS</t>
        </is>
      </c>
      <c r="AH98" t="inlineStr">
        <is>
          <t>ISMAIL INCI</t>
        </is>
      </c>
      <c r="AI98" t="inlineStr">
        <is>
          <t>AURELIEN GODART</t>
        </is>
      </c>
      <c r="AJ98" t="inlineStr">
        <is>
          <t>agodart@bricodepot.com</t>
        </is>
      </c>
      <c r="AK98" t="n">
        <v>479315208</v>
      </c>
      <c r="AL98" t="inlineStr">
        <is>
          <t xml:space="preserve">LAURENT TUDAL </t>
        </is>
      </c>
      <c r="AM98" t="inlineStr">
        <is>
          <t>MICKAEL BASTIDE</t>
        </is>
      </c>
      <c r="AN98" t="inlineStr">
        <is>
          <t>JULIE GUICHARD</t>
        </is>
      </c>
      <c r="AO98" t="inlineStr">
        <is>
          <t>jguichard@bricodepot.com</t>
        </is>
      </c>
      <c r="AP98" t="n">
        <v>479315202</v>
      </c>
      <c r="AQ98" t="inlineStr">
        <is>
          <t>CHRISTOPHE DALLEMAGNE</t>
        </is>
      </c>
      <c r="AR98" t="inlineStr">
        <is>
          <t>CHRISTELLE POISOT</t>
        </is>
      </c>
      <c r="AS98" t="inlineStr">
        <is>
          <t>CHRISTELLE VENDANGE</t>
        </is>
      </c>
      <c r="AT98" t="inlineStr">
        <is>
          <t>cvendange@bricodepot.com</t>
        </is>
      </c>
      <c r="AU98" t="n">
        <v>479315207</v>
      </c>
      <c r="AV98" t="inlineStr">
        <is>
          <t>CHRISTOPHE DALLEMAGNE</t>
        </is>
      </c>
      <c r="AW98" t="inlineStr">
        <is>
          <t>CAROLINE BONOT</t>
        </is>
      </c>
      <c r="AX98" t="inlineStr">
        <is>
          <t>Céline HENRY</t>
        </is>
      </c>
      <c r="AY98" t="n">
        <v>789331665</v>
      </c>
      <c r="AZ98" t="inlineStr">
        <is>
          <t>Steevy AJAS</t>
        </is>
      </c>
      <c r="BB98" t="inlineStr">
        <is>
          <t>Rue du Bois de l’Ile</t>
        </is>
      </c>
      <c r="BC98" t="inlineStr">
        <is>
          <t>73460 Tournon</t>
        </is>
      </c>
      <c r="BD98" t="n">
        <v>73</v>
      </c>
      <c r="BE98" t="n">
        <v>479315208</v>
      </c>
      <c r="BF98" t="n">
        <v>48.79317</v>
      </c>
      <c r="BG98" t="n">
        <v>2.625702</v>
      </c>
      <c r="BH98" t="n">
        <v>451647903</v>
      </c>
      <c r="BI98" t="n">
        <v>1445</v>
      </c>
      <c r="BJ98" s="43" t="n">
        <v>43278</v>
      </c>
      <c r="BK98" t="inlineStr">
        <is>
          <t>4 Ans 7 Mois</t>
        </is>
      </c>
      <c r="BL98" t="inlineStr">
        <is>
          <t>Lundi au Vendredi</t>
        </is>
      </c>
      <c r="BM98" t="inlineStr">
        <is>
          <t>07:00 à 19:30</t>
        </is>
      </c>
      <c r="BN98" t="inlineStr">
        <is>
          <t>Samedi</t>
        </is>
      </c>
      <c r="BO98" t="inlineStr">
        <is>
          <t>07:00 à 19:30</t>
        </is>
      </c>
      <c r="BP98" t="inlineStr">
        <is>
          <t>Dimanche</t>
        </is>
      </c>
      <c r="BQ98" t="inlineStr">
        <is>
          <t>8H à 13H</t>
        </is>
      </c>
      <c r="BR98" t="n">
        <v>80</v>
      </c>
      <c r="BS98" t="n">
        <v>14483424.64</v>
      </c>
      <c r="BT98" t="inlineStr">
        <is>
          <t>Groupe 3</t>
        </is>
      </c>
      <c r="BU98" t="inlineStr">
        <is>
          <t>15M &lt;</t>
        </is>
      </c>
      <c r="BV98" t="n">
        <v>205262</v>
      </c>
      <c r="BW98" t="n">
        <v>0.01350718464083832</v>
      </c>
      <c r="BX98" t="n">
        <v>43.5426913694205</v>
      </c>
      <c r="BY98" t="n">
        <v>3.0785422298411</v>
      </c>
      <c r="BZ98" t="n">
        <v>1.467751807652579</v>
      </c>
      <c r="CA98" t="n">
        <v>48.08898540691418</v>
      </c>
      <c r="CD98" t="inlineStr">
        <is>
          <t>A</t>
        </is>
      </c>
      <c r="CE98" t="inlineStr">
        <is>
          <t>C</t>
        </is>
      </c>
      <c r="CF98" t="n">
        <v>1106</v>
      </c>
      <c r="CG98" t="inlineStr">
        <is>
          <t>VD063</t>
        </is>
      </c>
      <c r="CH98" t="inlineStr">
        <is>
          <t>1115 PTF SUD Grans</t>
        </is>
      </c>
      <c r="CI98" t="inlineStr">
        <is>
          <t>VD066</t>
        </is>
      </c>
      <c r="CJ98" t="inlineStr">
        <is>
          <t>1115 PTF SUD Grans</t>
        </is>
      </c>
      <c r="CK98" t="inlineStr">
        <is>
          <t>VD066</t>
        </is>
      </c>
      <c r="CL98" t="inlineStr">
        <is>
          <t>1111 - PF de St Martin de Crau</t>
        </is>
      </c>
      <c r="CM98" t="n">
        <v>3601651111007</v>
      </c>
      <c r="CP98" t="inlineStr">
        <is>
          <t xml:space="preserve">CREATION </t>
        </is>
      </c>
      <c r="CQ98" t="inlineStr">
        <is>
          <t>Isolé</t>
        </is>
      </c>
      <c r="CR98" t="inlineStr">
        <is>
          <t>Propriétaire</t>
        </is>
      </c>
      <c r="CS98" t="n">
        <v>7250</v>
      </c>
      <c r="CT98" t="n">
        <v>3125</v>
      </c>
      <c r="CU98" t="n">
        <v>3000</v>
      </c>
      <c r="CV98" t="inlineStr">
        <is>
          <t>T1</t>
        </is>
      </c>
      <c r="CW98" t="inlineStr">
        <is>
          <t>En CDAC</t>
        </is>
      </c>
      <c r="CY98" t="n">
        <v>3619</v>
      </c>
      <c r="CZ98" t="n">
        <v>3500</v>
      </c>
      <c r="DA98" t="inlineStr">
        <is>
          <t>T2</t>
        </is>
      </c>
      <c r="DB98" t="n">
        <v>3619</v>
      </c>
      <c r="DC98" t="n">
        <v>3619</v>
      </c>
      <c r="DD98" t="n">
        <v>0</v>
      </c>
      <c r="DE98" t="n">
        <v>0</v>
      </c>
      <c r="DF98" t="n">
        <v>1400</v>
      </c>
      <c r="DG98" t="n">
        <v>2219</v>
      </c>
      <c r="DH98" t="n">
        <v>0</v>
      </c>
      <c r="DI98" t="n">
        <v>0</v>
      </c>
      <c r="DJ98" t="n">
        <v>0</v>
      </c>
      <c r="DK98" t="inlineStr">
        <is>
          <t>Extérieure</t>
        </is>
      </c>
      <c r="DL98" t="inlineStr">
        <is>
          <t>Dans la cour matériaux</t>
        </is>
      </c>
      <c r="DO98" t="n">
        <v>685</v>
      </c>
      <c r="DP98" t="n">
        <v>0</v>
      </c>
      <c r="DQ98" t="n">
        <v>0</v>
      </c>
      <c r="DR98" t="inlineStr">
        <is>
          <t>FULL</t>
        </is>
      </c>
      <c r="DS98" t="n">
        <v>643</v>
      </c>
      <c r="DT98" t="n">
        <v>91</v>
      </c>
      <c r="DU98" t="n">
        <v>130</v>
      </c>
      <c r="DV98" t="n">
        <v>200</v>
      </c>
      <c r="DW98" t="inlineStr">
        <is>
          <t>REDSTOCK</t>
        </is>
      </c>
      <c r="DY98" t="n">
        <v>2018</v>
      </c>
      <c r="DZ98" t="n">
        <v>2</v>
      </c>
      <c r="EA98" t="n">
        <v>2</v>
      </c>
      <c r="EB98" t="n">
        <v>6</v>
      </c>
      <c r="EC98" t="n">
        <v>2</v>
      </c>
      <c r="ED98" t="n">
        <v>0</v>
      </c>
      <c r="EE98" t="n">
        <v>0</v>
      </c>
      <c r="EF98" t="n">
        <v>10</v>
      </c>
      <c r="EG98" t="n">
        <v>2018</v>
      </c>
      <c r="EJ98" t="inlineStr">
        <is>
          <t>VX820</t>
        </is>
      </c>
      <c r="EK98" t="inlineStr">
        <is>
          <t>2018/2019</t>
        </is>
      </c>
      <c r="EL98" t="n">
        <v>32</v>
      </c>
      <c r="EM98" t="n">
        <v>32</v>
      </c>
      <c r="EN98" t="n">
        <v>12</v>
      </c>
      <c r="EO98" t="inlineStr">
        <is>
          <t>3 PDA MC 70</t>
        </is>
      </c>
      <c r="EP98" t="n">
        <v>23</v>
      </c>
      <c r="EQ98" t="n">
        <v>75</v>
      </c>
      <c r="ER98" t="inlineStr">
        <is>
          <t xml:space="preserve"> </t>
        </is>
      </c>
      <c r="ES98" t="n">
        <v>4</v>
      </c>
      <c r="ET98" t="n">
        <v>0</v>
      </c>
      <c r="EV98" t="n">
        <v>152</v>
      </c>
      <c r="EW98" t="n">
        <v>0</v>
      </c>
      <c r="EX98" t="inlineStr">
        <is>
          <t xml:space="preserve"> </t>
        </is>
      </c>
      <c r="EY98" t="n">
        <v>0</v>
      </c>
      <c r="EZ98" t="inlineStr">
        <is>
          <t>Automate</t>
        </is>
      </c>
      <c r="FA98" s="43" t="n">
        <v>43278</v>
      </c>
      <c r="FB98" t="inlineStr">
        <is>
          <t>CASHINFINITYTM CI-100</t>
        </is>
      </c>
      <c r="FC98" t="n">
        <v>1</v>
      </c>
      <c r="FE98" s="43" t="n"/>
      <c r="FG98" t="inlineStr">
        <is>
          <t>OUI</t>
        </is>
      </c>
      <c r="FH98" t="inlineStr">
        <is>
          <t>NON</t>
        </is>
      </c>
      <c r="FI98" t="inlineStr">
        <is>
          <t>NON</t>
        </is>
      </c>
      <c r="FJ98" t="inlineStr">
        <is>
          <t>NON</t>
        </is>
      </c>
      <c r="FK98" t="inlineStr">
        <is>
          <t>SERIS</t>
        </is>
      </c>
      <c r="FL98" t="n">
        <v>18.97</v>
      </c>
      <c r="FO98" t="inlineStr">
        <is>
          <t>OUI</t>
        </is>
      </c>
      <c r="FP98" t="inlineStr">
        <is>
          <t>SSI Brico Dépôt</t>
        </is>
      </c>
      <c r="FQ98" t="inlineStr">
        <is>
          <t>ATS Master 4602</t>
        </is>
      </c>
      <c r="FR98" t="inlineStr">
        <is>
          <t>ABT</t>
        </is>
      </c>
      <c r="FV98" t="inlineStr">
        <is>
          <t>OUI</t>
        </is>
      </c>
      <c r="FW98" t="inlineStr">
        <is>
          <t>OUI</t>
        </is>
      </c>
      <c r="FX98" t="inlineStr">
        <is>
          <t>OUI</t>
        </is>
      </c>
      <c r="FZ98" t="inlineStr">
        <is>
          <t>NON</t>
        </is>
      </c>
      <c r="GA98" t="inlineStr">
        <is>
          <t>OUI</t>
        </is>
      </c>
      <c r="GB98" t="inlineStr">
        <is>
          <t>OUI</t>
        </is>
      </c>
      <c r="GC98" t="inlineStr">
        <is>
          <t>OUI</t>
        </is>
      </c>
      <c r="GD98" t="inlineStr">
        <is>
          <t>NON</t>
        </is>
      </c>
      <c r="GE98" t="inlineStr">
        <is>
          <t>OUI</t>
        </is>
      </c>
      <c r="GF98" t="inlineStr">
        <is>
          <t>LED</t>
        </is>
      </c>
      <c r="GH98" t="inlineStr">
        <is>
          <t>OUI</t>
        </is>
      </c>
      <c r="GJ98" t="inlineStr">
        <is>
          <t>OUI</t>
        </is>
      </c>
      <c r="GK98" s="43" t="n">
        <v>43101</v>
      </c>
      <c r="GL98" t="inlineStr">
        <is>
          <t>OUI</t>
        </is>
      </c>
      <c r="GM98" t="inlineStr">
        <is>
          <t>OUI</t>
        </is>
      </c>
      <c r="GN98" t="n">
        <v>43272</v>
      </c>
      <c r="GO98" t="inlineStr">
        <is>
          <t>NON</t>
        </is>
      </c>
      <c r="GP98" t="inlineStr">
        <is>
          <t>Prévue en oct 20</t>
        </is>
      </c>
      <c r="GQ98" t="inlineStr">
        <is>
          <t>Meubles SdB, paroie de douche, cuisine BALI.</t>
        </is>
      </c>
      <c r="GR98" t="inlineStr">
        <is>
          <t>NON</t>
        </is>
      </c>
      <c r="GS98" t="inlineStr">
        <is>
          <t>LEGACY</t>
        </is>
      </c>
      <c r="GT98" t="inlineStr">
        <is>
          <t>NON</t>
        </is>
      </c>
      <c r="GU98" t="inlineStr">
        <is>
          <t>NON</t>
        </is>
      </c>
      <c r="GV98" t="inlineStr">
        <is>
          <t>NON</t>
        </is>
      </c>
      <c r="GW98" t="inlineStr">
        <is>
          <t>NON</t>
        </is>
      </c>
      <c r="GX98" t="inlineStr">
        <is>
          <t>NON</t>
        </is>
      </c>
      <c r="GY98" t="inlineStr">
        <is>
          <t>NON</t>
        </is>
      </c>
      <c r="GZ98" t="inlineStr">
        <is>
          <t>NON</t>
        </is>
      </c>
      <c r="HA98" s="43" t="n">
        <v>44085</v>
      </c>
      <c r="HB98" s="43" t="n">
        <v>43278</v>
      </c>
      <c r="HH98" t="inlineStr">
        <is>
          <t>OUI</t>
        </is>
      </c>
      <c r="HJ98" t="inlineStr">
        <is>
          <t>5 Ambiances</t>
        </is>
      </c>
      <c r="HK98" s="43" t="n">
        <v>43101</v>
      </c>
      <c r="HM98" t="inlineStr">
        <is>
          <t>NON</t>
        </is>
      </c>
      <c r="HN98" t="inlineStr">
        <is>
          <t>OUI</t>
        </is>
      </c>
      <c r="HU98" t="inlineStr">
        <is>
          <t>FR 94 451 647 903</t>
        </is>
      </c>
      <c r="HW98" t="n">
        <v>40638920</v>
      </c>
      <c r="HX98" t="n">
        <v>99102570675</v>
      </c>
      <c r="HY98" t="inlineStr">
        <is>
          <t>IP600749</t>
        </is>
      </c>
      <c r="IB98" t="inlineStr">
        <is>
          <t>FR7630004023230001171674478</t>
        </is>
      </c>
      <c r="IC98" t="n">
        <v>903585</v>
      </c>
      <c r="ID98" t="inlineStr">
        <is>
          <t>TSlU379</t>
        </is>
      </c>
      <c r="IE98" t="n">
        <v>0</v>
      </c>
      <c r="IF98" t="n">
        <v>0</v>
      </c>
      <c r="IG98" t="n">
        <v>0</v>
      </c>
      <c r="IH98" t="n">
        <v>2.8</v>
      </c>
      <c r="II98" t="n">
        <v>2.8</v>
      </c>
      <c r="IJ98" t="n">
        <v>2</v>
      </c>
      <c r="IK98" t="n">
        <v>2</v>
      </c>
    </row>
    <row r="99">
      <c r="A99" t="n">
        <v>1904</v>
      </c>
      <c r="B99" t="n">
        <v>2414</v>
      </c>
      <c r="C99" t="inlineStr">
        <is>
          <t>ANNEMASSE (Vétraz Monthoux)</t>
        </is>
      </c>
      <c r="D99" t="inlineStr">
        <is>
          <t>AUVERGNE-RHONE-ALPES</t>
        </is>
      </c>
      <c r="E99" t="inlineStr">
        <is>
          <t>Ouvert</t>
        </is>
      </c>
      <c r="F99" t="inlineStr">
        <is>
          <t>Rhône Alpes</t>
        </is>
      </c>
      <c r="G99" t="inlineStr">
        <is>
          <t>Pierre Olivier LARUE</t>
        </is>
      </c>
      <c r="H99" t="n">
        <v>610925352</v>
      </c>
      <c r="I99" t="inlineStr">
        <is>
          <t>CEDRIC PUPIER</t>
        </is>
      </c>
      <c r="J99" t="inlineStr">
        <is>
          <t>cpupier@bricodepot.com</t>
        </is>
      </c>
      <c r="L99" t="n">
        <v>44388</v>
      </c>
      <c r="M99" t="inlineStr">
        <is>
          <t>YANNICK HERTEL</t>
        </is>
      </c>
      <c r="N99" t="inlineStr">
        <is>
          <t>yhertel@bricodepot.com</t>
        </is>
      </c>
      <c r="O99" t="n">
        <v>450318368</v>
      </c>
      <c r="P99" t="inlineStr">
        <is>
          <t>Sécu</t>
        </is>
      </c>
      <c r="Q99" t="inlineStr">
        <is>
          <t>FREDERIC LACROIX</t>
        </is>
      </c>
      <c r="R99" t="inlineStr">
        <is>
          <t>FABIEN GOMEZ</t>
        </is>
      </c>
      <c r="S99" t="inlineStr">
        <is>
          <t>TATIANA COURTIN</t>
        </is>
      </c>
      <c r="T99" t="inlineStr">
        <is>
          <t>tcourtin@bricodepot.com</t>
        </is>
      </c>
      <c r="U99" t="n">
        <v>450318369</v>
      </c>
      <c r="V99" t="inlineStr">
        <is>
          <t>Log</t>
        </is>
      </c>
      <c r="W99" t="inlineStr">
        <is>
          <t>JULIEN MUTIN</t>
        </is>
      </c>
      <c r="X99" t="inlineStr">
        <is>
          <t>HERVE CHIGNIER</t>
        </is>
      </c>
      <c r="Y99" t="inlineStr">
        <is>
          <t xml:space="preserve">Non affecté </t>
        </is>
      </c>
      <c r="AB99" t="inlineStr">
        <is>
          <t>MATHIEU VERRIER</t>
        </is>
      </c>
      <c r="AC99" t="inlineStr">
        <is>
          <t>BENJAMIN FERRARI</t>
        </is>
      </c>
      <c r="AD99" t="inlineStr">
        <is>
          <t>NATHALIE NOVAIS</t>
        </is>
      </c>
      <c r="AE99" t="inlineStr">
        <is>
          <t>nnovais@bricodepot.com</t>
        </is>
      </c>
      <c r="AF99" t="n">
        <v>450318366</v>
      </c>
      <c r="AG99" t="inlineStr">
        <is>
          <t>GUILLAUME CHESNAIS</t>
        </is>
      </c>
      <c r="AH99" t="inlineStr">
        <is>
          <t>ISMAIL INCI</t>
        </is>
      </c>
      <c r="AI99" t="inlineStr">
        <is>
          <t>DELPHINE MOREAU</t>
        </is>
      </c>
      <c r="AJ99" t="inlineStr">
        <is>
          <t>dmoreau@bricodepot.com</t>
        </is>
      </c>
      <c r="AK99" t="n">
        <v>450318365</v>
      </c>
      <c r="AL99" t="inlineStr">
        <is>
          <t xml:space="preserve">LAURENT TUDAL </t>
        </is>
      </c>
      <c r="AM99" t="inlineStr">
        <is>
          <t>MICKAEL BASTIDE</t>
        </is>
      </c>
      <c r="AN99" t="inlineStr">
        <is>
          <t>FREDERICK GALLARD BENOIST</t>
        </is>
      </c>
      <c r="AO99" t="inlineStr">
        <is>
          <t>fgallardbenoist@bricodepot.com</t>
        </is>
      </c>
      <c r="AP99" t="n">
        <v>450318362</v>
      </c>
      <c r="AQ99" t="inlineStr">
        <is>
          <t>CHRISTOPHE DALLEMAGNE</t>
        </is>
      </c>
      <c r="AR99" t="inlineStr">
        <is>
          <t>CHRISTELLE POISOT</t>
        </is>
      </c>
      <c r="AS99" t="inlineStr">
        <is>
          <t>DIANE EGGERMONT</t>
        </is>
      </c>
      <c r="AT99" t="inlineStr">
        <is>
          <t>deggermont@bricodepot.com</t>
        </is>
      </c>
      <c r="AU99" t="n">
        <v>450318367</v>
      </c>
      <c r="AV99" t="inlineStr">
        <is>
          <t>CHRISTOPHE DALLEMAGNE</t>
        </is>
      </c>
      <c r="AW99" t="inlineStr">
        <is>
          <t>CAROLINE BONOT</t>
        </is>
      </c>
      <c r="AX99" t="inlineStr">
        <is>
          <t>Céline HENRY</t>
        </is>
      </c>
      <c r="AY99" t="n">
        <v>789331666</v>
      </c>
      <c r="AZ99" t="inlineStr">
        <is>
          <t>Steevy AJAS</t>
        </is>
      </c>
      <c r="BB99" t="inlineStr">
        <is>
          <t>124 Route de Taninges</t>
        </is>
      </c>
      <c r="BC99" t="inlineStr">
        <is>
          <t>74100 Vetraz Monthoux</t>
        </is>
      </c>
      <c r="BD99" t="n">
        <v>74</v>
      </c>
      <c r="BE99" t="n">
        <v>450318360</v>
      </c>
      <c r="BF99" t="n">
        <v>46.1864013671875</v>
      </c>
      <c r="BG99" t="n">
        <v>6.27406311035156</v>
      </c>
      <c r="BH99" t="n">
        <v>451647903</v>
      </c>
      <c r="BI99" t="n">
        <v>1023</v>
      </c>
      <c r="BJ99" s="43" t="n">
        <v>39596</v>
      </c>
      <c r="BK99" t="inlineStr">
        <is>
          <t>14 Ans 8 Mois</t>
        </is>
      </c>
      <c r="BL99" t="inlineStr">
        <is>
          <t>Lundi au Vendredi</t>
        </is>
      </c>
      <c r="BM99" t="inlineStr">
        <is>
          <t>07:00 à 19:30</t>
        </is>
      </c>
      <c r="BN99" t="inlineStr">
        <is>
          <t>Samedi</t>
        </is>
      </c>
      <c r="BO99" t="inlineStr">
        <is>
          <t>07:00 à 19:30</t>
        </is>
      </c>
      <c r="BP99" t="inlineStr">
        <is>
          <t>Dimanche</t>
        </is>
      </c>
      <c r="BQ99" t="inlineStr">
        <is>
          <t>8H à 13H</t>
        </is>
      </c>
      <c r="BR99" t="n">
        <v>80</v>
      </c>
      <c r="BS99" t="n">
        <v>20219681.66</v>
      </c>
      <c r="BT99" t="inlineStr">
        <is>
          <t>Groupe 3</t>
        </is>
      </c>
      <c r="BU99" t="inlineStr">
        <is>
          <t>15M &lt;...&lt; 20M</t>
        </is>
      </c>
      <c r="BV99" t="n">
        <v>286759</v>
      </c>
      <c r="BW99" t="n">
        <v>0.01441516368586289</v>
      </c>
      <c r="BX99" t="n">
        <v>59.0284828904859</v>
      </c>
      <c r="BY99" t="n">
        <v>1.921424803850465</v>
      </c>
      <c r="BZ99" t="n">
        <v>2.918969363310696</v>
      </c>
      <c r="CA99" t="n">
        <v>63.86887705764705</v>
      </c>
      <c r="CB99" t="inlineStr">
        <is>
          <t>Tube</t>
        </is>
      </c>
      <c r="CC99" t="n">
        <v>1</v>
      </c>
      <c r="CD99" t="inlineStr">
        <is>
          <t>A</t>
        </is>
      </c>
      <c r="CE99" t="inlineStr">
        <is>
          <t>A</t>
        </is>
      </c>
      <c r="CF99" t="n">
        <v>1106</v>
      </c>
      <c r="CG99" t="inlineStr">
        <is>
          <t>VD063</t>
        </is>
      </c>
      <c r="CH99" t="inlineStr">
        <is>
          <t>1103 PTF EST Dijon</t>
        </is>
      </c>
      <c r="CI99" t="inlineStr">
        <is>
          <t>VD062</t>
        </is>
      </c>
      <c r="CJ99" t="inlineStr">
        <is>
          <t>1103 PTF EST Dijon</t>
        </is>
      </c>
      <c r="CK99" t="inlineStr">
        <is>
          <t>VD067</t>
        </is>
      </c>
      <c r="CL99" t="inlineStr">
        <is>
          <t>1103-Longvic</t>
        </is>
      </c>
      <c r="CM99" t="n">
        <v>3020409000020</v>
      </c>
      <c r="CP99" t="inlineStr">
        <is>
          <t>REPRISE MAG BRICOLAGE</t>
        </is>
      </c>
      <c r="CQ99" t="inlineStr">
        <is>
          <t>Zone industrielle</t>
        </is>
      </c>
      <c r="CR99" t="inlineStr">
        <is>
          <t>Locataire</t>
        </is>
      </c>
      <c r="CS99" t="n">
        <v>5868</v>
      </c>
      <c r="CT99" t="n">
        <v>2640</v>
      </c>
      <c r="CU99" t="n">
        <v>2500</v>
      </c>
      <c r="CV99" t="inlineStr">
        <is>
          <t>inf. à T1</t>
        </is>
      </c>
      <c r="CW99" t="inlineStr">
        <is>
          <t>En CDAC</t>
        </is>
      </c>
      <c r="CY99" t="n">
        <v>3230</v>
      </c>
      <c r="CZ99" t="n">
        <v>3000</v>
      </c>
      <c r="DA99" t="inlineStr">
        <is>
          <t>T1</t>
        </is>
      </c>
      <c r="DB99" t="n">
        <v>3308</v>
      </c>
      <c r="DC99" t="n">
        <v>3228</v>
      </c>
      <c r="DD99" t="n">
        <v>84</v>
      </c>
      <c r="DE99" t="n">
        <v>0</v>
      </c>
      <c r="DF99" t="n">
        <v>1125</v>
      </c>
      <c r="DG99" t="n">
        <v>2103</v>
      </c>
      <c r="DH99" t="n">
        <v>0</v>
      </c>
      <c r="DI99" t="n">
        <v>0</v>
      </c>
      <c r="DJ99" t="n">
        <v>0</v>
      </c>
      <c r="DK99" t="inlineStr">
        <is>
          <t>Extérieure</t>
        </is>
      </c>
      <c r="DL99" t="inlineStr">
        <is>
          <t>En extérieur</t>
        </is>
      </c>
      <c r="DO99" t="n">
        <v>764</v>
      </c>
      <c r="DP99" t="n">
        <v>0</v>
      </c>
      <c r="DQ99" t="n">
        <v>764</v>
      </c>
      <c r="DS99" t="n">
        <v>1067</v>
      </c>
      <c r="DT99" t="n">
        <v>86</v>
      </c>
      <c r="DU99" t="n">
        <v>300</v>
      </c>
      <c r="DV99" t="n">
        <v>274</v>
      </c>
      <c r="DW99" t="inlineStr">
        <is>
          <t>REDSTOCK</t>
        </is>
      </c>
      <c r="DX99" t="n">
        <v>18</v>
      </c>
      <c r="DY99" t="n">
        <v>2018</v>
      </c>
      <c r="DZ99" t="n">
        <v>2</v>
      </c>
      <c r="EA99" t="n">
        <v>2</v>
      </c>
      <c r="EB99" t="n">
        <v>6</v>
      </c>
      <c r="EC99" t="n">
        <v>3</v>
      </c>
      <c r="ED99" t="n">
        <v>0</v>
      </c>
      <c r="EE99" t="n">
        <v>1</v>
      </c>
      <c r="EF99" t="n">
        <v>12</v>
      </c>
      <c r="EG99" t="n">
        <v>2014</v>
      </c>
      <c r="EJ99" t="inlineStr">
        <is>
          <t>VX820</t>
        </is>
      </c>
      <c r="EK99" t="inlineStr">
        <is>
          <t>2018/2019</t>
        </is>
      </c>
      <c r="EL99" t="n">
        <v>23</v>
      </c>
      <c r="EM99" t="n">
        <v>19</v>
      </c>
      <c r="EN99" t="n">
        <v>9</v>
      </c>
      <c r="EO99" t="inlineStr">
        <is>
          <t>3 PDA MC 70</t>
        </is>
      </c>
      <c r="EP99" t="n">
        <v>25</v>
      </c>
      <c r="EQ99" t="n">
        <v>91.81661755383254</v>
      </c>
      <c r="ER99" t="inlineStr">
        <is>
          <t xml:space="preserve"> </t>
        </is>
      </c>
      <c r="ES99" t="n">
        <v>7.802322584240701</v>
      </c>
      <c r="ET99" t="n">
        <v>0</v>
      </c>
      <c r="EV99" t="n">
        <v>119.8213825436965</v>
      </c>
      <c r="EW99" t="n">
        <v>3</v>
      </c>
      <c r="EX99" t="inlineStr">
        <is>
          <t xml:space="preserve"> </t>
        </is>
      </c>
      <c r="EY99" t="n">
        <v>3</v>
      </c>
      <c r="EZ99" t="inlineStr">
        <is>
          <t>Tirelire</t>
        </is>
      </c>
      <c r="FA99" s="43" t="n"/>
      <c r="FB99" t="inlineStr">
        <is>
          <t>GOLD 20 ENDFX 240 Store</t>
        </is>
      </c>
      <c r="FC99" t="n">
        <v>1</v>
      </c>
      <c r="FE99" s="43" t="n">
        <v>42370</v>
      </c>
      <c r="FG99" t="inlineStr">
        <is>
          <t>OUI</t>
        </is>
      </c>
      <c r="FH99" t="inlineStr">
        <is>
          <t>NON</t>
        </is>
      </c>
      <c r="FI99" t="inlineStr">
        <is>
          <t>NON</t>
        </is>
      </c>
      <c r="FJ99" t="inlineStr">
        <is>
          <t>NON</t>
        </is>
      </c>
      <c r="FK99" t="inlineStr">
        <is>
          <t>SERIS</t>
        </is>
      </c>
      <c r="FL99" t="n">
        <v>18.97</v>
      </c>
      <c r="FM99" t="n">
        <v>4575.787499999999</v>
      </c>
      <c r="FN99" t="inlineStr">
        <is>
          <t>SECURITAS</t>
        </is>
      </c>
      <c r="FO99" t="inlineStr">
        <is>
          <t>NON</t>
        </is>
      </c>
      <c r="FP99" t="inlineStr">
        <is>
          <t>SSI Brico Dépôt</t>
        </is>
      </c>
      <c r="FQ99" t="inlineStr">
        <is>
          <t>CD 15002</t>
        </is>
      </c>
      <c r="FR99" t="inlineStr">
        <is>
          <t>ABT</t>
        </is>
      </c>
      <c r="FS99" t="inlineStr">
        <is>
          <t>SCUTUM</t>
        </is>
      </c>
      <c r="FT99" t="inlineStr">
        <is>
          <t>TELESURE</t>
        </is>
      </c>
      <c r="FU99" t="n">
        <v>494198191</v>
      </c>
      <c r="FV99" t="inlineStr">
        <is>
          <t>NON</t>
        </is>
      </c>
      <c r="FW99" t="inlineStr">
        <is>
          <t>OUI</t>
        </is>
      </c>
      <c r="FX99" t="inlineStr">
        <is>
          <t>OUI</t>
        </is>
      </c>
      <c r="FY99" t="inlineStr">
        <is>
          <t>OUI</t>
        </is>
      </c>
      <c r="FZ99" t="inlineStr">
        <is>
          <t>OUI</t>
        </is>
      </c>
      <c r="GA99" t="inlineStr">
        <is>
          <t>OUI</t>
        </is>
      </c>
      <c r="GB99" t="inlineStr">
        <is>
          <t>OUI</t>
        </is>
      </c>
      <c r="GC99" t="inlineStr">
        <is>
          <t>OUI</t>
        </is>
      </c>
      <c r="GD99" t="inlineStr">
        <is>
          <t>NON</t>
        </is>
      </c>
      <c r="GE99" t="inlineStr">
        <is>
          <t>OUI</t>
        </is>
      </c>
      <c r="GF99" t="inlineStr">
        <is>
          <t>T5</t>
        </is>
      </c>
      <c r="GH99" t="inlineStr">
        <is>
          <t>NON</t>
        </is>
      </c>
      <c r="GI99" t="inlineStr">
        <is>
          <t>RELOOKING LIGHT 2021</t>
        </is>
      </c>
      <c r="GJ99" t="inlineStr">
        <is>
          <t>OUI</t>
        </is>
      </c>
      <c r="GK99" s="43" t="n">
        <v>42005</v>
      </c>
      <c r="GL99" t="inlineStr">
        <is>
          <t>OUI</t>
        </is>
      </c>
      <c r="GM99" t="inlineStr">
        <is>
          <t>OUI</t>
        </is>
      </c>
      <c r="GN99" t="n">
        <v>43075</v>
      </c>
      <c r="GO99" t="inlineStr">
        <is>
          <t>NON</t>
        </is>
      </c>
      <c r="GT99" t="inlineStr">
        <is>
          <t>NON</t>
        </is>
      </c>
      <c r="GU99" t="inlineStr">
        <is>
          <t>NON</t>
        </is>
      </c>
      <c r="GV99" t="inlineStr">
        <is>
          <t>NON</t>
        </is>
      </c>
      <c r="GW99" t="inlineStr">
        <is>
          <t>NON</t>
        </is>
      </c>
      <c r="GX99" t="inlineStr">
        <is>
          <t>NON</t>
        </is>
      </c>
      <c r="GY99" t="inlineStr">
        <is>
          <t>NON</t>
        </is>
      </c>
      <c r="GZ99" t="inlineStr">
        <is>
          <t>NON</t>
        </is>
      </c>
      <c r="HA99" s="43" t="n">
        <v>44064</v>
      </c>
      <c r="HB99" s="43" t="n">
        <v>42667</v>
      </c>
      <c r="HI99" t="inlineStr">
        <is>
          <t>OUI</t>
        </is>
      </c>
      <c r="HJ99" t="inlineStr"/>
      <c r="HK99" s="43" t="n"/>
      <c r="HM99" t="inlineStr">
        <is>
          <t>OUI</t>
        </is>
      </c>
      <c r="HN99" t="inlineStr">
        <is>
          <t>OUI</t>
        </is>
      </c>
      <c r="HO99" t="inlineStr">
        <is>
          <t>OUI</t>
        </is>
      </c>
      <c r="HU99" t="inlineStr">
        <is>
          <t>FR 94 451 647 903</t>
        </is>
      </c>
      <c r="HV99" t="n">
        <v>4626868012</v>
      </c>
      <c r="HW99" t="n">
        <v>40638936</v>
      </c>
      <c r="HX99" t="n">
        <v>99102570704</v>
      </c>
      <c r="HY99" t="inlineStr">
        <is>
          <t>IP600751</t>
        </is>
      </c>
      <c r="HZ99" t="n">
        <v>4319820</v>
      </c>
      <c r="IA99" t="n">
        <v>4321824</v>
      </c>
      <c r="IB99" t="inlineStr">
        <is>
          <t>FR7630004023230001078632078</t>
        </is>
      </c>
      <c r="IC99" t="n">
        <v>830271</v>
      </c>
      <c r="ID99" t="inlineStr">
        <is>
          <t>cZgV422</t>
        </is>
      </c>
      <c r="IE99" t="n">
        <v>3.98</v>
      </c>
      <c r="IF99" t="n">
        <v>4.98</v>
      </c>
      <c r="IG99" t="n">
        <v>4.2</v>
      </c>
      <c r="IH99" t="n">
        <v>3.36</v>
      </c>
      <c r="II99" t="n">
        <v>2.56</v>
      </c>
      <c r="IJ99" t="n">
        <v>1.42044776119403</v>
      </c>
      <c r="IK99" t="n">
        <v>1.41</v>
      </c>
    </row>
    <row r="100">
      <c r="A100" t="n">
        <v>1723</v>
      </c>
      <c r="B100" t="n">
        <v>2347</v>
      </c>
      <c r="C100" t="inlineStr">
        <is>
          <t>CLERMONT FERRAND (Lempdes)</t>
        </is>
      </c>
      <c r="D100" t="inlineStr">
        <is>
          <t>AUVERGNE-RHONE-ALPES</t>
        </is>
      </c>
      <c r="E100" t="inlineStr">
        <is>
          <t>Ouvert</t>
        </is>
      </c>
      <c r="F100" t="inlineStr">
        <is>
          <t>Rhône Alpes</t>
        </is>
      </c>
      <c r="G100" t="inlineStr">
        <is>
          <t>Pierre Olivier LARUE</t>
        </is>
      </c>
      <c r="H100" t="n">
        <v>610925352</v>
      </c>
      <c r="I100" t="inlineStr">
        <is>
          <t>GUILLAUME CHESNAIS</t>
        </is>
      </c>
      <c r="J100" t="inlineStr">
        <is>
          <t>gchesnais@bricodepot.com</t>
        </is>
      </c>
      <c r="L100" t="n">
        <v>43864</v>
      </c>
      <c r="M100" t="inlineStr">
        <is>
          <t>JEAN-LUC RIBANIER</t>
        </is>
      </c>
      <c r="N100" t="inlineStr">
        <is>
          <t>jribanier@bricodepot.com</t>
        </is>
      </c>
      <c r="O100" t="n">
        <v>473837816</v>
      </c>
      <c r="P100" t="inlineStr">
        <is>
          <t>Sécu</t>
        </is>
      </c>
      <c r="Q100" t="inlineStr">
        <is>
          <t>FREDERIC LACROIX</t>
        </is>
      </c>
      <c r="R100" t="inlineStr">
        <is>
          <t>FABIEN GOMEZ</t>
        </is>
      </c>
      <c r="S100" t="inlineStr">
        <is>
          <t>DAVID DUCROS</t>
        </is>
      </c>
      <c r="T100" t="inlineStr">
        <is>
          <t>dducros@bricodepot.com</t>
        </is>
      </c>
      <c r="U100" t="n">
        <v>473837806</v>
      </c>
      <c r="V100" t="inlineStr">
        <is>
          <t>Log</t>
        </is>
      </c>
      <c r="W100" t="inlineStr">
        <is>
          <t>JULIEN MUTIN</t>
        </is>
      </c>
      <c r="X100" t="inlineStr">
        <is>
          <t>HERVE CHIGNIER</t>
        </is>
      </c>
      <c r="Y100" t="inlineStr">
        <is>
          <t>BENJAMIN FERRARI</t>
        </is>
      </c>
      <c r="Z100" t="inlineStr">
        <is>
          <t>bferrari@bricodepot.com</t>
        </is>
      </c>
      <c r="AA100" t="n">
        <v>473837803</v>
      </c>
      <c r="AB100" t="inlineStr">
        <is>
          <t>MATHIEU VERRIER</t>
        </is>
      </c>
      <c r="AC100" t="inlineStr">
        <is>
          <t>BENJAMIN FERRARI</t>
        </is>
      </c>
      <c r="AD100" t="inlineStr">
        <is>
          <t>AZIZ OUSSAID</t>
        </is>
      </c>
      <c r="AE100" t="inlineStr">
        <is>
          <t>aoussaid@bricodepot.com</t>
        </is>
      </c>
      <c r="AF100" t="n">
        <v>473837803</v>
      </c>
      <c r="AG100" t="inlineStr">
        <is>
          <t>GUILLAUME CHESNAIS</t>
        </is>
      </c>
      <c r="AH100" t="inlineStr">
        <is>
          <t>ISMAIL INCI</t>
        </is>
      </c>
      <c r="AI100" t="inlineStr">
        <is>
          <t>CHRISTOPHE BURIAS</t>
        </is>
      </c>
      <c r="AJ100" t="inlineStr">
        <is>
          <t>cburias@bricodepot.com</t>
        </is>
      </c>
      <c r="AK100" t="n">
        <v>645425143</v>
      </c>
      <c r="AL100" t="inlineStr">
        <is>
          <t xml:space="preserve">LAURENT TUDAL </t>
        </is>
      </c>
      <c r="AM100" t="inlineStr">
        <is>
          <t>MICKAEL BASTIDE</t>
        </is>
      </c>
      <c r="AN100" t="inlineStr">
        <is>
          <t>ELISABETH DA COSTA</t>
        </is>
      </c>
      <c r="AO100" t="inlineStr">
        <is>
          <t>edacosta@bricodepot.com</t>
        </is>
      </c>
      <c r="AP100" t="n">
        <v>623698110</v>
      </c>
      <c r="AQ100" t="inlineStr">
        <is>
          <t>CHRISTOPHE DALLEMAGNE</t>
        </is>
      </c>
      <c r="AR100" t="inlineStr">
        <is>
          <t>CHRISTELLE POISOT</t>
        </is>
      </c>
      <c r="AS100" t="inlineStr">
        <is>
          <t>NATHALIE PERRONNET</t>
        </is>
      </c>
      <c r="AT100" t="inlineStr">
        <is>
          <t>nperronnet@bricodepot.com</t>
        </is>
      </c>
      <c r="AU100" t="n">
        <v>473837808</v>
      </c>
      <c r="AV100" t="inlineStr">
        <is>
          <t>CHRISTOPHE DALLEMAGNE</t>
        </is>
      </c>
      <c r="AW100" t="inlineStr">
        <is>
          <t>CAROLINE BONOT</t>
        </is>
      </c>
      <c r="AX100" t="inlineStr">
        <is>
          <t>Céline HENRY</t>
        </is>
      </c>
      <c r="AY100" t="n">
        <v>789331667</v>
      </c>
      <c r="AZ100" t="inlineStr">
        <is>
          <t>Steevy AJAS</t>
        </is>
      </c>
      <c r="BB100" t="inlineStr">
        <is>
          <t>RN 89. 56 avenue de l'Europe</t>
        </is>
      </c>
      <c r="BC100" t="inlineStr">
        <is>
          <t>63370 Lempdes</t>
        </is>
      </c>
      <c r="BD100" t="n">
        <v>63</v>
      </c>
      <c r="BE100" t="n">
        <v>473837800</v>
      </c>
      <c r="BF100" t="n">
        <v>45.77685546875</v>
      </c>
      <c r="BG100" t="n">
        <v>3.18927001953125</v>
      </c>
      <c r="BH100" t="n">
        <v>451647903</v>
      </c>
      <c r="BI100" t="n">
        <v>553</v>
      </c>
      <c r="BJ100" s="43" t="n">
        <v>35991</v>
      </c>
      <c r="BK100" t="inlineStr">
        <is>
          <t>24 Ans 7 Mois</t>
        </is>
      </c>
      <c r="BL100" t="inlineStr">
        <is>
          <t>Lundi au Vendredi</t>
        </is>
      </c>
      <c r="BM100" t="inlineStr">
        <is>
          <t>07:00 à 19:30</t>
        </is>
      </c>
      <c r="BN100" t="inlineStr">
        <is>
          <t>Samedi</t>
        </is>
      </c>
      <c r="BO100" t="inlineStr">
        <is>
          <t>07:00 à 19:30</t>
        </is>
      </c>
      <c r="BP100" t="inlineStr">
        <is>
          <t>Dimanche</t>
        </is>
      </c>
      <c r="BQ100" t="inlineStr">
        <is>
          <t>8H à 13H</t>
        </is>
      </c>
      <c r="BR100" t="n">
        <v>80</v>
      </c>
      <c r="BS100" t="n">
        <v>39127814.5</v>
      </c>
      <c r="BT100" t="inlineStr">
        <is>
          <t>Groupe 3</t>
        </is>
      </c>
      <c r="BU100" t="inlineStr">
        <is>
          <t>35M &lt;...&lt; 40M</t>
        </is>
      </c>
      <c r="BV100" t="n">
        <v>523245</v>
      </c>
      <c r="BW100" t="n">
        <v>0.009004953559713171</v>
      </c>
      <c r="BX100" t="n">
        <v>86.4569789674952</v>
      </c>
      <c r="BY100" t="n">
        <v>12.19046284697039</v>
      </c>
      <c r="BZ100" t="n">
        <v>1.818306740511198</v>
      </c>
      <c r="CA100" t="n">
        <v>100.4657485549768</v>
      </c>
      <c r="CB100" t="inlineStr">
        <is>
          <t>Symétrique</t>
        </is>
      </c>
      <c r="CC100" t="n">
        <v>1</v>
      </c>
      <c r="CD100" t="inlineStr">
        <is>
          <t>A</t>
        </is>
      </c>
      <c r="CE100" t="inlineStr">
        <is>
          <t>B2</t>
        </is>
      </c>
      <c r="CF100" t="n">
        <v>1106</v>
      </c>
      <c r="CG100" t="inlineStr">
        <is>
          <t>VD063</t>
        </is>
      </c>
      <c r="CH100" t="inlineStr">
        <is>
          <t>1115 PTF SUD Grans</t>
        </is>
      </c>
      <c r="CI100" t="inlineStr">
        <is>
          <t>VD066</t>
        </is>
      </c>
      <c r="CJ100" t="inlineStr">
        <is>
          <t>1115 PTF SUD Grans</t>
        </is>
      </c>
      <c r="CK100" t="inlineStr">
        <is>
          <t>VD066</t>
        </is>
      </c>
      <c r="CL100" t="inlineStr">
        <is>
          <t>1111 - PF de St Martin de Crau</t>
        </is>
      </c>
      <c r="CM100" t="n">
        <v>3601651111007</v>
      </c>
      <c r="CP100" t="inlineStr">
        <is>
          <t>REPRISE MAG BRICOLAGE</t>
        </is>
      </c>
      <c r="CQ100" t="inlineStr">
        <is>
          <t>Isolé</t>
        </is>
      </c>
      <c r="CR100" t="inlineStr">
        <is>
          <t>Propriétaire</t>
        </is>
      </c>
      <c r="CS100" t="n">
        <v>7550</v>
      </c>
      <c r="CT100" t="n">
        <v>4500</v>
      </c>
      <c r="CU100" t="inlineStr">
        <is>
          <t>sup. à 4000</t>
        </is>
      </c>
      <c r="CV100" t="inlineStr">
        <is>
          <t>sup. ou égal T3</t>
        </is>
      </c>
      <c r="CW100" t="inlineStr">
        <is>
          <t>Déportée en CDAC</t>
        </is>
      </c>
      <c r="CY100" t="n">
        <v>3456</v>
      </c>
      <c r="CZ100" t="n">
        <v>3500</v>
      </c>
      <c r="DA100" t="inlineStr">
        <is>
          <t>T2</t>
        </is>
      </c>
      <c r="DB100" t="n">
        <v>3050</v>
      </c>
      <c r="DC100" t="n">
        <v>3050</v>
      </c>
      <c r="DD100" t="n">
        <v>84</v>
      </c>
      <c r="DE100" t="n">
        <v>0</v>
      </c>
      <c r="DF100" t="n">
        <v>1190</v>
      </c>
      <c r="DG100" t="n">
        <v>1860</v>
      </c>
      <c r="DH100" t="n">
        <v>0</v>
      </c>
      <c r="DI100" t="n">
        <v>0</v>
      </c>
      <c r="DJ100" t="n">
        <v>0</v>
      </c>
      <c r="DK100" t="inlineStr">
        <is>
          <t>Extérieure</t>
        </is>
      </c>
      <c r="DO100" t="n">
        <v>1390</v>
      </c>
      <c r="DP100" t="n">
        <v>0</v>
      </c>
      <c r="DQ100" t="n">
        <v>1390</v>
      </c>
      <c r="DR100" t="inlineStr">
        <is>
          <t>FULL</t>
        </is>
      </c>
      <c r="DS100" t="n">
        <v>1040</v>
      </c>
      <c r="DT100" t="n">
        <v>85</v>
      </c>
      <c r="DU100" t="n">
        <v>346</v>
      </c>
      <c r="DV100" t="n">
        <v>347</v>
      </c>
      <c r="DW100" t="inlineStr">
        <is>
          <t>TORRI S100</t>
        </is>
      </c>
      <c r="DX100" t="n">
        <v>24</v>
      </c>
      <c r="DZ100" t="n">
        <v>2</v>
      </c>
      <c r="EA100" t="n">
        <v>2</v>
      </c>
      <c r="EB100" t="n">
        <v>11</v>
      </c>
      <c r="EC100" t="n">
        <v>3</v>
      </c>
      <c r="ED100" t="n">
        <v>0</v>
      </c>
      <c r="EE100" t="n">
        <v>0</v>
      </c>
      <c r="EF100" t="n">
        <v>16</v>
      </c>
      <c r="EG100" t="n">
        <v>2010</v>
      </c>
      <c r="EJ100" t="inlineStr">
        <is>
          <t>VX820</t>
        </is>
      </c>
      <c r="EK100" t="inlineStr">
        <is>
          <t>2018/2019</t>
        </is>
      </c>
      <c r="EL100" t="n">
        <v>50</v>
      </c>
      <c r="EM100" t="n">
        <v>37</v>
      </c>
      <c r="EN100" t="n">
        <v>17</v>
      </c>
      <c r="EO100" t="inlineStr">
        <is>
          <t>3 PDA MC 70</t>
        </is>
      </c>
      <c r="EP100" t="n">
        <v>44</v>
      </c>
      <c r="EQ100" t="n">
        <v>61.60631846879446</v>
      </c>
      <c r="ER100" t="inlineStr">
        <is>
          <t xml:space="preserve"> </t>
        </is>
      </c>
      <c r="ES100" t="n">
        <v>3.119307264242758</v>
      </c>
      <c r="ET100" t="n">
        <v>1</v>
      </c>
      <c r="EU100" t="inlineStr">
        <is>
          <t>coffre</t>
        </is>
      </c>
      <c r="EV100" t="n">
        <v>130.6989743717715</v>
      </c>
      <c r="EW100" t="n">
        <v>0</v>
      </c>
      <c r="EX100" t="inlineStr">
        <is>
          <t xml:space="preserve"> </t>
        </is>
      </c>
      <c r="EY100" t="n">
        <v>1</v>
      </c>
      <c r="EZ100" t="inlineStr">
        <is>
          <t>Automate</t>
        </is>
      </c>
      <c r="FA100" s="43" t="n">
        <v>43292</v>
      </c>
      <c r="FB100" t="inlineStr">
        <is>
          <t>CASHINFINITYTM CI-100 + GOLD 20 ENDFX 240 Store</t>
        </is>
      </c>
      <c r="FC100" t="n">
        <v>1</v>
      </c>
      <c r="FE100" s="43" t="n">
        <v>42005</v>
      </c>
      <c r="FG100" t="inlineStr">
        <is>
          <t>OUI</t>
        </is>
      </c>
      <c r="FH100" t="inlineStr">
        <is>
          <t>OUI</t>
        </is>
      </c>
      <c r="FI100" t="inlineStr">
        <is>
          <t>NON</t>
        </is>
      </c>
      <c r="FJ100" t="inlineStr">
        <is>
          <t>NON</t>
        </is>
      </c>
      <c r="FK100" t="inlineStr">
        <is>
          <t>SERIS</t>
        </is>
      </c>
      <c r="FL100" t="n">
        <v>18.97</v>
      </c>
      <c r="FM100" t="n">
        <v>7828.865579710145</v>
      </c>
      <c r="FN100" t="inlineStr">
        <is>
          <t>SECURITAS</t>
        </is>
      </c>
      <c r="FO100" t="inlineStr">
        <is>
          <t>OUI</t>
        </is>
      </c>
      <c r="FP100" t="inlineStr">
        <is>
          <t>SSI Brico Dépôt</t>
        </is>
      </c>
      <c r="FQ100" t="inlineStr">
        <is>
          <t>CD 15002</t>
        </is>
      </c>
      <c r="FR100" t="inlineStr">
        <is>
          <t>ABT</t>
        </is>
      </c>
      <c r="FT100" t="inlineStr">
        <is>
          <t>TELESURE</t>
        </is>
      </c>
      <c r="FU100" t="n">
        <v>494198191</v>
      </c>
      <c r="FV100" t="inlineStr">
        <is>
          <t>NON</t>
        </is>
      </c>
      <c r="FW100" t="inlineStr">
        <is>
          <t>OUI</t>
        </is>
      </c>
      <c r="FX100" t="inlineStr">
        <is>
          <t>OUI</t>
        </is>
      </c>
      <c r="FY100" t="inlineStr">
        <is>
          <t>OUI</t>
        </is>
      </c>
      <c r="FZ100" t="inlineStr">
        <is>
          <t>OUI</t>
        </is>
      </c>
      <c r="GA100" t="inlineStr">
        <is>
          <t>OUI</t>
        </is>
      </c>
      <c r="GB100" t="inlineStr">
        <is>
          <t>OUI</t>
        </is>
      </c>
      <c r="GC100" t="inlineStr">
        <is>
          <t>OUI</t>
        </is>
      </c>
      <c r="GD100" t="inlineStr">
        <is>
          <t>NON</t>
        </is>
      </c>
      <c r="GE100" t="inlineStr">
        <is>
          <t>NON</t>
        </is>
      </c>
      <c r="GF100" t="inlineStr">
        <is>
          <t>LED T5</t>
        </is>
      </c>
      <c r="GH100" t="inlineStr">
        <is>
          <t>OUI</t>
        </is>
      </c>
      <c r="GJ100" t="inlineStr">
        <is>
          <t>OUI</t>
        </is>
      </c>
      <c r="GK100" s="43" t="n">
        <v>41640</v>
      </c>
      <c r="GL100" t="inlineStr">
        <is>
          <t>OUI</t>
        </is>
      </c>
      <c r="GM100" t="inlineStr">
        <is>
          <t>OUI</t>
        </is>
      </c>
      <c r="GN100" t="n">
        <v>43010</v>
      </c>
      <c r="GO100" t="inlineStr">
        <is>
          <t>OUI</t>
        </is>
      </c>
      <c r="GP100" t="n">
        <v>42005</v>
      </c>
      <c r="GQ100" t="inlineStr">
        <is>
          <t xml:space="preserve"> SdB, douche, Poele, cheminée</t>
        </is>
      </c>
      <c r="GR100" t="inlineStr">
        <is>
          <t>OUI</t>
        </is>
      </c>
      <c r="GS100" t="inlineStr">
        <is>
          <t>LEGACY</t>
        </is>
      </c>
      <c r="GT100" t="inlineStr">
        <is>
          <t>OUI</t>
        </is>
      </c>
      <c r="GU100" t="inlineStr">
        <is>
          <t>LORENZO 113513</t>
        </is>
      </c>
      <c r="GV100" t="inlineStr">
        <is>
          <t>OUI</t>
        </is>
      </c>
      <c r="GW100" t="inlineStr">
        <is>
          <t>NON</t>
        </is>
      </c>
      <c r="GX100" t="inlineStr">
        <is>
          <t>OUI</t>
        </is>
      </c>
      <c r="GY100" t="inlineStr">
        <is>
          <t>NON</t>
        </is>
      </c>
      <c r="GZ100" t="inlineStr">
        <is>
          <t>NON</t>
        </is>
      </c>
      <c r="HA100" s="43" t="n">
        <v>44085</v>
      </c>
      <c r="HB100" s="43" t="n">
        <v>42625</v>
      </c>
      <c r="HI100" t="inlineStr">
        <is>
          <t>OUI</t>
        </is>
      </c>
      <c r="HJ100" t="inlineStr">
        <is>
          <t>5 Ambiances + Cabines</t>
        </is>
      </c>
      <c r="HK100" s="43" t="n">
        <v>42736</v>
      </c>
      <c r="HM100" t="inlineStr">
        <is>
          <t>OUI</t>
        </is>
      </c>
      <c r="HN100" t="inlineStr">
        <is>
          <t>OUI</t>
        </is>
      </c>
      <c r="HU100" t="inlineStr">
        <is>
          <t>FR 94 451 647 903</t>
        </is>
      </c>
      <c r="HV100" t="n">
        <v>4621986015</v>
      </c>
      <c r="HW100" t="n">
        <v>40638942</v>
      </c>
      <c r="HX100" t="n">
        <v>99102570730</v>
      </c>
      <c r="HY100" t="inlineStr">
        <is>
          <t>IP600752</t>
        </is>
      </c>
      <c r="HZ100" t="n">
        <v>4242215</v>
      </c>
      <c r="IA100" t="n">
        <v>4321165</v>
      </c>
      <c r="IB100" t="inlineStr">
        <is>
          <t>FR7630004023230001044643278</t>
        </is>
      </c>
      <c r="IC100" t="n">
        <v>830230</v>
      </c>
      <c r="ID100" t="inlineStr">
        <is>
          <t>Kjkv351</t>
        </is>
      </c>
      <c r="IE100" t="n">
        <v>3.9</v>
      </c>
      <c r="IF100" t="n">
        <v>4.53</v>
      </c>
      <c r="IG100" t="n">
        <v>3.62</v>
      </c>
      <c r="IH100" t="n">
        <v>4.62</v>
      </c>
      <c r="II100" t="n">
        <v>4.38</v>
      </c>
      <c r="IJ100" t="n">
        <v>4.39</v>
      </c>
      <c r="IK100" t="n">
        <v>4.39</v>
      </c>
    </row>
    <row r="101">
      <c r="A101" t="n">
        <v>1911</v>
      </c>
      <c r="B101" t="n">
        <v>2419</v>
      </c>
      <c r="C101" t="inlineStr">
        <is>
          <t>LYON (St Priest)</t>
        </is>
      </c>
      <c r="D101" t="inlineStr">
        <is>
          <t>AUVERGNE-RHONE-ALPES</t>
        </is>
      </c>
      <c r="E101" t="inlineStr">
        <is>
          <t>Ouvert</t>
        </is>
      </c>
      <c r="F101" t="inlineStr">
        <is>
          <t>Rhône Alpes</t>
        </is>
      </c>
      <c r="G101" t="inlineStr">
        <is>
          <t>Pierre Olivier LARUE</t>
        </is>
      </c>
      <c r="H101" t="n">
        <v>610925352</v>
      </c>
      <c r="I101" t="inlineStr">
        <is>
          <t>CHRISTOPHE DALLEMAGNE</t>
        </is>
      </c>
      <c r="J101" t="inlineStr">
        <is>
          <t>cdallemagne@bricodepot.com</t>
        </is>
      </c>
      <c r="L101" t="n">
        <v>42926</v>
      </c>
      <c r="M101" t="inlineStr">
        <is>
          <t>FABRICE GOMEZ</t>
        </is>
      </c>
      <c r="N101" t="inlineStr">
        <is>
          <t>fgomez@bricodepot.com</t>
        </is>
      </c>
      <c r="O101" t="n">
        <v>472475138</v>
      </c>
      <c r="P101" t="inlineStr">
        <is>
          <t>Sécu</t>
        </is>
      </c>
      <c r="Q101" t="inlineStr">
        <is>
          <t>FREDERIC LACROIX</t>
        </is>
      </c>
      <c r="R101" t="inlineStr">
        <is>
          <t>FABIEN GOMEZ</t>
        </is>
      </c>
      <c r="S101" t="inlineStr">
        <is>
          <t>CHRISTOPHE DRIOUX</t>
        </is>
      </c>
      <c r="T101" t="inlineStr">
        <is>
          <t>cdrioux@bricodepot.com</t>
        </is>
      </c>
      <c r="U101" t="n">
        <v>660992665</v>
      </c>
      <c r="V101" t="inlineStr">
        <is>
          <t>Log</t>
        </is>
      </c>
      <c r="W101" t="inlineStr">
        <is>
          <t>JULIEN MUTIN</t>
        </is>
      </c>
      <c r="X101" t="inlineStr">
        <is>
          <t>HERVE CHIGNIER</t>
        </is>
      </c>
      <c r="Y101" t="inlineStr">
        <is>
          <t>JEAN BATISTE LAROCHE</t>
        </is>
      </c>
      <c r="Z101" t="inlineStr">
        <is>
          <t>jlaroche@bricodepot.com</t>
        </is>
      </c>
      <c r="AA101" t="n">
        <v>472475135</v>
      </c>
      <c r="AB101" t="inlineStr">
        <is>
          <t>MATHIEU VERRIER</t>
        </is>
      </c>
      <c r="AC101" t="inlineStr">
        <is>
          <t>BENJAMIN FERRARI</t>
        </is>
      </c>
      <c r="AD101" t="inlineStr">
        <is>
          <t>ISMAYIL INCI</t>
        </is>
      </c>
      <c r="AE101" t="inlineStr">
        <is>
          <t>iinci@bricodepot.com</t>
        </is>
      </c>
      <c r="AF101" t="n">
        <v>472475134</v>
      </c>
      <c r="AG101" t="inlineStr">
        <is>
          <t>GUILLAUME CHESNAIS</t>
        </is>
      </c>
      <c r="AH101" t="inlineStr">
        <is>
          <t>ISMAIL INCI</t>
        </is>
      </c>
      <c r="AI101" t="inlineStr">
        <is>
          <t>KEVIN SCHOEFFRE</t>
        </is>
      </c>
      <c r="AJ101" t="inlineStr">
        <is>
          <t>kschoeffre@bricodepot.com</t>
        </is>
      </c>
      <c r="AK101" t="n">
        <v>472475133</v>
      </c>
      <c r="AL101" t="inlineStr">
        <is>
          <t xml:space="preserve">LAURENT TUDAL </t>
        </is>
      </c>
      <c r="AM101" t="inlineStr">
        <is>
          <t>MICKAEL BASTIDE</t>
        </is>
      </c>
      <c r="AN101" t="inlineStr">
        <is>
          <t>JACQUELINE PEROT</t>
        </is>
      </c>
      <c r="AO101" t="inlineStr">
        <is>
          <t>jperot@bricodepot.com</t>
        </is>
      </c>
      <c r="AP101" t="n">
        <v>472475132</v>
      </c>
      <c r="AQ101" t="inlineStr">
        <is>
          <t>CHRISTOPHE DALLEMAGNE</t>
        </is>
      </c>
      <c r="AR101" t="inlineStr">
        <is>
          <t>CHRISTELLE POISOT</t>
        </is>
      </c>
      <c r="AS101" t="inlineStr">
        <is>
          <t>CAROLINE BONOT</t>
        </is>
      </c>
      <c r="AT101" t="inlineStr">
        <is>
          <t>cbonot@bricodepot.com</t>
        </is>
      </c>
      <c r="AU101" t="n">
        <v>472475137</v>
      </c>
      <c r="AV101" t="inlineStr">
        <is>
          <t>CHRISTOPHE DALLEMAGNE</t>
        </is>
      </c>
      <c r="AW101" t="inlineStr">
        <is>
          <t>CAROLINE BONOT</t>
        </is>
      </c>
      <c r="AX101" t="inlineStr">
        <is>
          <t>Céline HENRY</t>
        </is>
      </c>
      <c r="AY101" t="n">
        <v>789331668</v>
      </c>
      <c r="AZ101" t="inlineStr">
        <is>
          <t>Steevy AJAS</t>
        </is>
      </c>
      <c r="BB101" t="inlineStr">
        <is>
          <t>RN 6. Route de Grenoble</t>
        </is>
      </c>
      <c r="BC101" t="inlineStr">
        <is>
          <t>69800 Saint Priest</t>
        </is>
      </c>
      <c r="BD101" t="n">
        <v>69</v>
      </c>
      <c r="BE101" t="n">
        <v>472475130</v>
      </c>
      <c r="BF101" t="n">
        <v>45.7154541015625</v>
      </c>
      <c r="BG101" t="n">
        <v>4.96267700195312</v>
      </c>
      <c r="BH101" t="n">
        <v>451647903</v>
      </c>
      <c r="BI101" t="n">
        <v>991</v>
      </c>
      <c r="BJ101" s="43" t="n">
        <v>39554</v>
      </c>
      <c r="BK101" t="inlineStr">
        <is>
          <t>14 Ans 10 Mois</t>
        </is>
      </c>
      <c r="BL101" t="inlineStr">
        <is>
          <t>Lundi au Vendredi</t>
        </is>
      </c>
      <c r="BM101" t="inlineStr">
        <is>
          <t>07:00 à 19:30</t>
        </is>
      </c>
      <c r="BN101" t="inlineStr">
        <is>
          <t>Samedi</t>
        </is>
      </c>
      <c r="BO101" t="inlineStr">
        <is>
          <t>07:00 à 19:30</t>
        </is>
      </c>
      <c r="BP101" t="inlineStr">
        <is>
          <t>Dimanche</t>
        </is>
      </c>
      <c r="BQ101" t="inlineStr">
        <is>
          <t>8H à 13H</t>
        </is>
      </c>
      <c r="BR101" t="n">
        <v>80</v>
      </c>
      <c r="BS101" t="n">
        <v>41160359.5</v>
      </c>
      <c r="BT101" t="inlineStr">
        <is>
          <t>Groupe 3</t>
        </is>
      </c>
      <c r="BU101" t="inlineStr">
        <is>
          <t>35M &lt;...&lt; 40M</t>
        </is>
      </c>
      <c r="BV101" t="n">
        <v>622144</v>
      </c>
      <c r="BW101" t="n">
        <v>0.01918916306424601</v>
      </c>
      <c r="BX101" t="n">
        <v>89.914155732841</v>
      </c>
      <c r="BY101" t="n">
        <v>4.476154370233619</v>
      </c>
      <c r="BZ101" t="n">
        <v>9.078958704204302</v>
      </c>
      <c r="CA101" t="n">
        <v>103.4692688072789</v>
      </c>
      <c r="CB101" t="inlineStr">
        <is>
          <t>Gnb Partiel</t>
        </is>
      </c>
      <c r="CC101" t="n">
        <v>1</v>
      </c>
      <c r="CD101" t="inlineStr">
        <is>
          <t>A</t>
        </is>
      </c>
      <c r="CE101" t="inlineStr">
        <is>
          <t>B1</t>
        </is>
      </c>
      <c r="CF101" t="n">
        <v>1106</v>
      </c>
      <c r="CG101" t="inlineStr">
        <is>
          <t>VD063</t>
        </is>
      </c>
      <c r="CH101" t="inlineStr">
        <is>
          <t>1103 PTF EST Dijon</t>
        </is>
      </c>
      <c r="CI101" t="inlineStr">
        <is>
          <t>VD062</t>
        </is>
      </c>
      <c r="CJ101" t="inlineStr">
        <is>
          <t>1103 PTF EST Dijon</t>
        </is>
      </c>
      <c r="CK101" t="inlineStr">
        <is>
          <t>VD067</t>
        </is>
      </c>
      <c r="CL101" t="inlineStr">
        <is>
          <t>1103-Longvic</t>
        </is>
      </c>
      <c r="CM101" t="n">
        <v>3020409000020</v>
      </c>
      <c r="CP101" t="inlineStr">
        <is>
          <t xml:space="preserve">CREATION </t>
        </is>
      </c>
      <c r="CQ101" t="inlineStr">
        <is>
          <t>Zone Commerciale</t>
        </is>
      </c>
      <c r="CR101" t="inlineStr">
        <is>
          <t>Mixte</t>
        </is>
      </c>
      <c r="CS101" t="n">
        <v>7597</v>
      </c>
      <c r="CT101" t="n">
        <v>4650</v>
      </c>
      <c r="CU101" t="inlineStr">
        <is>
          <t>sup. à 4000</t>
        </is>
      </c>
      <c r="CV101" t="inlineStr">
        <is>
          <t>sup. ou égal T3</t>
        </is>
      </c>
      <c r="CW101" t="inlineStr">
        <is>
          <t>En CDAC</t>
        </is>
      </c>
      <c r="CY101" t="n">
        <v>2953</v>
      </c>
      <c r="CZ101" t="n">
        <v>3000</v>
      </c>
      <c r="DA101" t="inlineStr">
        <is>
          <t>T1</t>
        </is>
      </c>
      <c r="DB101" t="n">
        <v>2947</v>
      </c>
      <c r="DC101" t="n">
        <v>2947</v>
      </c>
      <c r="DD101" t="n">
        <v>84</v>
      </c>
      <c r="DE101" t="n">
        <v>0</v>
      </c>
      <c r="DF101" t="n">
        <v>962</v>
      </c>
      <c r="DG101" t="n">
        <v>1985</v>
      </c>
      <c r="DH101" t="n">
        <v>0</v>
      </c>
      <c r="DI101" t="n">
        <v>0</v>
      </c>
      <c r="DJ101" t="n">
        <v>0</v>
      </c>
      <c r="DK101" t="inlineStr">
        <is>
          <t>Surface de vente</t>
        </is>
      </c>
      <c r="DL101" t="inlineStr">
        <is>
          <t>En surface de vente intérieure</t>
        </is>
      </c>
      <c r="DO101" t="n">
        <v>500</v>
      </c>
      <c r="DP101" t="n">
        <v>500</v>
      </c>
      <c r="DQ101" t="n">
        <v>0</v>
      </c>
      <c r="DS101" t="n">
        <v>1220</v>
      </c>
      <c r="DT101" t="n">
        <v>115</v>
      </c>
      <c r="DU101" t="n">
        <v>322</v>
      </c>
      <c r="DV101" t="n">
        <v>314</v>
      </c>
      <c r="DW101" t="inlineStr">
        <is>
          <t>REDSTOCK</t>
        </is>
      </c>
      <c r="DX101" t="n">
        <v>22</v>
      </c>
      <c r="DY101" t="n">
        <v>2018</v>
      </c>
      <c r="DZ101" t="n">
        <v>2</v>
      </c>
      <c r="EA101" t="n">
        <v>3</v>
      </c>
      <c r="EB101" t="n">
        <v>11</v>
      </c>
      <c r="EC101" t="n">
        <v>3</v>
      </c>
      <c r="ED101" t="n">
        <v>2</v>
      </c>
      <c r="EE101" t="n">
        <v>1</v>
      </c>
      <c r="EF101" t="n">
        <v>20</v>
      </c>
      <c r="EG101" t="n">
        <v>2014</v>
      </c>
      <c r="EJ101" t="inlineStr">
        <is>
          <t>VX820</t>
        </is>
      </c>
      <c r="EK101" t="inlineStr">
        <is>
          <t>2018/2019</t>
        </is>
      </c>
      <c r="EL101" t="n">
        <v>44</v>
      </c>
      <c r="EM101" t="n">
        <v>39</v>
      </c>
      <c r="EN101" t="n">
        <v>15</v>
      </c>
      <c r="EO101" t="inlineStr">
        <is>
          <t>3 PDA MC 70</t>
        </is>
      </c>
      <c r="EP101" t="n">
        <v>13</v>
      </c>
      <c r="EQ101" t="n">
        <v>170.8971453237342</v>
      </c>
      <c r="ER101" t="inlineStr">
        <is>
          <t xml:space="preserve"> Indice de risque élevé</t>
        </is>
      </c>
      <c r="ES101" t="n">
        <v>9.115298528967243</v>
      </c>
      <c r="ET101" t="n">
        <v>1</v>
      </c>
      <c r="EU101" t="inlineStr">
        <is>
          <t>coffre</t>
        </is>
      </c>
      <c r="EV101" t="n">
        <v>172.4849715191027</v>
      </c>
      <c r="EW101" t="n">
        <v>0</v>
      </c>
      <c r="EX101" t="inlineStr">
        <is>
          <t xml:space="preserve"> </t>
        </is>
      </c>
      <c r="EY101" t="n">
        <v>1</v>
      </c>
      <c r="EZ101" t="inlineStr">
        <is>
          <t>Automate</t>
        </is>
      </c>
      <c r="FA101" s="43" t="n">
        <v>43831</v>
      </c>
      <c r="FB101" t="inlineStr">
        <is>
          <t>CASHINFINITYTM CI-100 (casto)</t>
        </is>
      </c>
      <c r="FC101" t="n">
        <v>1</v>
      </c>
      <c r="FE101" s="43" t="n">
        <v>42005</v>
      </c>
      <c r="FG101" t="inlineStr">
        <is>
          <t>OUI</t>
        </is>
      </c>
      <c r="FH101" t="inlineStr">
        <is>
          <t>OUI</t>
        </is>
      </c>
      <c r="FI101" t="inlineStr">
        <is>
          <t>OUI</t>
        </is>
      </c>
      <c r="FJ101" t="inlineStr">
        <is>
          <t>NON</t>
        </is>
      </c>
      <c r="FK101" t="inlineStr">
        <is>
          <t>SERIS</t>
        </is>
      </c>
      <c r="FL101" t="n">
        <v>18.97</v>
      </c>
      <c r="FM101" t="n">
        <v>9022.1875</v>
      </c>
      <c r="FN101" t="inlineStr">
        <is>
          <t>SECURITAS</t>
        </is>
      </c>
      <c r="FO101" t="inlineStr">
        <is>
          <t>OUI</t>
        </is>
      </c>
      <c r="FP101" t="inlineStr">
        <is>
          <t>SSI Brico Dépôt</t>
        </is>
      </c>
      <c r="FQ101" t="inlineStr">
        <is>
          <t>CD 15002</t>
        </is>
      </c>
      <c r="FR101" t="inlineStr">
        <is>
          <t>ABT</t>
        </is>
      </c>
      <c r="FS101" t="inlineStr">
        <is>
          <t>SCUTUM</t>
        </is>
      </c>
      <c r="FT101" t="inlineStr">
        <is>
          <t>TELESURE</t>
        </is>
      </c>
      <c r="FU101" t="n">
        <v>494198191</v>
      </c>
      <c r="FV101" t="inlineStr">
        <is>
          <t>NON</t>
        </is>
      </c>
      <c r="FW101" t="inlineStr">
        <is>
          <t>OUI</t>
        </is>
      </c>
      <c r="FX101" t="inlineStr">
        <is>
          <t>OUI</t>
        </is>
      </c>
      <c r="FY101" t="inlineStr">
        <is>
          <t>OUI</t>
        </is>
      </c>
      <c r="FZ101" t="inlineStr">
        <is>
          <t>OUI</t>
        </is>
      </c>
      <c r="GA101" t="inlineStr">
        <is>
          <t>NON</t>
        </is>
      </c>
      <c r="GB101" t="inlineStr">
        <is>
          <t>OUI</t>
        </is>
      </c>
      <c r="GC101" t="inlineStr">
        <is>
          <t>OUI</t>
        </is>
      </c>
      <c r="GD101" t="inlineStr">
        <is>
          <t>OUI</t>
        </is>
      </c>
      <c r="GE101" t="inlineStr">
        <is>
          <t>OUI</t>
        </is>
      </c>
      <c r="GF101" t="inlineStr">
        <is>
          <t>T5</t>
        </is>
      </c>
      <c r="GH101" t="inlineStr">
        <is>
          <t>NON</t>
        </is>
      </c>
      <c r="GI101" t="inlineStr">
        <is>
          <t>RELOOKING FULL EN COURS 2022</t>
        </is>
      </c>
      <c r="GJ101" t="inlineStr">
        <is>
          <t>OUI</t>
        </is>
      </c>
      <c r="GK101" s="43" t="n">
        <v>42005</v>
      </c>
      <c r="GL101" t="inlineStr">
        <is>
          <t>OUI</t>
        </is>
      </c>
      <c r="GM101" t="inlineStr">
        <is>
          <t>OUI</t>
        </is>
      </c>
      <c r="GN101" t="n">
        <v>43193</v>
      </c>
      <c r="GO101" t="inlineStr">
        <is>
          <t>NON</t>
        </is>
      </c>
      <c r="GT101" t="inlineStr">
        <is>
          <t>OUI</t>
        </is>
      </c>
      <c r="GU101" t="inlineStr">
        <is>
          <t>CARRIERES DU BASSIN RHONALPIN 112138</t>
        </is>
      </c>
      <c r="GV101" t="inlineStr">
        <is>
          <t>OUI</t>
        </is>
      </c>
      <c r="GW101" t="inlineStr">
        <is>
          <t>OUI</t>
        </is>
      </c>
      <c r="GX101" t="inlineStr">
        <is>
          <t>NON</t>
        </is>
      </c>
      <c r="GY101" t="inlineStr">
        <is>
          <t>NON</t>
        </is>
      </c>
      <c r="GZ101" t="inlineStr">
        <is>
          <t>NON</t>
        </is>
      </c>
      <c r="HA101" s="43" t="n">
        <v>44063</v>
      </c>
      <c r="HB101" s="43" t="n">
        <v>42667</v>
      </c>
      <c r="HI101" t="inlineStr">
        <is>
          <t>OUI</t>
        </is>
      </c>
      <c r="HJ101" t="inlineStr"/>
      <c r="HK101" s="43" t="n"/>
      <c r="HM101" t="inlineStr">
        <is>
          <t>OUI</t>
        </is>
      </c>
      <c r="HN101" t="inlineStr">
        <is>
          <t>OUI</t>
        </is>
      </c>
      <c r="HU101" t="inlineStr">
        <is>
          <t>FR 94 451 647 903</t>
        </is>
      </c>
      <c r="HV101" t="n">
        <v>4626866011</v>
      </c>
      <c r="HW101" t="n">
        <v>40638959</v>
      </c>
      <c r="HX101" t="n">
        <v>99102570742</v>
      </c>
      <c r="HY101" t="inlineStr">
        <is>
          <t>IP600753</t>
        </is>
      </c>
      <c r="HZ101" t="n">
        <v>4304147</v>
      </c>
      <c r="IA101" t="n">
        <v>4321331</v>
      </c>
      <c r="IB101" t="inlineStr">
        <is>
          <t>FR7630004023230001078602978</t>
        </is>
      </c>
      <c r="IC101" t="n">
        <v>830266</v>
      </c>
      <c r="ID101" t="inlineStr">
        <is>
          <t>ucla893</t>
        </is>
      </c>
      <c r="IE101" t="n">
        <v>6.72</v>
      </c>
      <c r="IF101" t="n">
        <v>8.4</v>
      </c>
      <c r="IG101" t="n">
        <v>10.1</v>
      </c>
      <c r="IH101" t="n">
        <v>11.16</v>
      </c>
      <c r="II101" t="n">
        <v>9.119999999999999</v>
      </c>
      <c r="IJ101" t="n">
        <v>8.4</v>
      </c>
      <c r="IK101" t="n">
        <v>8.4</v>
      </c>
    </row>
    <row r="102">
      <c r="A102" t="n">
        <v>1737</v>
      </c>
      <c r="B102" t="n">
        <v>2354</v>
      </c>
      <c r="C102" t="inlineStr">
        <is>
          <t>MÂCON (Crèches sur Saone)</t>
        </is>
      </c>
      <c r="D102" t="inlineStr">
        <is>
          <t>BOURGOGNE-FRANCHE-COMTE</t>
        </is>
      </c>
      <c r="E102" t="inlineStr">
        <is>
          <t>Ouvert</t>
        </is>
      </c>
      <c r="F102" t="inlineStr">
        <is>
          <t>Rhône Alpes</t>
        </is>
      </c>
      <c r="G102" t="inlineStr">
        <is>
          <t>Pierre Olivier LARUE</t>
        </is>
      </c>
      <c r="H102" t="n">
        <v>610925352</v>
      </c>
      <c r="I102" t="inlineStr">
        <is>
          <t>MATHIEU VERRIER</t>
        </is>
      </c>
      <c r="J102" t="inlineStr">
        <is>
          <t>mverrier@bricodepot.com</t>
        </is>
      </c>
      <c r="L102" t="n">
        <v>43591</v>
      </c>
      <c r="M102" t="inlineStr">
        <is>
          <t>DAMIEN MERCIER</t>
        </is>
      </c>
      <c r="N102" t="inlineStr">
        <is>
          <t>dmercier@bricodepot.com</t>
        </is>
      </c>
      <c r="O102" t="n">
        <v>385239839</v>
      </c>
      <c r="P102" t="inlineStr">
        <is>
          <t>Sécu</t>
        </is>
      </c>
      <c r="Q102" t="inlineStr">
        <is>
          <t>FREDERIC LACROIX</t>
        </is>
      </c>
      <c r="R102" t="inlineStr">
        <is>
          <t>FABIEN GOMEZ</t>
        </is>
      </c>
      <c r="S102" t="inlineStr">
        <is>
          <t>SEBASTIEN DAGOS</t>
        </is>
      </c>
      <c r="T102" t="inlineStr">
        <is>
          <t>sdagos@bricodepot.com</t>
        </is>
      </c>
      <c r="U102" t="n">
        <v>385239817</v>
      </c>
      <c r="V102" t="inlineStr">
        <is>
          <t>Log</t>
        </is>
      </c>
      <c r="W102" t="inlineStr">
        <is>
          <t>JULIEN MUTIN</t>
        </is>
      </c>
      <c r="X102" t="inlineStr">
        <is>
          <t>HERVE CHIGNIER</t>
        </is>
      </c>
      <c r="Y102" t="inlineStr">
        <is>
          <t>CAROLE PAJAK</t>
        </is>
      </c>
      <c r="Z102" t="inlineStr">
        <is>
          <t>cpajak@bricodepot.com</t>
        </is>
      </c>
      <c r="AA102" t="n">
        <v>472475135</v>
      </c>
      <c r="AB102" t="inlineStr">
        <is>
          <t>MATHIEU VERRIER</t>
        </is>
      </c>
      <c r="AC102" t="inlineStr">
        <is>
          <t>BENJAMIN FERRARI</t>
        </is>
      </c>
      <c r="AD102" t="inlineStr">
        <is>
          <t>LOIC THIZY</t>
        </is>
      </c>
      <c r="AE102" t="inlineStr">
        <is>
          <t>lthizy@bricodepot.com</t>
        </is>
      </c>
      <c r="AF102" t="n">
        <v>385239839</v>
      </c>
      <c r="AG102" t="inlineStr">
        <is>
          <t>GUILLAUME CHESNAIS</t>
        </is>
      </c>
      <c r="AH102" t="inlineStr">
        <is>
          <t>ISMAIL INCI</t>
        </is>
      </c>
      <c r="AI102" t="inlineStr">
        <is>
          <t>LAURENE PETIT</t>
        </is>
      </c>
      <c r="AJ102" t="inlineStr">
        <is>
          <t>lpetit@bricodepot.com</t>
        </is>
      </c>
      <c r="AK102" t="n">
        <v>385239818</v>
      </c>
      <c r="AL102" t="inlineStr">
        <is>
          <t xml:space="preserve">LAURENT TUDAL </t>
        </is>
      </c>
      <c r="AM102" t="inlineStr">
        <is>
          <t>MICKAEL BASTIDE</t>
        </is>
      </c>
      <c r="AN102" t="inlineStr">
        <is>
          <t xml:space="preserve">non affecté </t>
        </is>
      </c>
      <c r="AQ102" t="inlineStr">
        <is>
          <t>CHRISTOPHE DALLEMAGNE</t>
        </is>
      </c>
      <c r="AR102" t="inlineStr">
        <is>
          <t>CHRISTELLE POISOT</t>
        </is>
      </c>
      <c r="AS102" t="inlineStr">
        <is>
          <t>CHRISTINE TEIXEIRA</t>
        </is>
      </c>
      <c r="AT102" t="inlineStr">
        <is>
          <t>cteixeira@bricodepot.com</t>
        </is>
      </c>
      <c r="AU102" t="n">
        <v>385239815</v>
      </c>
      <c r="AV102" t="inlineStr">
        <is>
          <t>CHRISTOPHE DALLEMAGNE</t>
        </is>
      </c>
      <c r="AW102" t="inlineStr">
        <is>
          <t>CAROLINE BONOT</t>
        </is>
      </c>
      <c r="AX102" t="inlineStr">
        <is>
          <t>Céline HENRY</t>
        </is>
      </c>
      <c r="AY102" t="n">
        <v>789331669</v>
      </c>
      <c r="AZ102" t="inlineStr">
        <is>
          <t>Steevy AJAS</t>
        </is>
      </c>
      <c r="BB102" t="inlineStr">
        <is>
          <t>ZAC des Bouchardes</t>
        </is>
      </c>
      <c r="BC102" t="inlineStr">
        <is>
          <t>71680 Crèches sur Saône</t>
        </is>
      </c>
      <c r="BD102" t="n">
        <v>71</v>
      </c>
      <c r="BE102" t="n">
        <v>385239839</v>
      </c>
      <c r="BF102" t="n">
        <v>46.250732421875</v>
      </c>
      <c r="BG102" t="n">
        <v>4.78805541992187</v>
      </c>
      <c r="BH102" t="n">
        <v>451647903</v>
      </c>
      <c r="BI102" t="n">
        <v>231</v>
      </c>
      <c r="BJ102" s="43" t="n">
        <v>36719</v>
      </c>
      <c r="BK102" t="inlineStr">
        <is>
          <t>22 Ans 7 Mois</t>
        </is>
      </c>
      <c r="BL102" t="inlineStr">
        <is>
          <t>Lundi au Vendredi</t>
        </is>
      </c>
      <c r="BM102" t="inlineStr">
        <is>
          <t>07:00 à 19:30</t>
        </is>
      </c>
      <c r="BN102" t="inlineStr">
        <is>
          <t>Samedi</t>
        </is>
      </c>
      <c r="BO102" t="inlineStr">
        <is>
          <t>07:00 à 19:30</t>
        </is>
      </c>
      <c r="BP102" t="inlineStr">
        <is>
          <t>Dimanche</t>
        </is>
      </c>
      <c r="BQ102" t="inlineStr">
        <is>
          <t>8H à 13H</t>
        </is>
      </c>
      <c r="BR102" t="n">
        <v>80</v>
      </c>
      <c r="BS102" t="n">
        <v>20889275.19</v>
      </c>
      <c r="BT102" t="inlineStr">
        <is>
          <t>Groupe 3</t>
        </is>
      </c>
      <c r="BU102" t="inlineStr">
        <is>
          <t>15M &lt;...&lt; 20M</t>
        </is>
      </c>
      <c r="BV102" t="n">
        <v>326260</v>
      </c>
      <c r="BW102" t="n">
        <v>0.01232751415999066</v>
      </c>
      <c r="BX102" t="n">
        <v>51.6570185270653</v>
      </c>
      <c r="BY102" t="n">
        <v>5.91185358563548</v>
      </c>
      <c r="BZ102" t="n">
        <v>6.453615305158128</v>
      </c>
      <c r="CA102" t="n">
        <v>64.0224874178589</v>
      </c>
      <c r="CB102" t="inlineStr">
        <is>
          <t>En L</t>
        </is>
      </c>
      <c r="CC102" t="n">
        <v>1</v>
      </c>
      <c r="CD102" t="inlineStr">
        <is>
          <t>A</t>
        </is>
      </c>
      <c r="CE102" t="inlineStr">
        <is>
          <t>C</t>
        </is>
      </c>
      <c r="CF102" t="n">
        <v>1106</v>
      </c>
      <c r="CG102" t="inlineStr">
        <is>
          <t>VD063</t>
        </is>
      </c>
      <c r="CH102" t="inlineStr">
        <is>
          <t>1103 PTF EST Dijon</t>
        </is>
      </c>
      <c r="CI102" t="inlineStr">
        <is>
          <t>VD062</t>
        </is>
      </c>
      <c r="CJ102" t="inlineStr">
        <is>
          <t>1103 PTF EST Dijon</t>
        </is>
      </c>
      <c r="CK102" t="inlineStr">
        <is>
          <t>VD067</t>
        </is>
      </c>
      <c r="CL102" t="inlineStr">
        <is>
          <t>1103-Longvic</t>
        </is>
      </c>
      <c r="CM102" t="n">
        <v>3020409000020</v>
      </c>
      <c r="CP102" t="inlineStr">
        <is>
          <t xml:space="preserve">CREATION </t>
        </is>
      </c>
      <c r="CQ102" t="inlineStr">
        <is>
          <t>Zone Commerciale</t>
        </is>
      </c>
      <c r="CR102" t="inlineStr">
        <is>
          <t>Propriétaire</t>
        </is>
      </c>
      <c r="CS102" t="n">
        <v>5950</v>
      </c>
      <c r="CT102" t="n">
        <v>2950</v>
      </c>
      <c r="CU102" t="n">
        <v>3000</v>
      </c>
      <c r="CV102" t="inlineStr">
        <is>
          <t>T1</t>
        </is>
      </c>
      <c r="CW102" t="inlineStr">
        <is>
          <t>En CDAC</t>
        </is>
      </c>
      <c r="CY102" t="n">
        <v>3000</v>
      </c>
      <c r="CZ102" t="n">
        <v>3000</v>
      </c>
      <c r="DA102" t="inlineStr">
        <is>
          <t>T1</t>
        </is>
      </c>
      <c r="DB102" t="n">
        <v>3000</v>
      </c>
      <c r="DC102" t="n">
        <v>3000</v>
      </c>
      <c r="DD102" t="n">
        <v>0</v>
      </c>
      <c r="DE102" t="n">
        <v>0</v>
      </c>
      <c r="DF102" t="n">
        <v>967</v>
      </c>
      <c r="DG102" t="n">
        <v>2033</v>
      </c>
      <c r="DH102" t="n">
        <v>0</v>
      </c>
      <c r="DI102" t="n">
        <v>0</v>
      </c>
      <c r="DJ102" t="n">
        <v>0</v>
      </c>
      <c r="DK102" t="inlineStr">
        <is>
          <t>Intérieure</t>
        </is>
      </c>
      <c r="DL102" t="inlineStr">
        <is>
          <t>En extérieur</t>
        </is>
      </c>
      <c r="DO102" t="n">
        <v>705</v>
      </c>
      <c r="DP102" t="n">
        <v>0</v>
      </c>
      <c r="DQ102" t="n">
        <v>705</v>
      </c>
      <c r="DS102" t="n">
        <v>641</v>
      </c>
      <c r="DT102" t="n">
        <v>118</v>
      </c>
      <c r="DU102" t="n">
        <v>238</v>
      </c>
      <c r="DV102" t="n">
        <v>320</v>
      </c>
      <c r="DW102" t="inlineStr">
        <is>
          <t>TORRI S100</t>
        </is>
      </c>
      <c r="DX102" t="n">
        <v>16</v>
      </c>
      <c r="DZ102" t="n">
        <v>2</v>
      </c>
      <c r="EA102" t="n">
        <v>2</v>
      </c>
      <c r="EB102" t="n">
        <v>10</v>
      </c>
      <c r="EC102" t="n">
        <v>3</v>
      </c>
      <c r="ED102" t="n">
        <v>0</v>
      </c>
      <c r="EE102" t="n">
        <v>0</v>
      </c>
      <c r="EF102" t="n">
        <v>15</v>
      </c>
      <c r="EG102" t="n">
        <v>2010</v>
      </c>
      <c r="EJ102" t="inlineStr">
        <is>
          <t>VX820</t>
        </is>
      </c>
      <c r="EK102" t="inlineStr">
        <is>
          <t>2018/2019</t>
        </is>
      </c>
      <c r="EL102" t="n">
        <v>26</v>
      </c>
      <c r="EM102" t="n">
        <v>18</v>
      </c>
      <c r="EN102" t="n">
        <v>12</v>
      </c>
      <c r="EO102" t="inlineStr">
        <is>
          <t>3 PDA MC 70</t>
        </is>
      </c>
      <c r="EP102" t="n">
        <v>24</v>
      </c>
      <c r="EQ102" t="n">
        <v>76.61448330032701</v>
      </c>
      <c r="ER102" t="inlineStr">
        <is>
          <t xml:space="preserve"> % de Démarque élevé</t>
        </is>
      </c>
      <c r="ES102" t="n">
        <v>2.811540671571634</v>
      </c>
      <c r="ET102" t="n">
        <v>0</v>
      </c>
      <c r="EV102" t="n">
        <v>105.6084964759095</v>
      </c>
      <c r="EW102" t="n">
        <v>0</v>
      </c>
      <c r="EX102" t="inlineStr">
        <is>
          <t xml:space="preserve"> </t>
        </is>
      </c>
      <c r="EY102" t="n">
        <v>0</v>
      </c>
      <c r="EZ102" t="inlineStr">
        <is>
          <t>Tirelire</t>
        </is>
      </c>
      <c r="FA102" s="43" t="n"/>
      <c r="FB102" t="inlineStr">
        <is>
          <t>GOLD 20 ENDFX 240 Store</t>
        </is>
      </c>
      <c r="FC102" t="n">
        <v>1</v>
      </c>
      <c r="FE102" s="43" t="n"/>
      <c r="FG102" t="inlineStr">
        <is>
          <t>NON</t>
        </is>
      </c>
      <c r="FH102" t="inlineStr">
        <is>
          <t>NON</t>
        </is>
      </c>
      <c r="FI102" t="inlineStr">
        <is>
          <t>NON</t>
        </is>
      </c>
      <c r="FJ102" t="inlineStr">
        <is>
          <t>NON</t>
        </is>
      </c>
      <c r="FK102" t="inlineStr">
        <is>
          <t>LUXANT</t>
        </is>
      </c>
      <c r="FL102" t="n">
        <v>18.92</v>
      </c>
      <c r="FM102" t="n">
        <v>3702.698516105682</v>
      </c>
      <c r="FN102" t="inlineStr">
        <is>
          <t>SECURITAS</t>
        </is>
      </c>
      <c r="FO102" t="inlineStr">
        <is>
          <t>NON</t>
        </is>
      </c>
      <c r="FP102" t="inlineStr">
        <is>
          <t>SSI Brico Dépôt</t>
        </is>
      </c>
      <c r="FQ102" t="inlineStr">
        <is>
          <t>CD 15002</t>
        </is>
      </c>
      <c r="FR102" t="inlineStr">
        <is>
          <t>ABT</t>
        </is>
      </c>
      <c r="FT102" t="inlineStr">
        <is>
          <t>TELESURE</t>
        </is>
      </c>
      <c r="FU102" t="n">
        <v>494198191</v>
      </c>
      <c r="FV102" t="inlineStr">
        <is>
          <t>NON</t>
        </is>
      </c>
      <c r="FW102" t="inlineStr">
        <is>
          <t>OUI</t>
        </is>
      </c>
      <c r="FX102" t="inlineStr">
        <is>
          <t>OUI</t>
        </is>
      </c>
      <c r="FY102" t="inlineStr">
        <is>
          <t>OUI</t>
        </is>
      </c>
      <c r="FZ102" t="inlineStr">
        <is>
          <t>OUI</t>
        </is>
      </c>
      <c r="GA102" t="inlineStr">
        <is>
          <t>OUI</t>
        </is>
      </c>
      <c r="GB102" t="inlineStr">
        <is>
          <t>OUI</t>
        </is>
      </c>
      <c r="GC102" t="inlineStr">
        <is>
          <t>OUI</t>
        </is>
      </c>
      <c r="GD102" t="inlineStr">
        <is>
          <t>OUI</t>
        </is>
      </c>
      <c r="GE102" t="inlineStr">
        <is>
          <t>NON</t>
        </is>
      </c>
      <c r="GF102" t="inlineStr">
        <is>
          <t>T5</t>
        </is>
      </c>
      <c r="GH102" t="inlineStr">
        <is>
          <t>NON</t>
        </is>
      </c>
      <c r="GI102" t="inlineStr">
        <is>
          <t>REMODLING R300 2016</t>
        </is>
      </c>
      <c r="GJ102" t="inlineStr">
        <is>
          <t>OUI</t>
        </is>
      </c>
      <c r="GK102" s="43" t="n">
        <v>42005</v>
      </c>
      <c r="GL102" t="inlineStr">
        <is>
          <t>OUI</t>
        </is>
      </c>
      <c r="GM102" t="inlineStr">
        <is>
          <t>OUI</t>
        </is>
      </c>
      <c r="GN102" t="n">
        <v>43175</v>
      </c>
      <c r="GO102" t="inlineStr">
        <is>
          <t>OUI</t>
        </is>
      </c>
      <c r="GP102" t="n">
        <v>42005</v>
      </c>
      <c r="GQ102" t="inlineStr">
        <is>
          <t>Meuble, cabine, parois SdB via menuiserie dans le dépôt</t>
        </is>
      </c>
      <c r="GR102" t="inlineStr">
        <is>
          <t>NON</t>
        </is>
      </c>
      <c r="GS102" t="inlineStr">
        <is>
          <t>LEGACY</t>
        </is>
      </c>
      <c r="GT102" t="inlineStr">
        <is>
          <t>OUI</t>
        </is>
      </c>
      <c r="GU102" t="inlineStr">
        <is>
          <t>GRANULATS VICAT 116790</t>
        </is>
      </c>
      <c r="GV102" t="inlineStr">
        <is>
          <t>OUI</t>
        </is>
      </c>
      <c r="GW102" t="inlineStr">
        <is>
          <t>OUI</t>
        </is>
      </c>
      <c r="GX102" t="inlineStr">
        <is>
          <t>NON</t>
        </is>
      </c>
      <c r="GY102" t="inlineStr">
        <is>
          <t>NON</t>
        </is>
      </c>
      <c r="GZ102" t="inlineStr">
        <is>
          <t>NON</t>
        </is>
      </c>
      <c r="HA102" s="43" t="n">
        <v>44063</v>
      </c>
      <c r="HB102" s="43" t="n">
        <v>42653</v>
      </c>
      <c r="HI102" t="inlineStr">
        <is>
          <t>OUI</t>
        </is>
      </c>
      <c r="HJ102" t="inlineStr"/>
      <c r="HK102" s="43" t="n"/>
      <c r="HM102" t="inlineStr">
        <is>
          <t>OUI</t>
        </is>
      </c>
      <c r="HN102" t="inlineStr">
        <is>
          <t>OUI</t>
        </is>
      </c>
      <c r="HO102" t="inlineStr">
        <is>
          <t>OUI</t>
        </is>
      </c>
      <c r="HU102" t="inlineStr">
        <is>
          <t>FR 94 451 647 903</t>
        </is>
      </c>
      <c r="HV102" t="n">
        <v>4622005016</v>
      </c>
      <c r="HW102" t="n">
        <v>40638965</v>
      </c>
      <c r="HX102" t="n">
        <v>99102570754</v>
      </c>
      <c r="HY102" t="inlineStr">
        <is>
          <t>IP600754</t>
        </is>
      </c>
      <c r="HZ102" t="n">
        <v>4320752</v>
      </c>
      <c r="IA102" t="n">
        <v>4321046</v>
      </c>
      <c r="IB102" t="inlineStr">
        <is>
          <t>FR7630004023230001044730578</t>
        </is>
      </c>
      <c r="IC102" t="n">
        <v>830270</v>
      </c>
      <c r="ID102" t="inlineStr">
        <is>
          <t>lUNT577</t>
        </is>
      </c>
      <c r="IE102" t="n">
        <v>4.91</v>
      </c>
      <c r="IF102" t="n">
        <v>6.13</v>
      </c>
      <c r="IG102" t="n">
        <v>7.66</v>
      </c>
      <c r="IH102" t="n">
        <v>9.57</v>
      </c>
      <c r="II102" t="n">
        <v>11.96</v>
      </c>
      <c r="IJ102" t="n">
        <v>12.00462686567164</v>
      </c>
      <c r="IK102" t="n">
        <v>10.05</v>
      </c>
    </row>
    <row r="103">
      <c r="A103" t="n">
        <v>1934</v>
      </c>
      <c r="B103" t="n">
        <v>2435</v>
      </c>
      <c r="C103" t="inlineStr">
        <is>
          <t>MONTCEAU LES MINES</t>
        </is>
      </c>
      <c r="D103" t="inlineStr">
        <is>
          <t>BOURGOGNE-FRANCHE-COMTE</t>
        </is>
      </c>
      <c r="E103" t="inlineStr">
        <is>
          <t>Ouvert</t>
        </is>
      </c>
      <c r="F103" t="inlineStr">
        <is>
          <t>Rhône Alpes</t>
        </is>
      </c>
      <c r="G103" t="inlineStr">
        <is>
          <t>Pierre Olivier LARUE</t>
        </is>
      </c>
      <c r="H103" t="n">
        <v>610925352</v>
      </c>
      <c r="I103" t="inlineStr">
        <is>
          <t>JEAN MARC ANSOTTE</t>
        </is>
      </c>
      <c r="J103" t="inlineStr">
        <is>
          <t>mansotte@bricodepot.com</t>
        </is>
      </c>
      <c r="L103" t="n">
        <v>43031</v>
      </c>
      <c r="M103" t="inlineStr">
        <is>
          <t>EMMANUEL GRANDJEAN</t>
        </is>
      </c>
      <c r="N103" t="inlineStr">
        <is>
          <t>egrandjean@bricodepot.com</t>
        </is>
      </c>
      <c r="O103" t="n">
        <v>385796049</v>
      </c>
      <c r="P103" t="inlineStr">
        <is>
          <t>Sécu - Log</t>
        </is>
      </c>
      <c r="Q103" t="inlineStr">
        <is>
          <t>FREDERIC LACROIX</t>
        </is>
      </c>
      <c r="R103" t="inlineStr">
        <is>
          <t>FABIEN GOMEZ</t>
        </is>
      </c>
      <c r="S103" t="inlineStr">
        <is>
          <t>EMMANUEL GRANDJEAN</t>
        </is>
      </c>
      <c r="T103" t="inlineStr">
        <is>
          <t>egrandjean@bricodepot.com</t>
        </is>
      </c>
      <c r="U103" t="n">
        <v>385796049</v>
      </c>
      <c r="V103" t="inlineStr">
        <is>
          <t>Log-Sécu</t>
        </is>
      </c>
      <c r="W103" t="inlineStr">
        <is>
          <t>JULIEN MUTIN</t>
        </is>
      </c>
      <c r="X103" t="inlineStr">
        <is>
          <t>HERVE CHIGNIER</t>
        </is>
      </c>
      <c r="Y103" t="inlineStr">
        <is>
          <t>COLIN LEFEVRE</t>
        </is>
      </c>
      <c r="Z103" t="inlineStr">
        <is>
          <t>clefevre@bricodepot.com</t>
        </is>
      </c>
      <c r="AA103" t="n">
        <v>385796044</v>
      </c>
      <c r="AB103" t="inlineStr">
        <is>
          <t>MATHIEU VERRIER</t>
        </is>
      </c>
      <c r="AC103" t="inlineStr">
        <is>
          <t>BENJAMIN FERRARI</t>
        </is>
      </c>
      <c r="AD103" t="inlineStr">
        <is>
          <t>PASCAL SERRAND</t>
        </is>
      </c>
      <c r="AE103" t="inlineStr">
        <is>
          <t>pserrand@bricodepot.com</t>
        </is>
      </c>
      <c r="AF103" t="n">
        <v>637513702</v>
      </c>
      <c r="AG103" t="inlineStr">
        <is>
          <t>GUILLAUME CHESNAIS</t>
        </is>
      </c>
      <c r="AH103" t="inlineStr">
        <is>
          <t>ISMAIL INCI</t>
        </is>
      </c>
      <c r="AI103" t="inlineStr">
        <is>
          <t>PASCAL  SERRAND</t>
        </is>
      </c>
      <c r="AJ103" t="inlineStr">
        <is>
          <t>pserrand@bricodepot.com</t>
        </is>
      </c>
      <c r="AK103" t="n">
        <v>637513702</v>
      </c>
      <c r="AL103" t="inlineStr">
        <is>
          <t xml:space="preserve">LAURENT TUDAL </t>
        </is>
      </c>
      <c r="AM103" t="inlineStr">
        <is>
          <t>MICKAEL BASTIDE</t>
        </is>
      </c>
      <c r="AN103" t="inlineStr">
        <is>
          <t>ANAIS POINTURIER</t>
        </is>
      </c>
      <c r="AO103" t="inlineStr">
        <is>
          <t>apointurier@bricodepot.com</t>
        </is>
      </c>
      <c r="AP103" t="n">
        <v>385796040</v>
      </c>
      <c r="AQ103" t="inlineStr">
        <is>
          <t>CHRISTOPHE DALLEMAGNE</t>
        </is>
      </c>
      <c r="AR103" t="inlineStr">
        <is>
          <t>CHRISTELLE POISOT</t>
        </is>
      </c>
      <c r="AS103" t="inlineStr">
        <is>
          <t>ANAIS POINTURIER</t>
        </is>
      </c>
      <c r="AT103" t="inlineStr">
        <is>
          <t>apointurier@bricodepot.com</t>
        </is>
      </c>
      <c r="AU103" t="n">
        <v>385796040</v>
      </c>
      <c r="AV103" t="inlineStr">
        <is>
          <t>CHRISTOPHE DALLEMAGNE</t>
        </is>
      </c>
      <c r="AW103" t="inlineStr">
        <is>
          <t>CAROLINE BONOT</t>
        </is>
      </c>
      <c r="AX103" t="inlineStr">
        <is>
          <t>Céline HENRY</t>
        </is>
      </c>
      <c r="AY103" t="n">
        <v>789331670</v>
      </c>
      <c r="AZ103" t="inlineStr">
        <is>
          <t>Steevy AJAS</t>
        </is>
      </c>
      <c r="BB103" t="inlineStr">
        <is>
          <t xml:space="preserve">ZA Chatillon </t>
        </is>
      </c>
      <c r="BC103" t="inlineStr">
        <is>
          <t>71300 Montceau les Mines</t>
        </is>
      </c>
      <c r="BD103" t="n">
        <v>71</v>
      </c>
      <c r="BE103" t="n">
        <v>385796040</v>
      </c>
      <c r="BF103" t="n">
        <v>46.687939</v>
      </c>
      <c r="BG103" t="n">
        <v>4.35627899999997</v>
      </c>
      <c r="BH103" t="n">
        <v>451647903</v>
      </c>
      <c r="BI103" t="n">
        <v>1254</v>
      </c>
      <c r="BJ103" s="43" t="n">
        <v>41565</v>
      </c>
      <c r="BK103" t="inlineStr">
        <is>
          <t>9 Ans 4 Mois</t>
        </is>
      </c>
      <c r="BL103" t="inlineStr">
        <is>
          <t>Lundi au Vendredi</t>
        </is>
      </c>
      <c r="BM103" t="inlineStr">
        <is>
          <t>07:00 à 19:30</t>
        </is>
      </c>
      <c r="BN103" t="inlineStr">
        <is>
          <t>Samedi</t>
        </is>
      </c>
      <c r="BO103" t="inlineStr">
        <is>
          <t>07:00 à 19:30</t>
        </is>
      </c>
      <c r="BP103" t="inlineStr">
        <is>
          <t>Dimanche</t>
        </is>
      </c>
      <c r="BQ103" t="inlineStr">
        <is>
          <t>8H à 13H</t>
        </is>
      </c>
      <c r="BR103" t="n">
        <v>80</v>
      </c>
      <c r="BS103" t="n">
        <v>17211335.17</v>
      </c>
      <c r="BT103" t="inlineStr">
        <is>
          <t>Groupe 3</t>
        </is>
      </c>
      <c r="BU103" t="inlineStr">
        <is>
          <t>15M &lt;</t>
        </is>
      </c>
      <c r="BV103" t="n">
        <v>247731</v>
      </c>
      <c r="BW103" t="n">
        <v>0.01572179026860941</v>
      </c>
      <c r="BX103" t="n">
        <v>40.257005340542</v>
      </c>
      <c r="BY103" t="n">
        <v>5.964281004813082</v>
      </c>
      <c r="BZ103" t="n">
        <v>9.132327860926134</v>
      </c>
      <c r="CA103" t="n">
        <v>55.35361420628121</v>
      </c>
      <c r="CB103" t="inlineStr">
        <is>
          <t>Symétrique</t>
        </is>
      </c>
      <c r="CC103" t="n">
        <v>1</v>
      </c>
      <c r="CD103" t="inlineStr">
        <is>
          <t>A</t>
        </is>
      </c>
      <c r="CE103" t="inlineStr">
        <is>
          <t>C</t>
        </is>
      </c>
      <c r="CF103" t="n">
        <v>1106</v>
      </c>
      <c r="CG103" t="inlineStr">
        <is>
          <t>VD063</t>
        </is>
      </c>
      <c r="CH103" t="inlineStr">
        <is>
          <t>1103 PTF EST Dijon</t>
        </is>
      </c>
      <c r="CI103" t="inlineStr">
        <is>
          <t>VD062</t>
        </is>
      </c>
      <c r="CJ103" t="inlineStr">
        <is>
          <t>1103 PTF EST Dijon</t>
        </is>
      </c>
      <c r="CK103" t="inlineStr">
        <is>
          <t>VD067</t>
        </is>
      </c>
      <c r="CL103" t="inlineStr">
        <is>
          <t>1103-Longvic</t>
        </is>
      </c>
      <c r="CM103" t="n">
        <v>3020409000020</v>
      </c>
      <c r="CP103" t="inlineStr">
        <is>
          <t xml:space="preserve">CREATION </t>
        </is>
      </c>
      <c r="CQ103" t="inlineStr">
        <is>
          <t>Zone Commerciale</t>
        </is>
      </c>
      <c r="CR103" t="inlineStr">
        <is>
          <t>Locataire</t>
        </is>
      </c>
      <c r="CS103" t="n">
        <v>6800</v>
      </c>
      <c r="CT103" t="n">
        <v>3800</v>
      </c>
      <c r="CU103" t="n">
        <v>3000</v>
      </c>
      <c r="CV103" t="inlineStr">
        <is>
          <t>T1</t>
        </is>
      </c>
      <c r="CW103" t="inlineStr">
        <is>
          <t>En CDAC</t>
        </is>
      </c>
      <c r="CY103" t="n">
        <v>3000</v>
      </c>
      <c r="CZ103" t="n">
        <v>3000</v>
      </c>
      <c r="DA103" t="inlineStr">
        <is>
          <t>T1</t>
        </is>
      </c>
      <c r="DB103" t="n">
        <v>3000</v>
      </c>
      <c r="DC103" t="n">
        <v>3000</v>
      </c>
      <c r="DD103" t="n">
        <v>0</v>
      </c>
      <c r="DE103" t="n">
        <v>0</v>
      </c>
      <c r="DF103" t="n">
        <v>0</v>
      </c>
      <c r="DG103" t="n">
        <v>3000</v>
      </c>
      <c r="DH103" t="n">
        <v>0</v>
      </c>
      <c r="DI103" t="n">
        <v>0</v>
      </c>
      <c r="DJ103" t="n">
        <v>0</v>
      </c>
      <c r="DK103" t="inlineStr">
        <is>
          <t>Surface de vente</t>
        </is>
      </c>
      <c r="DL103" t="inlineStr">
        <is>
          <t>Menuiserie ouverte, pas de rack pour exposer les fenetres, que de la SU</t>
        </is>
      </c>
      <c r="DO103" t="n">
        <v>800</v>
      </c>
      <c r="DP103" t="n">
        <v>800</v>
      </c>
      <c r="DQ103" t="n">
        <v>0</v>
      </c>
      <c r="DS103" t="n">
        <v>400</v>
      </c>
      <c r="DT103" t="n">
        <v>85</v>
      </c>
      <c r="DU103" t="n">
        <v>276</v>
      </c>
      <c r="DV103" t="n">
        <v>262</v>
      </c>
      <c r="DW103" t="inlineStr">
        <is>
          <t>REDSTOCK</t>
        </is>
      </c>
      <c r="DX103" t="n">
        <v>17</v>
      </c>
      <c r="DY103" t="n">
        <v>2018</v>
      </c>
      <c r="DZ103" t="n">
        <v>2</v>
      </c>
      <c r="EA103" t="n">
        <v>2</v>
      </c>
      <c r="EB103" t="n">
        <v>8</v>
      </c>
      <c r="EC103" t="n">
        <v>2</v>
      </c>
      <c r="ED103" t="n">
        <v>0</v>
      </c>
      <c r="EE103" t="n">
        <v>1</v>
      </c>
      <c r="EF103" t="n">
        <v>13</v>
      </c>
      <c r="EG103" t="n">
        <v>2013</v>
      </c>
      <c r="EJ103" t="inlineStr">
        <is>
          <t>VX820</t>
        </is>
      </c>
      <c r="EK103" t="inlineStr">
        <is>
          <t>2018/2019</t>
        </is>
      </c>
      <c r="EL103" t="n">
        <v>28</v>
      </c>
      <c r="EM103" t="n">
        <v>25</v>
      </c>
      <c r="EN103" t="n">
        <v>12</v>
      </c>
      <c r="EO103" t="inlineStr">
        <is>
          <t>2 PDA MC 70</t>
        </is>
      </c>
      <c r="EP103" t="n">
        <v>23</v>
      </c>
      <c r="EQ103" t="n">
        <v>76.61448330032701</v>
      </c>
      <c r="ER103" t="inlineStr">
        <is>
          <t xml:space="preserve"> </t>
        </is>
      </c>
      <c r="ES103" t="n">
        <v>2.811540671571634</v>
      </c>
      <c r="ET103" t="n">
        <v>0</v>
      </c>
      <c r="EV103" t="n">
        <v>105.6084964759095</v>
      </c>
      <c r="EW103" t="n">
        <v>0</v>
      </c>
      <c r="EX103" t="inlineStr">
        <is>
          <t xml:space="preserve"> </t>
        </is>
      </c>
      <c r="EY103" t="n">
        <v>0</v>
      </c>
      <c r="EZ103" t="inlineStr">
        <is>
          <t>Tirelire</t>
        </is>
      </c>
      <c r="FA103" s="43" t="n"/>
      <c r="FB103" t="inlineStr">
        <is>
          <t>GOLD 20 ENDFX 240 Store</t>
        </is>
      </c>
      <c r="FC103" t="n">
        <v>1</v>
      </c>
      <c r="FE103" s="43" t="n"/>
      <c r="FG103" t="inlineStr">
        <is>
          <t>OUI</t>
        </is>
      </c>
      <c r="FH103" t="inlineStr">
        <is>
          <t>NON</t>
        </is>
      </c>
      <c r="FI103" t="inlineStr">
        <is>
          <t>NON</t>
        </is>
      </c>
      <c r="FJ103" t="inlineStr">
        <is>
          <t>NON</t>
        </is>
      </c>
      <c r="FK103" t="inlineStr">
        <is>
          <t>LUXANT</t>
        </is>
      </c>
      <c r="FL103" t="n">
        <v>18.92</v>
      </c>
      <c r="FM103" t="n">
        <v>3964.908070937387</v>
      </c>
      <c r="FN103" t="inlineStr">
        <is>
          <t>SECURITAS</t>
        </is>
      </c>
      <c r="FO103" t="inlineStr">
        <is>
          <t>OUI</t>
        </is>
      </c>
      <c r="FP103" t="inlineStr">
        <is>
          <t>SSI Brico Dépôt</t>
        </is>
      </c>
      <c r="FQ103" t="inlineStr">
        <is>
          <t>ATS Master 4602</t>
        </is>
      </c>
      <c r="FR103" t="inlineStr">
        <is>
          <t>ABT</t>
        </is>
      </c>
      <c r="FT103" t="inlineStr">
        <is>
          <t>PERIN TELESURVEILLANCE</t>
        </is>
      </c>
      <c r="FV103" t="inlineStr">
        <is>
          <t>NON</t>
        </is>
      </c>
      <c r="FW103" t="inlineStr">
        <is>
          <t>OUI</t>
        </is>
      </c>
      <c r="FX103" t="inlineStr">
        <is>
          <t>OUI</t>
        </is>
      </c>
      <c r="FZ103" t="inlineStr">
        <is>
          <t>NON</t>
        </is>
      </c>
      <c r="GA103" t="inlineStr">
        <is>
          <t>OUI</t>
        </is>
      </c>
      <c r="GB103" t="inlineStr">
        <is>
          <t>OUI</t>
        </is>
      </c>
      <c r="GC103" t="inlineStr">
        <is>
          <t>OUI</t>
        </is>
      </c>
      <c r="GD103" t="inlineStr">
        <is>
          <t>OUI</t>
        </is>
      </c>
      <c r="GE103" t="inlineStr">
        <is>
          <t>OUI</t>
        </is>
      </c>
      <c r="GF103" t="inlineStr">
        <is>
          <t>T5</t>
        </is>
      </c>
      <c r="GH103" t="inlineStr">
        <is>
          <t>OUI</t>
        </is>
      </c>
      <c r="GJ103" t="inlineStr">
        <is>
          <t>OUI</t>
        </is>
      </c>
      <c r="GK103" s="43" t="n">
        <v>42005</v>
      </c>
      <c r="GL103" t="inlineStr">
        <is>
          <t>OUI</t>
        </is>
      </c>
      <c r="GM103" t="inlineStr">
        <is>
          <t>OUI</t>
        </is>
      </c>
      <c r="GN103" t="n">
        <v>43066</v>
      </c>
      <c r="GO103" t="inlineStr">
        <is>
          <t>NON</t>
        </is>
      </c>
      <c r="GT103" t="inlineStr">
        <is>
          <t>OUI</t>
        </is>
      </c>
      <c r="GU103" t="inlineStr">
        <is>
          <t>CARRIERES DU MONT ST VINCENT 116046</t>
        </is>
      </c>
      <c r="GV103" t="inlineStr">
        <is>
          <t>OUI</t>
        </is>
      </c>
      <c r="GW103" t="inlineStr">
        <is>
          <t>OUI</t>
        </is>
      </c>
      <c r="GX103" t="inlineStr">
        <is>
          <t>NON</t>
        </is>
      </c>
      <c r="GY103" t="inlineStr">
        <is>
          <t>NON</t>
        </is>
      </c>
      <c r="GZ103" t="inlineStr">
        <is>
          <t>NON</t>
        </is>
      </c>
      <c r="HA103" s="43" t="n">
        <v>44075</v>
      </c>
      <c r="HB103" s="43" t="n">
        <v>42653</v>
      </c>
      <c r="HI103" t="inlineStr">
        <is>
          <t>OUI</t>
        </is>
      </c>
      <c r="HJ103" t="inlineStr"/>
      <c r="HK103" s="43" t="n"/>
      <c r="HM103" t="inlineStr">
        <is>
          <t>OUI</t>
        </is>
      </c>
      <c r="HN103" t="inlineStr">
        <is>
          <t>OUI</t>
        </is>
      </c>
      <c r="HU103" t="inlineStr">
        <is>
          <t>FR 94 451 647 903</t>
        </is>
      </c>
      <c r="HV103" t="n">
        <v>4635949013</v>
      </c>
      <c r="HW103" t="n">
        <v>40638215</v>
      </c>
      <c r="HX103" t="n">
        <v>99102565553</v>
      </c>
      <c r="HY103" t="inlineStr">
        <is>
          <t>IP600421</t>
        </is>
      </c>
      <c r="HZ103" t="n">
        <v>4320884</v>
      </c>
      <c r="IA103" t="n">
        <v>4321546</v>
      </c>
      <c r="IB103" t="inlineStr">
        <is>
          <t>FR7630004023230001138325878</t>
        </is>
      </c>
      <c r="IC103" t="n">
        <v>830267</v>
      </c>
      <c r="ID103" t="inlineStr">
        <is>
          <t xml:space="preserve"> llNn846</t>
        </is>
      </c>
      <c r="IE103" t="n">
        <v>3.1</v>
      </c>
      <c r="IF103" t="n">
        <v>2.3</v>
      </c>
      <c r="IG103" t="n">
        <v>2.15</v>
      </c>
      <c r="IH103" t="n">
        <v>2.47</v>
      </c>
      <c r="II103" t="n">
        <v>3.45</v>
      </c>
      <c r="IJ103" t="n">
        <v>4.14</v>
      </c>
      <c r="IK103" t="n">
        <v>4.14</v>
      </c>
    </row>
    <row r="104">
      <c r="A104" t="n">
        <v>1783</v>
      </c>
      <c r="B104" t="n">
        <v>2397</v>
      </c>
      <c r="C104" t="inlineStr">
        <is>
          <t>ROANNE (parigny)</t>
        </is>
      </c>
      <c r="D104" t="inlineStr">
        <is>
          <t>AUVERGNE-RHONE-ALPES</t>
        </is>
      </c>
      <c r="E104" t="inlineStr">
        <is>
          <t>Ouvert</t>
        </is>
      </c>
      <c r="F104" t="inlineStr">
        <is>
          <t>Rhône Alpes</t>
        </is>
      </c>
      <c r="G104" t="inlineStr">
        <is>
          <t>Pierre Olivier LARUE</t>
        </is>
      </c>
      <c r="H104" t="n">
        <v>610925352</v>
      </c>
      <c r="I104" t="inlineStr">
        <is>
          <t>LAURENT TUDAL</t>
        </is>
      </c>
      <c r="J104" t="inlineStr">
        <is>
          <t>ltudal@bricodepot.com</t>
        </is>
      </c>
      <c r="L104" t="n">
        <v>43864</v>
      </c>
      <c r="M104" t="inlineStr">
        <is>
          <t>MARC DEVIDAL</t>
        </is>
      </c>
      <c r="N104" t="inlineStr">
        <is>
          <t>mdevidal@bricodepot.com</t>
        </is>
      </c>
      <c r="O104" t="n">
        <v>695276715</v>
      </c>
      <c r="P104" t="inlineStr">
        <is>
          <t>Sécu</t>
        </is>
      </c>
      <c r="Q104" t="inlineStr">
        <is>
          <t>FREDERIC LACROIX</t>
        </is>
      </c>
      <c r="R104" t="inlineStr">
        <is>
          <t>FABIEN GOMEZ</t>
        </is>
      </c>
      <c r="S104" t="inlineStr">
        <is>
          <t>HERVE CHIGNIER</t>
        </is>
      </c>
      <c r="T104" t="inlineStr">
        <is>
          <t>hchignier@bricodepot.com</t>
        </is>
      </c>
      <c r="U104" t="n">
        <v>477626100</v>
      </c>
      <c r="V104" t="inlineStr">
        <is>
          <t>Log</t>
        </is>
      </c>
      <c r="W104" t="inlineStr">
        <is>
          <t>JULIEN MUTIN</t>
        </is>
      </c>
      <c r="X104" t="inlineStr">
        <is>
          <t>HERVE CHIGNIER</t>
        </is>
      </c>
      <c r="Y104" t="inlineStr">
        <is>
          <t>GUILLAUME GORET</t>
        </is>
      </c>
      <c r="Z104" t="inlineStr">
        <is>
          <t>ggoret@bricodepot.com</t>
        </is>
      </c>
      <c r="AA104" t="n">
        <v>477626103</v>
      </c>
      <c r="AB104" t="inlineStr">
        <is>
          <t>MATHIEU VERRIER</t>
        </is>
      </c>
      <c r="AC104" t="inlineStr">
        <is>
          <t>BENJAMIN FERRARI</t>
        </is>
      </c>
      <c r="AD104" t="inlineStr">
        <is>
          <t>VINCENT MONTEIL</t>
        </is>
      </c>
      <c r="AE104" t="inlineStr">
        <is>
          <t>vmonteil@bricodepot.com</t>
        </is>
      </c>
      <c r="AF104" t="n">
        <v>477626105</v>
      </c>
      <c r="AG104" t="inlineStr">
        <is>
          <t>GUILLAUME CHESNAIS</t>
        </is>
      </c>
      <c r="AH104" t="inlineStr">
        <is>
          <t>ISMAIL INCI</t>
        </is>
      </c>
      <c r="AI104" t="inlineStr">
        <is>
          <t>FLORIAN  BIDET</t>
        </is>
      </c>
      <c r="AJ104" t="inlineStr">
        <is>
          <t>fbidet@bricodepot.com</t>
        </is>
      </c>
      <c r="AK104" t="n">
        <v>477626103</v>
      </c>
      <c r="AL104" t="inlineStr">
        <is>
          <t xml:space="preserve">LAURENT TUDAL </t>
        </is>
      </c>
      <c r="AM104" t="inlineStr">
        <is>
          <t>MICKAEL BASTIDE</t>
        </is>
      </c>
      <c r="AN104" t="inlineStr">
        <is>
          <t>SOPHIE VALLET</t>
        </is>
      </c>
      <c r="AO104" t="inlineStr">
        <is>
          <t>svallet@bricodepot.com</t>
        </is>
      </c>
      <c r="AP104" t="n">
        <v>477626101</v>
      </c>
      <c r="AQ104" t="inlineStr">
        <is>
          <t>CHRISTOPHE DALLEMAGNE</t>
        </is>
      </c>
      <c r="AR104" t="inlineStr">
        <is>
          <t>CHRISTELLE POISOT</t>
        </is>
      </c>
      <c r="AS104" t="inlineStr">
        <is>
          <t>NATHALIE FERREOL</t>
        </is>
      </c>
      <c r="AT104" t="inlineStr">
        <is>
          <t>nferreol@bricodepot.com</t>
        </is>
      </c>
      <c r="AU104" t="n">
        <v>477626106</v>
      </c>
      <c r="AV104" t="inlineStr">
        <is>
          <t>CHRISTOPHE DALLEMAGNE</t>
        </is>
      </c>
      <c r="AW104" t="inlineStr">
        <is>
          <t>CAROLINE BONOT</t>
        </is>
      </c>
      <c r="AX104" t="inlineStr">
        <is>
          <t>Céline HENRY</t>
        </is>
      </c>
      <c r="AY104" t="n">
        <v>789331671</v>
      </c>
      <c r="AZ104" t="inlineStr">
        <is>
          <t>Steevy AJAS</t>
        </is>
      </c>
      <c r="BB104" t="inlineStr">
        <is>
          <t>RD 207. Lieu-dit Les Plaines</t>
        </is>
      </c>
      <c r="BC104" t="inlineStr">
        <is>
          <t>42120 Parigny</t>
        </is>
      </c>
      <c r="BD104" t="n">
        <v>42</v>
      </c>
      <c r="BE104" t="n">
        <v>477626100</v>
      </c>
      <c r="BF104" t="n">
        <v>45.997314453125</v>
      </c>
      <c r="BG104" t="n">
        <v>4.10415649414062</v>
      </c>
      <c r="BH104" t="n">
        <v>451647903</v>
      </c>
      <c r="BI104" t="n">
        <v>728</v>
      </c>
      <c r="BJ104" s="43" t="n">
        <v>38742</v>
      </c>
      <c r="BK104" t="inlineStr">
        <is>
          <t>17 Ans 0 Mois</t>
        </is>
      </c>
      <c r="BL104" t="inlineStr">
        <is>
          <t>Lundi au Vendredi</t>
        </is>
      </c>
      <c r="BM104" t="inlineStr">
        <is>
          <t>07:00 à 19:30</t>
        </is>
      </c>
      <c r="BN104" t="inlineStr">
        <is>
          <t>Samedi</t>
        </is>
      </c>
      <c r="BO104" t="inlineStr">
        <is>
          <t>07:00 à 19:30</t>
        </is>
      </c>
      <c r="BP104" t="inlineStr">
        <is>
          <t>Dimanche</t>
        </is>
      </c>
      <c r="BQ104" t="inlineStr">
        <is>
          <t>8H à 13H</t>
        </is>
      </c>
      <c r="BR104" t="n">
        <v>80</v>
      </c>
      <c r="BS104" t="n">
        <v>22391391.92</v>
      </c>
      <c r="BT104" t="inlineStr">
        <is>
          <t>Groupe 3</t>
        </is>
      </c>
      <c r="BU104" t="inlineStr">
        <is>
          <t>15M &lt;...&lt; 20M</t>
        </is>
      </c>
      <c r="BV104" t="n">
        <v>330910</v>
      </c>
      <c r="BW104" t="n">
        <v>0.01241853310553027</v>
      </c>
      <c r="BX104" t="n">
        <v>56.6000527460935</v>
      </c>
      <c r="BY104" t="n">
        <v>6.840519988571683</v>
      </c>
      <c r="BZ104" t="n">
        <v>2.808172347860486</v>
      </c>
      <c r="CA104" t="n">
        <v>66.24874508252567</v>
      </c>
      <c r="CB104" t="inlineStr">
        <is>
          <t>Tube</t>
        </is>
      </c>
      <c r="CC104" t="n">
        <v>2</v>
      </c>
      <c r="CD104" t="inlineStr">
        <is>
          <t>A</t>
        </is>
      </c>
      <c r="CE104" t="inlineStr">
        <is>
          <t>C</t>
        </is>
      </c>
      <c r="CF104" t="n">
        <v>1106</v>
      </c>
      <c r="CG104" t="inlineStr">
        <is>
          <t>VD063</t>
        </is>
      </c>
      <c r="CH104" t="inlineStr">
        <is>
          <t>1103 PTF EST Dijon</t>
        </is>
      </c>
      <c r="CI104" t="inlineStr">
        <is>
          <t>VD062</t>
        </is>
      </c>
      <c r="CJ104" t="inlineStr">
        <is>
          <t>1103 PTF EST Dijon</t>
        </is>
      </c>
      <c r="CK104" t="inlineStr">
        <is>
          <t>VD067</t>
        </is>
      </c>
      <c r="CL104" t="inlineStr">
        <is>
          <t>1103-Longvic</t>
        </is>
      </c>
      <c r="CM104" t="n">
        <v>3020409000020</v>
      </c>
      <c r="CP104" t="inlineStr">
        <is>
          <t>REPRISE MAG BRICOLAGE</t>
        </is>
      </c>
      <c r="CQ104" t="inlineStr">
        <is>
          <t>Isolé</t>
        </is>
      </c>
      <c r="CR104" t="inlineStr">
        <is>
          <t>Propriétaire</t>
        </is>
      </c>
      <c r="CS104" t="n">
        <v>5825</v>
      </c>
      <c r="CT104" t="n">
        <v>2945</v>
      </c>
      <c r="CU104" t="n">
        <v>3000</v>
      </c>
      <c r="CV104" t="inlineStr">
        <is>
          <t>T1</t>
        </is>
      </c>
      <c r="CW104" t="inlineStr">
        <is>
          <t>En CDAC</t>
        </is>
      </c>
      <c r="CX104" t="n">
        <v>200</v>
      </c>
      <c r="CY104" t="n">
        <v>2880</v>
      </c>
      <c r="CZ104" t="inlineStr">
        <is>
          <t>&lt; 3000 M²</t>
        </is>
      </c>
      <c r="DA104" t="inlineStr">
        <is>
          <t>T1</t>
        </is>
      </c>
      <c r="DB104" t="n">
        <v>2960</v>
      </c>
      <c r="DC104" t="n">
        <v>2880</v>
      </c>
      <c r="DD104" t="n">
        <v>84</v>
      </c>
      <c r="DE104" t="n">
        <v>0</v>
      </c>
      <c r="DF104" t="n">
        <v>1110</v>
      </c>
      <c r="DG104" t="n">
        <v>1770</v>
      </c>
      <c r="DH104" t="n">
        <v>0</v>
      </c>
      <c r="DI104" t="n">
        <v>0</v>
      </c>
      <c r="DJ104" t="n">
        <v>0</v>
      </c>
      <c r="DK104" t="inlineStr">
        <is>
          <t>Déportée</t>
        </is>
      </c>
      <c r="DL104" t="inlineStr">
        <is>
          <t>nous sommes en train de changer en ce moment meme</t>
        </is>
      </c>
      <c r="DM104" t="n">
        <v>200</v>
      </c>
      <c r="DO104" t="n">
        <v>950</v>
      </c>
      <c r="DP104" t="n">
        <v>0</v>
      </c>
      <c r="DQ104" t="n">
        <v>950</v>
      </c>
      <c r="DS104" t="n">
        <v>469</v>
      </c>
      <c r="DT104" t="n">
        <v>80</v>
      </c>
      <c r="DU104" t="n">
        <v>270</v>
      </c>
      <c r="DV104" t="n">
        <v>196</v>
      </c>
      <c r="DW104" t="inlineStr">
        <is>
          <t>REDSTOCK</t>
        </is>
      </c>
      <c r="DX104" t="n">
        <v>15</v>
      </c>
      <c r="DZ104" t="n">
        <v>2</v>
      </c>
      <c r="EA104" t="n">
        <v>2</v>
      </c>
      <c r="EB104" t="n">
        <v>8</v>
      </c>
      <c r="EC104" t="n">
        <v>2</v>
      </c>
      <c r="ED104" t="n">
        <v>0</v>
      </c>
      <c r="EE104" t="n">
        <v>0</v>
      </c>
      <c r="EF104" t="n">
        <v>12</v>
      </c>
      <c r="EG104" t="n">
        <v>2012</v>
      </c>
      <c r="EJ104" t="inlineStr">
        <is>
          <t>VX820</t>
        </is>
      </c>
      <c r="EK104" t="inlineStr">
        <is>
          <t>2018/2019</t>
        </is>
      </c>
      <c r="EL104" t="n">
        <v>23</v>
      </c>
      <c r="EM104" t="n">
        <v>20</v>
      </c>
      <c r="EN104" t="n">
        <v>10</v>
      </c>
      <c r="EO104" t="inlineStr">
        <is>
          <t>3 PDA MC 70</t>
        </is>
      </c>
      <c r="EP104" t="n">
        <v>20</v>
      </c>
      <c r="EQ104" t="n">
        <v>132.1739588338676</v>
      </c>
      <c r="ER104" t="inlineStr">
        <is>
          <t xml:space="preserve"> Indice de risque élevé</t>
        </is>
      </c>
      <c r="ES104" t="n">
        <v>3.291184233911046</v>
      </c>
      <c r="ET104" t="n">
        <v>0</v>
      </c>
      <c r="EV104" t="n">
        <v>121.3788745466394</v>
      </c>
      <c r="EW104" t="n">
        <v>0</v>
      </c>
      <c r="EX104" t="inlineStr">
        <is>
          <t xml:space="preserve"> </t>
        </is>
      </c>
      <c r="EY104" t="n">
        <v>0</v>
      </c>
      <c r="EZ104" t="inlineStr">
        <is>
          <t>Tirelire</t>
        </is>
      </c>
      <c r="FA104" s="43" t="n"/>
      <c r="FB104" t="inlineStr">
        <is>
          <t>GOLD 20 ENDFX 240 Store</t>
        </is>
      </c>
      <c r="FC104" t="n">
        <v>1</v>
      </c>
      <c r="FE104" s="43" t="n"/>
      <c r="FG104" t="inlineStr">
        <is>
          <t>NON</t>
        </is>
      </c>
      <c r="FH104" t="inlineStr">
        <is>
          <t>NON</t>
        </is>
      </c>
      <c r="FI104" t="inlineStr">
        <is>
          <t>NON</t>
        </is>
      </c>
      <c r="FJ104" t="inlineStr">
        <is>
          <t>OUI</t>
        </is>
      </c>
      <c r="FK104" t="inlineStr">
        <is>
          <t>SERIS</t>
        </is>
      </c>
      <c r="FL104" t="n">
        <v>18.92</v>
      </c>
      <c r="FM104" t="n">
        <v>4739.782065217391</v>
      </c>
      <c r="FN104" t="inlineStr">
        <is>
          <t>SECURITAS</t>
        </is>
      </c>
      <c r="FO104" t="inlineStr">
        <is>
          <t>NON</t>
        </is>
      </c>
      <c r="FP104" t="inlineStr">
        <is>
          <t>SSI Brico Dépôt</t>
        </is>
      </c>
      <c r="FQ104" t="inlineStr">
        <is>
          <t>CD 15002</t>
        </is>
      </c>
      <c r="FR104" t="inlineStr">
        <is>
          <t>ABT</t>
        </is>
      </c>
      <c r="FT104" t="inlineStr">
        <is>
          <t>TELESURE</t>
        </is>
      </c>
      <c r="FU104" t="n">
        <v>494198191</v>
      </c>
      <c r="FV104" t="inlineStr">
        <is>
          <t>OUI</t>
        </is>
      </c>
      <c r="FW104" t="inlineStr">
        <is>
          <t>OUI</t>
        </is>
      </c>
      <c r="FX104" t="inlineStr">
        <is>
          <t>OUI</t>
        </is>
      </c>
      <c r="FY104" t="inlineStr">
        <is>
          <t>OUI</t>
        </is>
      </c>
      <c r="FZ104" t="inlineStr">
        <is>
          <t>OUI</t>
        </is>
      </c>
      <c r="GA104" t="inlineStr">
        <is>
          <t>OUI</t>
        </is>
      </c>
      <c r="GB104" t="inlineStr">
        <is>
          <t>NON</t>
        </is>
      </c>
      <c r="GC104" t="inlineStr">
        <is>
          <t>OUI</t>
        </is>
      </c>
      <c r="GD104" t="inlineStr">
        <is>
          <t>NON</t>
        </is>
      </c>
      <c r="GE104" t="inlineStr">
        <is>
          <t>OUI</t>
        </is>
      </c>
      <c r="GF104" t="inlineStr">
        <is>
          <t>T5</t>
        </is>
      </c>
      <c r="GH104" t="inlineStr">
        <is>
          <t>NON</t>
        </is>
      </c>
      <c r="GI104" t="inlineStr">
        <is>
          <t>RELOOKING LIGHT 2021</t>
        </is>
      </c>
      <c r="GJ104" t="inlineStr">
        <is>
          <t>OUI</t>
        </is>
      </c>
      <c r="GK104" s="43" t="n">
        <v>42005</v>
      </c>
      <c r="GL104" t="inlineStr">
        <is>
          <t>OUI</t>
        </is>
      </c>
      <c r="GM104" t="inlineStr">
        <is>
          <t>OUI</t>
        </is>
      </c>
      <c r="GN104" t="n">
        <v>43227</v>
      </c>
      <c r="GO104" t="inlineStr">
        <is>
          <t>OUI</t>
        </is>
      </c>
      <c r="GQ104" t="inlineStr">
        <is>
          <t xml:space="preserve">Cuisine, meubles de SdB, paroi de douche </t>
        </is>
      </c>
      <c r="GR104" t="inlineStr">
        <is>
          <t>NON</t>
        </is>
      </c>
      <c r="GS104" t="inlineStr">
        <is>
          <t>EASIER</t>
        </is>
      </c>
      <c r="GT104" t="inlineStr">
        <is>
          <t>OUI</t>
        </is>
      </c>
      <c r="GU104" t="inlineStr">
        <is>
          <t>SCMC 126292</t>
        </is>
      </c>
      <c r="GV104" t="inlineStr">
        <is>
          <t>OUI</t>
        </is>
      </c>
      <c r="GW104" t="inlineStr">
        <is>
          <t>OUI</t>
        </is>
      </c>
      <c r="GX104" t="inlineStr">
        <is>
          <t>NON</t>
        </is>
      </c>
      <c r="GY104" t="inlineStr">
        <is>
          <t>NON</t>
        </is>
      </c>
      <c r="GZ104" t="inlineStr">
        <is>
          <t>NON</t>
        </is>
      </c>
      <c r="HA104" s="43" t="n">
        <v>44063</v>
      </c>
      <c r="HB104" s="43" t="n">
        <v>42667</v>
      </c>
      <c r="HI104" t="inlineStr">
        <is>
          <t>OUI</t>
        </is>
      </c>
      <c r="HJ104" t="inlineStr"/>
      <c r="HK104" s="43" t="n"/>
      <c r="HM104" t="inlineStr">
        <is>
          <t>OUI</t>
        </is>
      </c>
      <c r="HN104" t="inlineStr">
        <is>
          <t>OUI</t>
        </is>
      </c>
      <c r="HU104" t="inlineStr">
        <is>
          <t>FR 94 451 647 903</t>
        </is>
      </c>
      <c r="HV104" t="n">
        <v>4623766016</v>
      </c>
      <c r="HW104" t="n">
        <v>40638971</v>
      </c>
      <c r="HX104" t="n">
        <v>99102570766</v>
      </c>
      <c r="HY104" t="inlineStr">
        <is>
          <t>IP600755</t>
        </is>
      </c>
      <c r="HZ104" t="n">
        <v>4320876</v>
      </c>
      <c r="IA104" t="n">
        <v>4321517</v>
      </c>
      <c r="IB104" t="inlineStr">
        <is>
          <t>FR7630004023230001059833478</t>
        </is>
      </c>
      <c r="IC104" t="n">
        <v>830228</v>
      </c>
      <c r="ID104" t="inlineStr">
        <is>
          <t>Winv479</t>
        </is>
      </c>
      <c r="IE104" t="n">
        <v>8.18</v>
      </c>
      <c r="IF104" t="n">
        <v>10.22</v>
      </c>
      <c r="IG104" t="n">
        <v>12.77</v>
      </c>
      <c r="IH104" t="n">
        <v>10.21</v>
      </c>
      <c r="II104" t="n">
        <v>11.13</v>
      </c>
      <c r="IJ104" t="n">
        <v>6.51</v>
      </c>
      <c r="IK104" t="n">
        <v>6.51</v>
      </c>
    </row>
    <row r="105">
      <c r="A105" t="n">
        <v>1797</v>
      </c>
      <c r="B105" t="n">
        <v>2409</v>
      </c>
      <c r="C105" t="inlineStr">
        <is>
          <t>ST ETIENNE (Méons)</t>
        </is>
      </c>
      <c r="D105" t="inlineStr">
        <is>
          <t>AUVERGNE-RHONE-ALPES</t>
        </is>
      </c>
      <c r="E105" t="inlineStr">
        <is>
          <t>Ouvert</t>
        </is>
      </c>
      <c r="F105" t="inlineStr">
        <is>
          <t>Rhône Alpes</t>
        </is>
      </c>
      <c r="G105" t="inlineStr">
        <is>
          <t>Pierre Olivier LARUE</t>
        </is>
      </c>
      <c r="H105" t="n">
        <v>610925352</v>
      </c>
      <c r="I105" t="inlineStr">
        <is>
          <t>SEBASTIEN QUENOT</t>
        </is>
      </c>
      <c r="J105" t="inlineStr">
        <is>
          <t>squenot@bricodepot.com</t>
        </is>
      </c>
      <c r="L105" t="n">
        <v>44162</v>
      </c>
      <c r="M105" t="inlineStr">
        <is>
          <t>AURELIEN FAURE</t>
        </is>
      </c>
      <c r="N105" t="inlineStr">
        <is>
          <t>afaure@bricodepot.com</t>
        </is>
      </c>
      <c r="O105" t="n">
        <v>477343790</v>
      </c>
      <c r="P105" t="inlineStr">
        <is>
          <t>Sécu</t>
        </is>
      </c>
      <c r="Q105" t="inlineStr">
        <is>
          <t>FREDERIC LACROIX</t>
        </is>
      </c>
      <c r="R105" t="inlineStr">
        <is>
          <t>FABIEN GOMEZ</t>
        </is>
      </c>
      <c r="S105" t="inlineStr">
        <is>
          <t>ALAIN POLTE</t>
        </is>
      </c>
      <c r="T105" t="inlineStr">
        <is>
          <t>apolte@bricodepot.com</t>
        </is>
      </c>
      <c r="U105" t="n">
        <v>477343799</v>
      </c>
      <c r="V105" t="inlineStr">
        <is>
          <t>Log</t>
        </is>
      </c>
      <c r="W105" t="inlineStr">
        <is>
          <t>JULIEN MUTIN</t>
        </is>
      </c>
      <c r="X105" t="inlineStr">
        <is>
          <t>HERVE CHIGNIER</t>
        </is>
      </c>
      <c r="Y105" t="inlineStr">
        <is>
          <t>ISABELLE DIEVAL</t>
        </is>
      </c>
      <c r="Z105" t="inlineStr">
        <is>
          <t>idieval@bricodepot.com</t>
        </is>
      </c>
      <c r="AA105" t="n">
        <v>477343799</v>
      </c>
      <c r="AB105" t="inlineStr">
        <is>
          <t>MATHIEU VERRIER</t>
        </is>
      </c>
      <c r="AC105" t="inlineStr">
        <is>
          <t>BENJAMIN FERRARI</t>
        </is>
      </c>
      <c r="AD105" t="inlineStr">
        <is>
          <t>JEROME HAMEL</t>
        </is>
      </c>
      <c r="AE105" t="inlineStr">
        <is>
          <t>jhamel@bricodepot.com</t>
        </is>
      </c>
      <c r="AF105" t="n">
        <v>477343796</v>
      </c>
      <c r="AG105" t="inlineStr">
        <is>
          <t>GUILLAUME CHESNAIS</t>
        </is>
      </c>
      <c r="AH105" t="inlineStr">
        <is>
          <t>ISMAIL INCI</t>
        </is>
      </c>
      <c r="AI105" t="inlineStr">
        <is>
          <t>VINCENT  FOREST</t>
        </is>
      </c>
      <c r="AJ105" t="inlineStr">
        <is>
          <t>vforest@bricodepot.com</t>
        </is>
      </c>
      <c r="AK105" t="n">
        <v>477343795</v>
      </c>
      <c r="AL105" t="inlineStr">
        <is>
          <t xml:space="preserve">LAURENT TUDAL </t>
        </is>
      </c>
      <c r="AM105" t="inlineStr">
        <is>
          <t>MICKAEL BASTIDE</t>
        </is>
      </c>
      <c r="AN105" t="inlineStr">
        <is>
          <t>CHRISTELLE POISOT</t>
        </is>
      </c>
      <c r="AO105" t="inlineStr">
        <is>
          <t>cpoisot@bricodepot.com</t>
        </is>
      </c>
      <c r="AP105" t="n">
        <v>477343792</v>
      </c>
      <c r="AQ105" t="inlineStr">
        <is>
          <t>CHRISTOPHE DALLEMAGNE</t>
        </is>
      </c>
      <c r="AR105" t="inlineStr">
        <is>
          <t>CHRISTELLE POISOT</t>
        </is>
      </c>
      <c r="AS105" t="inlineStr">
        <is>
          <t>ELODIE SIMON</t>
        </is>
      </c>
      <c r="AT105" t="inlineStr">
        <is>
          <t>esimon@bricodepot.com</t>
        </is>
      </c>
      <c r="AU105" t="n">
        <v>477343797</v>
      </c>
      <c r="AV105" t="inlineStr">
        <is>
          <t>CHRISTOPHE DALLEMAGNE</t>
        </is>
      </c>
      <c r="AW105" t="inlineStr">
        <is>
          <t>CAROLINE BONOT</t>
        </is>
      </c>
      <c r="AX105" t="inlineStr">
        <is>
          <t>Céline HENRY</t>
        </is>
      </c>
      <c r="AY105" t="n">
        <v>789331673</v>
      </c>
      <c r="AZ105" t="inlineStr">
        <is>
          <t>Steevy AJAS</t>
        </is>
      </c>
      <c r="BB105" t="inlineStr">
        <is>
          <t xml:space="preserve">154 Rue Jean Rostand </t>
        </is>
      </c>
      <c r="BC105" t="inlineStr">
        <is>
          <t>42000 Saint Etienne</t>
        </is>
      </c>
      <c r="BD105" t="n">
        <v>42</v>
      </c>
      <c r="BE105" t="n">
        <v>477343790</v>
      </c>
      <c r="BF105" t="n">
        <v>45.455810546875</v>
      </c>
      <c r="BG105" t="n">
        <v>4.41313171386718</v>
      </c>
      <c r="BH105" t="n">
        <v>451647903</v>
      </c>
      <c r="BI105" t="n">
        <v>876</v>
      </c>
      <c r="BJ105" s="43" t="n">
        <v>39240</v>
      </c>
      <c r="BK105" t="inlineStr">
        <is>
          <t>15 Ans 8 Mois</t>
        </is>
      </c>
      <c r="BL105" t="inlineStr">
        <is>
          <t>Lundi au Vendredi</t>
        </is>
      </c>
      <c r="BM105" t="inlineStr">
        <is>
          <t>07:00 à 19:30</t>
        </is>
      </c>
      <c r="BN105" t="inlineStr">
        <is>
          <t>Samedi</t>
        </is>
      </c>
      <c r="BO105" t="inlineStr">
        <is>
          <t>07:00 à 19:30</t>
        </is>
      </c>
      <c r="BP105" t="inlineStr">
        <is>
          <t>Dimanche</t>
        </is>
      </c>
      <c r="BQ105" t="inlineStr">
        <is>
          <t>8H à 13H</t>
        </is>
      </c>
      <c r="BR105" t="n">
        <v>80</v>
      </c>
      <c r="BS105" t="n">
        <v>20475338.91</v>
      </c>
      <c r="BT105" t="inlineStr">
        <is>
          <t>Groupe 3</t>
        </is>
      </c>
      <c r="BU105" t="inlineStr">
        <is>
          <t>15M &lt;...&lt; 20M</t>
        </is>
      </c>
      <c r="BV105" t="n">
        <v>352953</v>
      </c>
      <c r="BW105" t="n">
        <v>0.01540985155540052</v>
      </c>
      <c r="BX105" t="n">
        <v>52.1999736269533</v>
      </c>
      <c r="BY105" t="n">
        <v>11.11434364079909</v>
      </c>
      <c r="BZ105" t="n">
        <v>2.65206478978484</v>
      </c>
      <c r="CA105" t="n">
        <v>65.96638205753723</v>
      </c>
      <c r="CB105" t="inlineStr">
        <is>
          <t>Atypique</t>
        </is>
      </c>
      <c r="CC105" t="n">
        <v>1</v>
      </c>
      <c r="CD105" t="inlineStr">
        <is>
          <t>A</t>
        </is>
      </c>
      <c r="CE105" t="inlineStr">
        <is>
          <t>B2</t>
        </is>
      </c>
      <c r="CF105" t="n">
        <v>1106</v>
      </c>
      <c r="CG105" t="inlineStr">
        <is>
          <t>VD063</t>
        </is>
      </c>
      <c r="CH105" t="inlineStr">
        <is>
          <t>1103 PTF EST Dijon</t>
        </is>
      </c>
      <c r="CI105" t="inlineStr">
        <is>
          <t>VD062</t>
        </is>
      </c>
      <c r="CJ105" t="inlineStr">
        <is>
          <t>1103 PTF EST Dijon</t>
        </is>
      </c>
      <c r="CK105" t="inlineStr">
        <is>
          <t>VD067</t>
        </is>
      </c>
      <c r="CL105" t="inlineStr">
        <is>
          <t>1103-Longvic</t>
        </is>
      </c>
      <c r="CM105" t="n">
        <v>3020409000020</v>
      </c>
      <c r="CP105" t="inlineStr">
        <is>
          <t xml:space="preserve">CASTORAMA </t>
        </is>
      </c>
      <c r="CQ105" t="inlineStr">
        <is>
          <t>Isolé</t>
        </is>
      </c>
      <c r="CR105" t="inlineStr">
        <is>
          <t>Mixte</t>
        </is>
      </c>
      <c r="CS105" t="n">
        <v>6343</v>
      </c>
      <c r="CT105" t="n">
        <v>4183</v>
      </c>
      <c r="CU105" t="inlineStr">
        <is>
          <t>GNB</t>
        </is>
      </c>
      <c r="CV105" t="inlineStr">
        <is>
          <t>sup. ou égal T3</t>
        </is>
      </c>
      <c r="CW105" t="inlineStr">
        <is>
          <t>En CDAC</t>
        </is>
      </c>
      <c r="CY105" t="n">
        <v>3416</v>
      </c>
      <c r="CZ105" t="n">
        <v>3500</v>
      </c>
      <c r="DA105" t="inlineStr">
        <is>
          <t>T2</t>
        </is>
      </c>
      <c r="DB105" t="n">
        <v>3160</v>
      </c>
      <c r="DC105" t="n">
        <v>2160</v>
      </c>
      <c r="DD105" t="n">
        <v>0</v>
      </c>
      <c r="DE105" t="n">
        <v>1000</v>
      </c>
      <c r="DF105" t="n">
        <v>0</v>
      </c>
      <c r="DG105" t="n">
        <v>2160</v>
      </c>
      <c r="DH105" t="n">
        <v>0</v>
      </c>
      <c r="DI105" t="n">
        <v>0</v>
      </c>
      <c r="DJ105" t="n">
        <v>0</v>
      </c>
      <c r="DK105" t="inlineStr">
        <is>
          <t>Extérieure</t>
        </is>
      </c>
      <c r="DL105" t="inlineStr">
        <is>
          <t>En mix extérieur + showroom à l’intérieur de la menuiserie</t>
        </is>
      </c>
      <c r="DN105" t="inlineStr">
        <is>
          <t>A l'intérieur de la réserve</t>
        </is>
      </c>
      <c r="DO105" t="n">
        <v>908</v>
      </c>
      <c r="DP105" t="n">
        <v>0</v>
      </c>
      <c r="DQ105" t="n">
        <v>908</v>
      </c>
      <c r="DS105" t="n">
        <v>514</v>
      </c>
      <c r="DT105" t="n">
        <v>143</v>
      </c>
      <c r="DU105" t="n">
        <v>311</v>
      </c>
      <c r="DV105" t="n">
        <v>258</v>
      </c>
      <c r="DW105" t="inlineStr">
        <is>
          <t>REDSTOCK</t>
        </is>
      </c>
      <c r="DX105" t="n">
        <v>17</v>
      </c>
      <c r="DY105" t="n">
        <v>2017</v>
      </c>
      <c r="DZ105" t="n">
        <v>2</v>
      </c>
      <c r="EA105" t="n">
        <v>2</v>
      </c>
      <c r="EB105" t="n">
        <v>8</v>
      </c>
      <c r="EC105" t="n">
        <v>3</v>
      </c>
      <c r="ED105" t="n">
        <v>0</v>
      </c>
      <c r="EE105" t="n">
        <v>1</v>
      </c>
      <c r="EF105" t="n">
        <v>14</v>
      </c>
      <c r="EG105" t="n">
        <v>2014</v>
      </c>
      <c r="EJ105" t="inlineStr">
        <is>
          <t>VX820</t>
        </is>
      </c>
      <c r="EK105" t="inlineStr">
        <is>
          <t>2018/2019</t>
        </is>
      </c>
      <c r="EL105" t="n">
        <v>28</v>
      </c>
      <c r="EM105" t="n">
        <v>28</v>
      </c>
      <c r="EN105" t="n">
        <v>12</v>
      </c>
      <c r="EO105" t="inlineStr">
        <is>
          <t>3 PDA MC 70</t>
        </is>
      </c>
      <c r="EP105" t="n">
        <v>21</v>
      </c>
      <c r="EQ105" t="n">
        <v>132.1739588338676</v>
      </c>
      <c r="ER105" t="inlineStr">
        <is>
          <t xml:space="preserve"> Indice de risque élevé</t>
        </is>
      </c>
      <c r="ES105" t="n">
        <v>3.291184233911046</v>
      </c>
      <c r="ET105" t="n">
        <v>0</v>
      </c>
      <c r="EV105" t="n">
        <v>121.3788745466394</v>
      </c>
      <c r="EW105" t="n">
        <v>3</v>
      </c>
      <c r="EX105" t="inlineStr">
        <is>
          <t>2 Tentative par le toit</t>
        </is>
      </c>
      <c r="EY105" t="n">
        <v>3</v>
      </c>
      <c r="EZ105" t="inlineStr">
        <is>
          <t>Tirelire</t>
        </is>
      </c>
      <c r="FA105" s="43" t="n"/>
      <c r="FB105" t="inlineStr">
        <is>
          <t>GOLD 20 ENDFX 240 Store</t>
        </is>
      </c>
      <c r="FC105" t="n">
        <v>1</v>
      </c>
      <c r="FE105" s="43" t="n"/>
      <c r="FG105" t="inlineStr">
        <is>
          <t>OUI</t>
        </is>
      </c>
      <c r="FH105" t="inlineStr">
        <is>
          <t>OUI</t>
        </is>
      </c>
      <c r="FI105" t="inlineStr">
        <is>
          <t>OUI</t>
        </is>
      </c>
      <c r="FJ105" t="inlineStr">
        <is>
          <t>OUI</t>
        </is>
      </c>
      <c r="FK105" t="inlineStr">
        <is>
          <t>SERIS</t>
        </is>
      </c>
      <c r="FL105" t="n">
        <v>18.97</v>
      </c>
      <c r="FM105" t="n">
        <v>4902.986171497585</v>
      </c>
      <c r="FN105" t="inlineStr">
        <is>
          <t>SECURITAS</t>
        </is>
      </c>
      <c r="FO105" t="inlineStr">
        <is>
          <t>OUI</t>
        </is>
      </c>
      <c r="FP105" t="inlineStr">
        <is>
          <t>SSI Brico Dépôt</t>
        </is>
      </c>
      <c r="FQ105" t="inlineStr">
        <is>
          <t>ATS Master 4602</t>
        </is>
      </c>
      <c r="FR105" t="inlineStr">
        <is>
          <t>ABT</t>
        </is>
      </c>
      <c r="FS105" t="inlineStr">
        <is>
          <t>SCUTUM</t>
        </is>
      </c>
      <c r="FT105" t="inlineStr">
        <is>
          <t>TELESURE</t>
        </is>
      </c>
      <c r="FU105" t="n">
        <v>494198191</v>
      </c>
      <c r="FV105" t="inlineStr">
        <is>
          <t>NON</t>
        </is>
      </c>
      <c r="FW105" t="inlineStr">
        <is>
          <t>NON</t>
        </is>
      </c>
      <c r="FX105" t="inlineStr">
        <is>
          <t>OUI</t>
        </is>
      </c>
      <c r="FY105" t="inlineStr">
        <is>
          <t>OUI</t>
        </is>
      </c>
      <c r="FZ105" t="inlineStr">
        <is>
          <t>OUI</t>
        </is>
      </c>
      <c r="GA105" t="inlineStr">
        <is>
          <t>OUI</t>
        </is>
      </c>
      <c r="GB105" t="inlineStr">
        <is>
          <t>NON</t>
        </is>
      </c>
      <c r="GC105" t="inlineStr">
        <is>
          <t>OUI</t>
        </is>
      </c>
      <c r="GD105" t="inlineStr">
        <is>
          <t>OUI</t>
        </is>
      </c>
      <c r="GE105" t="inlineStr">
        <is>
          <t>NON</t>
        </is>
      </c>
      <c r="GF105" t="inlineStr">
        <is>
          <t>T5</t>
        </is>
      </c>
      <c r="GH105" t="inlineStr">
        <is>
          <t>OUI</t>
        </is>
      </c>
      <c r="GI105" t="inlineStr">
        <is>
          <t>REVITALISATION 2015</t>
        </is>
      </c>
      <c r="GJ105" t="inlineStr">
        <is>
          <t>OUI</t>
        </is>
      </c>
      <c r="GK105" s="43" t="n">
        <v>42370</v>
      </c>
      <c r="GL105" t="inlineStr">
        <is>
          <t>OUI</t>
        </is>
      </c>
      <c r="GM105" t="inlineStr">
        <is>
          <t>OUI</t>
        </is>
      </c>
      <c r="GN105" t="n">
        <v>43193</v>
      </c>
      <c r="GO105" t="inlineStr">
        <is>
          <t>NON</t>
        </is>
      </c>
      <c r="GT105" t="inlineStr">
        <is>
          <t>NON</t>
        </is>
      </c>
      <c r="GU105" t="inlineStr">
        <is>
          <t>NON</t>
        </is>
      </c>
      <c r="GV105" t="inlineStr">
        <is>
          <t>OUI</t>
        </is>
      </c>
      <c r="GW105" t="inlineStr">
        <is>
          <t>OUI</t>
        </is>
      </c>
      <c r="GX105" t="inlineStr">
        <is>
          <t>NON</t>
        </is>
      </c>
      <c r="GY105" t="inlineStr">
        <is>
          <t>NON</t>
        </is>
      </c>
      <c r="GZ105" t="inlineStr">
        <is>
          <t>NON</t>
        </is>
      </c>
      <c r="HA105" s="43" t="n">
        <v>44067</v>
      </c>
      <c r="HB105" s="43" t="n">
        <v>42667</v>
      </c>
      <c r="HI105" t="inlineStr">
        <is>
          <t>OUI</t>
        </is>
      </c>
      <c r="HJ105" t="inlineStr"/>
      <c r="HK105" s="43" t="n"/>
      <c r="HM105" t="inlineStr">
        <is>
          <t>OUI</t>
        </is>
      </c>
      <c r="HN105" t="inlineStr">
        <is>
          <t>OUI</t>
        </is>
      </c>
      <c r="HU105" t="inlineStr">
        <is>
          <t>FR 94 451 647 903</t>
        </is>
      </c>
      <c r="HV105" t="n">
        <v>4625378014</v>
      </c>
      <c r="HW105" t="n">
        <v>40638994</v>
      </c>
      <c r="HX105" t="n">
        <v>99102570807</v>
      </c>
      <c r="HY105" t="inlineStr">
        <is>
          <t>IP600757</t>
        </is>
      </c>
      <c r="HZ105" t="n">
        <v>4320879</v>
      </c>
      <c r="IA105" t="n">
        <v>4321524</v>
      </c>
      <c r="IB105" t="inlineStr">
        <is>
          <t>FR7630004023230001070581078</t>
        </is>
      </c>
      <c r="IC105" t="n">
        <v>830227</v>
      </c>
      <c r="ID105" t="inlineStr">
        <is>
          <t xml:space="preserve"> Jtcy662</t>
        </is>
      </c>
      <c r="IE105" t="n">
        <v>7.16</v>
      </c>
      <c r="IF105" t="n">
        <v>7.07</v>
      </c>
      <c r="IG105" t="n">
        <v>6.81</v>
      </c>
      <c r="IH105" t="n">
        <v>5.44</v>
      </c>
      <c r="II105" t="n">
        <v>6.8</v>
      </c>
      <c r="IJ105" t="n">
        <v>5.36</v>
      </c>
      <c r="IK105" t="n">
        <v>5.36</v>
      </c>
    </row>
    <row r="106">
      <c r="A106" t="n">
        <v>1901</v>
      </c>
      <c r="B106" t="n">
        <v>2411</v>
      </c>
      <c r="C106" t="inlineStr">
        <is>
          <t>VILLEFRANCHE SUR SAÔNE</t>
        </is>
      </c>
      <c r="D106" t="inlineStr">
        <is>
          <t>AUVERGNE-RHONE-ALPES</t>
        </is>
      </c>
      <c r="E106" t="inlineStr">
        <is>
          <t>Ouvert</t>
        </is>
      </c>
      <c r="F106" t="inlineStr">
        <is>
          <t>Rhône Alpes</t>
        </is>
      </c>
      <c r="G106" t="inlineStr">
        <is>
          <t>Pierre Olivier LARUE</t>
        </is>
      </c>
      <c r="H106" t="n">
        <v>610925352</v>
      </c>
      <c r="I106" t="inlineStr">
        <is>
          <t>JULIEN MUTIN</t>
        </is>
      </c>
      <c r="J106" t="inlineStr">
        <is>
          <t>jmutin@bricodepot.com</t>
        </is>
      </c>
      <c r="L106" t="n">
        <v>43591</v>
      </c>
      <c r="M106" t="inlineStr">
        <is>
          <t>TONY POUGARY</t>
        </is>
      </c>
      <c r="N106" t="inlineStr">
        <is>
          <t>tpougary@bricodepot.com</t>
        </is>
      </c>
      <c r="O106" t="n">
        <v>474041908</v>
      </c>
      <c r="P106" t="inlineStr">
        <is>
          <t>Sécu</t>
        </is>
      </c>
      <c r="Q106" t="inlineStr">
        <is>
          <t>FREDERIC LACROIX</t>
        </is>
      </c>
      <c r="R106" t="inlineStr">
        <is>
          <t>FABIEN GOMEZ</t>
        </is>
      </c>
      <c r="S106" t="inlineStr">
        <is>
          <t xml:space="preserve">non affecté </t>
        </is>
      </c>
      <c r="W106" t="inlineStr">
        <is>
          <t>JULIEN MUTIN</t>
        </is>
      </c>
      <c r="X106" t="inlineStr">
        <is>
          <t>HERVE CHIGNIER</t>
        </is>
      </c>
      <c r="Y106" t="inlineStr">
        <is>
          <t>SALIMA MAMMERI</t>
        </is>
      </c>
      <c r="Z106" t="inlineStr">
        <is>
          <t>smammeri@bricodepot.com</t>
        </is>
      </c>
      <c r="AA106" t="n">
        <v>474041905</v>
      </c>
      <c r="AB106" t="inlineStr">
        <is>
          <t>MATHIEU VERRIER</t>
        </is>
      </c>
      <c r="AC106" t="inlineStr">
        <is>
          <t>BENJAMIN FERRARI</t>
        </is>
      </c>
      <c r="AD106" t="inlineStr">
        <is>
          <t>FRANCOIS GOUY</t>
        </is>
      </c>
      <c r="AE106" t="inlineStr">
        <is>
          <t>fgouy@bricodepot.com</t>
        </is>
      </c>
      <c r="AF106" t="n">
        <v>606458526</v>
      </c>
      <c r="AG106" t="inlineStr">
        <is>
          <t>GUILLAUME CHESNAIS</t>
        </is>
      </c>
      <c r="AH106" t="inlineStr">
        <is>
          <t>ISMAIL INCI</t>
        </is>
      </c>
      <c r="AI106" t="inlineStr">
        <is>
          <t>OLIVIER ZOUNIB</t>
        </is>
      </c>
      <c r="AJ106" t="inlineStr">
        <is>
          <t>ozounib@bricodepot.com</t>
        </is>
      </c>
      <c r="AK106" t="n">
        <v>474041904</v>
      </c>
      <c r="AL106" t="inlineStr">
        <is>
          <t xml:space="preserve">LAURENT TUDAL </t>
        </is>
      </c>
      <c r="AM106" t="inlineStr">
        <is>
          <t>MICKAEL BASTIDE</t>
        </is>
      </c>
      <c r="AN106" t="inlineStr">
        <is>
          <t>STEPHANIE DUGOUJARD</t>
        </is>
      </c>
      <c r="AO106" t="inlineStr">
        <is>
          <t>sdugoujard@bricodepot.com</t>
        </is>
      </c>
      <c r="AP106" t="n">
        <v>474041902</v>
      </c>
      <c r="AQ106" t="inlineStr">
        <is>
          <t>CHRISTOPHE DALLEMAGNE</t>
        </is>
      </c>
      <c r="AR106" t="inlineStr">
        <is>
          <t>CHRISTELLE POISOT</t>
        </is>
      </c>
      <c r="AS106" t="inlineStr">
        <is>
          <t>LAETITIA CASTRO COLOMB</t>
        </is>
      </c>
      <c r="AT106" t="inlineStr">
        <is>
          <t>lcastrocolomb@bricodepot.com</t>
        </is>
      </c>
      <c r="AU106" t="n">
        <v>474041907</v>
      </c>
      <c r="AV106" t="inlineStr">
        <is>
          <t>CHRISTOPHE DALLEMAGNE</t>
        </is>
      </c>
      <c r="AW106" t="inlineStr">
        <is>
          <t>CAROLINE BONOT</t>
        </is>
      </c>
      <c r="AX106" t="inlineStr">
        <is>
          <t>Céline HENRY</t>
        </is>
      </c>
      <c r="AY106" t="n">
        <v>789331673</v>
      </c>
      <c r="AZ106" t="inlineStr">
        <is>
          <t>Steevy AJAS</t>
        </is>
      </c>
      <c r="BB106" t="inlineStr">
        <is>
          <t>ZAC du Garet. 390 rue François Meunier Vial</t>
        </is>
      </c>
      <c r="BC106" t="inlineStr">
        <is>
          <t>69400 Villefranche sur Saône</t>
        </is>
      </c>
      <c r="BD106" t="n">
        <v>69</v>
      </c>
      <c r="BE106" t="n">
        <v>474041900</v>
      </c>
      <c r="BF106" t="n">
        <v>45.997314453125</v>
      </c>
      <c r="BG106" t="n">
        <v>4.73452758789062</v>
      </c>
      <c r="BH106" t="n">
        <v>451647903</v>
      </c>
      <c r="BI106" t="n">
        <v>884</v>
      </c>
      <c r="BJ106" s="43" t="n">
        <v>39220</v>
      </c>
      <c r="BK106" t="inlineStr">
        <is>
          <t>15 Ans 9 Mois</t>
        </is>
      </c>
      <c r="BL106" t="inlineStr">
        <is>
          <t>Lundi au Vendredi</t>
        </is>
      </c>
      <c r="BM106" t="inlineStr">
        <is>
          <t>07:00 à 19:30</t>
        </is>
      </c>
      <c r="BN106" t="inlineStr">
        <is>
          <t>Samedi</t>
        </is>
      </c>
      <c r="BO106" t="inlineStr">
        <is>
          <t>07:00 à 19:30</t>
        </is>
      </c>
      <c r="BP106" t="inlineStr">
        <is>
          <t>Dimanche</t>
        </is>
      </c>
      <c r="BQ106" t="inlineStr">
        <is>
          <t>8H à 13H</t>
        </is>
      </c>
      <c r="BR106" t="n">
        <v>80</v>
      </c>
      <c r="BS106" t="n">
        <v>26172394.41</v>
      </c>
      <c r="BT106" t="inlineStr">
        <is>
          <t>Groupe 3</t>
        </is>
      </c>
      <c r="BU106" t="inlineStr">
        <is>
          <t>20M &lt;...&lt; 25M</t>
        </is>
      </c>
      <c r="BV106" t="n">
        <v>505701</v>
      </c>
      <c r="BW106" t="n">
        <v>0.00679339879048684</v>
      </c>
      <c r="BX106" t="n">
        <v>62.114261225028</v>
      </c>
      <c r="BY106" t="n">
        <v>13.68089162875541</v>
      </c>
      <c r="BZ106" t="n">
        <v>1.936500296696775</v>
      </c>
      <c r="CA106" t="n">
        <v>77.73165315048018</v>
      </c>
      <c r="CB106" t="inlineStr">
        <is>
          <t>Tube</t>
        </is>
      </c>
      <c r="CC106" t="n">
        <v>2</v>
      </c>
      <c r="CD106" t="inlineStr">
        <is>
          <t>A</t>
        </is>
      </c>
      <c r="CE106" t="inlineStr">
        <is>
          <t>B1</t>
        </is>
      </c>
      <c r="CF106" t="n">
        <v>1106</v>
      </c>
      <c r="CG106" t="inlineStr">
        <is>
          <t>VD063</t>
        </is>
      </c>
      <c r="CH106" t="inlineStr">
        <is>
          <t>1103 PTF EST Dijon</t>
        </is>
      </c>
      <c r="CI106" t="inlineStr">
        <is>
          <t>VD062</t>
        </is>
      </c>
      <c r="CJ106" t="inlineStr">
        <is>
          <t>1103 PTF EST Dijon</t>
        </is>
      </c>
      <c r="CK106" t="inlineStr">
        <is>
          <t>VD067</t>
        </is>
      </c>
      <c r="CL106" t="inlineStr">
        <is>
          <t>1103-Longvic</t>
        </is>
      </c>
      <c r="CM106" t="n">
        <v>3020409000020</v>
      </c>
      <c r="CP106" t="inlineStr">
        <is>
          <t xml:space="preserve">CASTORAMA </t>
        </is>
      </c>
      <c r="CQ106" t="inlineStr">
        <is>
          <t>Zone Commerciale</t>
        </is>
      </c>
      <c r="CR106" t="inlineStr">
        <is>
          <t>Propriétaire</t>
        </is>
      </c>
      <c r="CS106" t="n">
        <v>5515</v>
      </c>
      <c r="CT106" t="n">
        <v>2950</v>
      </c>
      <c r="CU106" t="n">
        <v>3000</v>
      </c>
      <c r="CV106" t="inlineStr">
        <is>
          <t>T1</t>
        </is>
      </c>
      <c r="CW106" t="inlineStr">
        <is>
          <t>En CDAC</t>
        </is>
      </c>
      <c r="CY106" t="n">
        <v>2652</v>
      </c>
      <c r="CZ106" t="inlineStr">
        <is>
          <t>&lt; 3000 M²</t>
        </is>
      </c>
      <c r="DA106" t="inlineStr">
        <is>
          <t>T1</t>
        </is>
      </c>
      <c r="DB106" t="n">
        <v>2565</v>
      </c>
      <c r="DC106" t="n">
        <v>2565</v>
      </c>
      <c r="DD106" t="n">
        <v>0</v>
      </c>
      <c r="DE106" t="n">
        <v>0</v>
      </c>
      <c r="DF106" t="n">
        <v>915</v>
      </c>
      <c r="DG106" t="n">
        <v>1650</v>
      </c>
      <c r="DH106" t="n">
        <v>0</v>
      </c>
      <c r="DI106" t="n">
        <v>0</v>
      </c>
      <c r="DJ106" t="n">
        <v>0</v>
      </c>
      <c r="DK106" t="inlineStr">
        <is>
          <t>Déportée</t>
        </is>
      </c>
      <c r="DL106" t="inlineStr">
        <is>
          <t>En mix extérieur + showroom à l’intérieur de la menuiserie</t>
        </is>
      </c>
      <c r="DM106" t="n">
        <v>2000</v>
      </c>
      <c r="DO106" t="n">
        <v>955</v>
      </c>
      <c r="DP106" t="n">
        <v>0</v>
      </c>
      <c r="DQ106" t="n">
        <v>955</v>
      </c>
      <c r="DS106" t="n">
        <v>316</v>
      </c>
      <c r="DT106" t="n">
        <v>83</v>
      </c>
      <c r="DU106" t="n">
        <v>392</v>
      </c>
      <c r="DV106" t="n">
        <v>190</v>
      </c>
      <c r="DW106" t="inlineStr">
        <is>
          <t>REDSTOCK</t>
        </is>
      </c>
      <c r="DX106" t="n">
        <v>20</v>
      </c>
      <c r="DY106" t="n">
        <v>2017</v>
      </c>
      <c r="DZ106" t="n">
        <v>2</v>
      </c>
      <c r="EA106" t="n">
        <v>2</v>
      </c>
      <c r="EB106" t="n">
        <v>10</v>
      </c>
      <c r="EC106" t="n">
        <v>3</v>
      </c>
      <c r="ED106" t="n">
        <v>0</v>
      </c>
      <c r="EE106" t="n">
        <v>1</v>
      </c>
      <c r="EF106" t="n">
        <v>16</v>
      </c>
      <c r="EG106" t="n">
        <v>2014</v>
      </c>
      <c r="EJ106" t="inlineStr">
        <is>
          <t>VX820</t>
        </is>
      </c>
      <c r="EK106" t="inlineStr">
        <is>
          <t>2018/2019</t>
        </is>
      </c>
      <c r="EL106" t="n">
        <v>26</v>
      </c>
      <c r="EM106" t="n">
        <v>20</v>
      </c>
      <c r="EN106" t="n">
        <v>11</v>
      </c>
      <c r="EO106" t="inlineStr">
        <is>
          <t>3 PDA MC 70</t>
        </is>
      </c>
      <c r="EP106" t="n">
        <v>26</v>
      </c>
      <c r="EQ106" t="n">
        <v>170.8971453237342</v>
      </c>
      <c r="ER106" t="inlineStr">
        <is>
          <t xml:space="preserve"> Indice de risque élevé</t>
        </is>
      </c>
      <c r="ES106" t="n">
        <v>9.115298528967243</v>
      </c>
      <c r="ET106" t="n">
        <v>0</v>
      </c>
      <c r="EV106" t="n">
        <v>172.4849715191027</v>
      </c>
      <c r="EW106" t="n">
        <v>0</v>
      </c>
      <c r="EX106" t="inlineStr">
        <is>
          <t xml:space="preserve"> </t>
        </is>
      </c>
      <c r="EY106" t="n">
        <v>0</v>
      </c>
      <c r="EZ106" t="inlineStr">
        <is>
          <t>Automate</t>
        </is>
      </c>
      <c r="FA106" s="43" t="n">
        <v>44197</v>
      </c>
      <c r="FB106" t="inlineStr">
        <is>
          <t>CASHINFINITYTM CI-100 + GOLD 20 ENDFX 240 Store</t>
        </is>
      </c>
      <c r="FC106" t="n">
        <v>1</v>
      </c>
      <c r="FE106" s="43" t="n"/>
      <c r="FG106" t="inlineStr">
        <is>
          <t>OUI</t>
        </is>
      </c>
      <c r="FH106" t="inlineStr">
        <is>
          <t>OUI</t>
        </is>
      </c>
      <c r="FI106" t="inlineStr">
        <is>
          <t>OUI</t>
        </is>
      </c>
      <c r="FJ106" t="inlineStr">
        <is>
          <t>NON</t>
        </is>
      </c>
      <c r="FK106" t="inlineStr">
        <is>
          <t>SERIS</t>
        </is>
      </c>
      <c r="FL106" t="n">
        <v>18.97</v>
      </c>
      <c r="FM106" t="n">
        <v>4702.353804347827</v>
      </c>
      <c r="FN106" t="inlineStr">
        <is>
          <t>SECURITAS</t>
        </is>
      </c>
      <c r="FO106" t="inlineStr">
        <is>
          <t>NON</t>
        </is>
      </c>
      <c r="FP106" t="inlineStr">
        <is>
          <t>SSI Brico Dépôt</t>
        </is>
      </c>
      <c r="FQ106" t="inlineStr">
        <is>
          <t>ATS Master 4602</t>
        </is>
      </c>
      <c r="FR106" t="inlineStr">
        <is>
          <t>ABT</t>
        </is>
      </c>
      <c r="FT106" t="inlineStr">
        <is>
          <t>TELESURE</t>
        </is>
      </c>
      <c r="FU106" t="n">
        <v>494198191</v>
      </c>
      <c r="FV106" t="inlineStr">
        <is>
          <t>NON</t>
        </is>
      </c>
      <c r="FW106" t="inlineStr">
        <is>
          <t>OUI</t>
        </is>
      </c>
      <c r="FX106" t="inlineStr">
        <is>
          <t>OUI</t>
        </is>
      </c>
      <c r="FY106" t="inlineStr">
        <is>
          <t>OUI</t>
        </is>
      </c>
      <c r="FZ106" t="inlineStr">
        <is>
          <t>OUI</t>
        </is>
      </c>
      <c r="GA106" t="inlineStr">
        <is>
          <t>OUI</t>
        </is>
      </c>
      <c r="GB106" t="inlineStr">
        <is>
          <t>OUI</t>
        </is>
      </c>
      <c r="GC106" t="inlineStr">
        <is>
          <t>OUI</t>
        </is>
      </c>
      <c r="GD106" t="inlineStr">
        <is>
          <t>NON</t>
        </is>
      </c>
      <c r="GE106" t="inlineStr">
        <is>
          <t>NON</t>
        </is>
      </c>
      <c r="GF106" t="inlineStr">
        <is>
          <t>T5</t>
        </is>
      </c>
      <c r="GH106" t="inlineStr">
        <is>
          <t>NON</t>
        </is>
      </c>
      <c r="GJ106" t="inlineStr">
        <is>
          <t>OUI</t>
        </is>
      </c>
      <c r="GK106" s="43" t="n">
        <v>42370</v>
      </c>
      <c r="GL106" t="inlineStr">
        <is>
          <t>OUI</t>
        </is>
      </c>
      <c r="GM106" t="inlineStr">
        <is>
          <t>OUI</t>
        </is>
      </c>
      <c r="GN106" t="n">
        <v>43132</v>
      </c>
      <c r="GO106" t="inlineStr">
        <is>
          <t>OUI</t>
        </is>
      </c>
      <c r="GP106" t="n">
        <v>43875</v>
      </c>
      <c r="GQ106" t="inlineStr">
        <is>
          <t xml:space="preserve"> SdB, douche, parois, poëles, inserts, polylisse, chauffe-eau. </t>
        </is>
      </c>
      <c r="GR106" t="inlineStr">
        <is>
          <t>OUI</t>
        </is>
      </c>
      <c r="GS106" t="inlineStr">
        <is>
          <t>LEGACY</t>
        </is>
      </c>
      <c r="GT106" t="inlineStr">
        <is>
          <t>NON</t>
        </is>
      </c>
      <c r="GU106" t="inlineStr">
        <is>
          <t>NON</t>
        </is>
      </c>
      <c r="GV106" t="inlineStr">
        <is>
          <t>NON</t>
        </is>
      </c>
      <c r="GW106" t="inlineStr">
        <is>
          <t>NON</t>
        </is>
      </c>
      <c r="GX106" t="inlineStr">
        <is>
          <t>NON</t>
        </is>
      </c>
      <c r="GY106" t="inlineStr">
        <is>
          <t>NON</t>
        </is>
      </c>
      <c r="GZ106" t="inlineStr">
        <is>
          <t>NON</t>
        </is>
      </c>
      <c r="HA106" s="43" t="n">
        <v>44078</v>
      </c>
      <c r="HB106" s="43" t="n">
        <v>42667</v>
      </c>
      <c r="HI106" t="inlineStr">
        <is>
          <t>NON</t>
        </is>
      </c>
      <c r="HJ106" t="inlineStr"/>
      <c r="HK106" s="43" t="n"/>
      <c r="HM106" t="inlineStr">
        <is>
          <t>OUI</t>
        </is>
      </c>
      <c r="HN106" t="inlineStr">
        <is>
          <t>OUI</t>
        </is>
      </c>
      <c r="HU106" t="inlineStr">
        <is>
          <t>FR 94 451 647 903</t>
        </is>
      </c>
      <c r="HV106" t="n">
        <v>4625380015</v>
      </c>
      <c r="HW106" t="n">
        <v>40639002</v>
      </c>
      <c r="HX106" t="n">
        <v>99102570821</v>
      </c>
      <c r="HY106" t="inlineStr">
        <is>
          <t>IP600758</t>
        </is>
      </c>
      <c r="HZ106" t="n">
        <v>4320880</v>
      </c>
      <c r="IA106" t="n">
        <v>4321527</v>
      </c>
      <c r="IB106" t="inlineStr">
        <is>
          <t>FR7630004023230001070561678</t>
        </is>
      </c>
      <c r="IC106" t="n">
        <v>830265</v>
      </c>
      <c r="ID106" t="inlineStr">
        <is>
          <t>wQot704</t>
        </is>
      </c>
      <c r="IE106" t="n">
        <v>6.71</v>
      </c>
      <c r="IF106" t="n">
        <v>8.130000000000001</v>
      </c>
      <c r="IG106" t="n">
        <v>10.16</v>
      </c>
      <c r="IH106" t="n">
        <v>8.119999999999999</v>
      </c>
      <c r="II106" t="n">
        <v>7.09</v>
      </c>
      <c r="IJ106" t="n">
        <v>6.48</v>
      </c>
      <c r="IK106" t="n">
        <v>6.48</v>
      </c>
    </row>
    <row r="107">
      <c r="A107" t="n">
        <v>1745</v>
      </c>
      <c r="B107" t="n">
        <v>2361</v>
      </c>
      <c r="C107" t="inlineStr">
        <is>
          <t>AVIGNON (Le Pontet)</t>
        </is>
      </c>
      <c r="D107" t="inlineStr">
        <is>
          <t>PROVENCE-ALPES-COTE D'AZUR</t>
        </is>
      </c>
      <c r="E107" t="inlineStr">
        <is>
          <t>Ouvert</t>
        </is>
      </c>
      <c r="F107" t="inlineStr">
        <is>
          <t>Sud Est</t>
        </is>
      </c>
      <c r="G107" t="inlineStr">
        <is>
          <t>Wylli TINTIN</t>
        </is>
      </c>
      <c r="H107" t="n">
        <v>610902271</v>
      </c>
      <c r="I107" t="inlineStr">
        <is>
          <t>MICHEL VERLAINE</t>
        </is>
      </c>
      <c r="J107" t="inlineStr">
        <is>
          <t>mverlaine@bricodepot.com</t>
        </is>
      </c>
      <c r="L107" t="n">
        <v>43773</v>
      </c>
      <c r="M107" t="inlineStr">
        <is>
          <t>NASSIM SAHI</t>
        </is>
      </c>
      <c r="N107" t="inlineStr">
        <is>
          <t>nsahi@bricodepot.com</t>
        </is>
      </c>
      <c r="O107" t="n">
        <v>432730462</v>
      </c>
      <c r="P107" t="inlineStr">
        <is>
          <t>Sécu</t>
        </is>
      </c>
      <c r="Q107" t="inlineStr">
        <is>
          <t>MICHEL VERLAINE</t>
        </is>
      </c>
      <c r="R107" t="inlineStr">
        <is>
          <t>NASSIM SAHI</t>
        </is>
      </c>
      <c r="S107" t="inlineStr">
        <is>
          <t xml:space="preserve">PIERRE NICOLAS  BROCHE </t>
        </is>
      </c>
      <c r="T107" t="inlineStr">
        <is>
          <t xml:space="preserve">pbrochebricodepot.com </t>
        </is>
      </c>
      <c r="U107" t="n">
        <v>787956353</v>
      </c>
      <c r="W107" t="inlineStr">
        <is>
          <t>SEBASTIEN ZIMMERMANN</t>
        </is>
      </c>
      <c r="X107" t="inlineStr">
        <is>
          <t>PHILIPPE CASCALES</t>
        </is>
      </c>
      <c r="Y107" t="inlineStr">
        <is>
          <t>PATRICK GIRIER</t>
        </is>
      </c>
      <c r="Z107" t="inlineStr">
        <is>
          <t>pgirier@bricodepot.com</t>
        </is>
      </c>
      <c r="AA107" t="n">
        <v>609701979</v>
      </c>
      <c r="AB107" t="inlineStr">
        <is>
          <t>OLIVIER BELET</t>
        </is>
      </c>
      <c r="AC107" t="inlineStr">
        <is>
          <t>OLIVIER LEMAIRE</t>
        </is>
      </c>
      <c r="AD107" t="inlineStr">
        <is>
          <t>JACQUES  TEIXEIRA</t>
        </is>
      </c>
      <c r="AE107" t="inlineStr">
        <is>
          <t>jteixeira@bricodepot.com</t>
        </is>
      </c>
      <c r="AF107" t="n">
        <v>432730459</v>
      </c>
      <c r="AG107" t="inlineStr">
        <is>
          <t>CEDRIC PIAZZA</t>
        </is>
      </c>
      <c r="AH107" t="inlineStr">
        <is>
          <t>JACQUES TEIVEIRA</t>
        </is>
      </c>
      <c r="AI107" t="inlineStr">
        <is>
          <t>CELINE PATISSIER</t>
        </is>
      </c>
      <c r="AJ107" t="inlineStr">
        <is>
          <t>cpatissier@bricodepot.com</t>
        </is>
      </c>
      <c r="AK107" t="n">
        <v>432730457</v>
      </c>
      <c r="AL107" t="inlineStr">
        <is>
          <t>BERTRAND COTTEAU</t>
        </is>
      </c>
      <c r="AM107" t="inlineStr">
        <is>
          <t>ADEL BEN MANSOUR</t>
        </is>
      </c>
      <c r="AN107" t="inlineStr">
        <is>
          <t>CARLOS DA ROCHA</t>
        </is>
      </c>
      <c r="AO107" t="inlineStr">
        <is>
          <t>cdarocha@bricodepot.com</t>
        </is>
      </c>
      <c r="AP107" t="n">
        <v>432730455</v>
      </c>
      <c r="AQ107" t="inlineStr">
        <is>
          <t>BERTRAND BIGNAN</t>
        </is>
      </c>
      <c r="AR107" t="inlineStr">
        <is>
          <t>CARLOS DA ROCHA</t>
        </is>
      </c>
      <c r="AS107" t="inlineStr">
        <is>
          <t>YOLANDE GERBOD</t>
        </is>
      </c>
      <c r="AT107" t="inlineStr">
        <is>
          <t>ygerbod@bricodepot.com</t>
        </is>
      </c>
      <c r="AU107" t="n">
        <v>432730454</v>
      </c>
      <c r="AV107" t="inlineStr">
        <is>
          <t>PASCAL THELLIER</t>
        </is>
      </c>
      <c r="AW107" t="inlineStr">
        <is>
          <t>CELINE MAZZELLA</t>
        </is>
      </c>
      <c r="AX107" t="inlineStr">
        <is>
          <t>DAVID DARDAILLON</t>
        </is>
      </c>
      <c r="AY107" t="n">
        <v>621287378</v>
      </c>
      <c r="AZ107" t="inlineStr">
        <is>
          <t>Corinne BLANCHARD</t>
        </is>
      </c>
      <c r="BA107" t="n">
        <v>784179650</v>
      </c>
      <c r="BB107" t="inlineStr">
        <is>
          <t>227 avenue du Maréchal Leclerc. CS 20012</t>
        </is>
      </c>
      <c r="BC107" t="inlineStr">
        <is>
          <t>84130 Le Pontet</t>
        </is>
      </c>
      <c r="BD107" t="n">
        <v>84</v>
      </c>
      <c r="BE107" t="n">
        <v>432730450</v>
      </c>
      <c r="BF107" t="n">
        <v>43.9720458984375</v>
      </c>
      <c r="BG107" t="n">
        <v>4.86495971679687</v>
      </c>
      <c r="BH107" t="n">
        <v>451647903</v>
      </c>
      <c r="BI107" t="n">
        <v>280</v>
      </c>
      <c r="BJ107" s="43" t="n">
        <v>37097</v>
      </c>
      <c r="BK107" t="inlineStr">
        <is>
          <t>21 Ans 6 Mois</t>
        </is>
      </c>
      <c r="BL107" t="inlineStr">
        <is>
          <t>Lundi au Vendredi</t>
        </is>
      </c>
      <c r="BM107" t="inlineStr">
        <is>
          <t>07:00 à 19:30</t>
        </is>
      </c>
      <c r="BN107" t="inlineStr">
        <is>
          <t>Samedi</t>
        </is>
      </c>
      <c r="BO107" t="inlineStr">
        <is>
          <t>07:00 à 19:30</t>
        </is>
      </c>
      <c r="BP107" t="inlineStr">
        <is>
          <t>Dimanche</t>
        </is>
      </c>
      <c r="BQ107" t="inlineStr">
        <is>
          <t>8H à 13H</t>
        </is>
      </c>
      <c r="BR107" t="n">
        <v>80</v>
      </c>
      <c r="BS107" t="n">
        <v>38509602.43</v>
      </c>
      <c r="BT107" t="inlineStr">
        <is>
          <t>Groupe 3</t>
        </is>
      </c>
      <c r="BU107" t="inlineStr">
        <is>
          <t>35M &lt;...&lt; 40M</t>
        </is>
      </c>
      <c r="BV107" t="n">
        <v>539182</v>
      </c>
      <c r="BW107" t="n">
        <v>0.009334824989452192</v>
      </c>
      <c r="BX107" t="n">
        <v>69.4856596558317</v>
      </c>
      <c r="BY107" t="n">
        <v>8.933314652425224</v>
      </c>
      <c r="BZ107" t="n">
        <v>9.837616755675699</v>
      </c>
      <c r="CA107" t="n">
        <v>88.25659106393262</v>
      </c>
      <c r="CB107" t="inlineStr">
        <is>
          <t>En L</t>
        </is>
      </c>
      <c r="CC107" t="n">
        <v>1</v>
      </c>
      <c r="CD107" t="inlineStr">
        <is>
          <t>B</t>
        </is>
      </c>
      <c r="CE107" t="inlineStr">
        <is>
          <t>B1</t>
        </is>
      </c>
      <c r="CF107" t="n">
        <v>1106</v>
      </c>
      <c r="CG107" t="inlineStr">
        <is>
          <t>VD063</t>
        </is>
      </c>
      <c r="CH107" t="inlineStr">
        <is>
          <t>1115 PTF SUD Grans</t>
        </is>
      </c>
      <c r="CI107" t="inlineStr">
        <is>
          <t>VD066</t>
        </is>
      </c>
      <c r="CJ107" t="inlineStr">
        <is>
          <t>1115 PTF SUD Grans</t>
        </is>
      </c>
      <c r="CK107" t="inlineStr">
        <is>
          <t>VD066</t>
        </is>
      </c>
      <c r="CL107" t="inlineStr">
        <is>
          <t>1111 - PF de St Martin de Crau</t>
        </is>
      </c>
      <c r="CM107" t="n">
        <v>3601651111007</v>
      </c>
      <c r="CP107" t="inlineStr">
        <is>
          <t xml:space="preserve">CREATION </t>
        </is>
      </c>
      <c r="CQ107" t="inlineStr">
        <is>
          <t>Zone Commerciale</t>
        </is>
      </c>
      <c r="CR107" t="inlineStr">
        <is>
          <t>Locataire</t>
        </is>
      </c>
      <c r="CS107" t="n">
        <v>6945</v>
      </c>
      <c r="CT107" t="n">
        <v>3700</v>
      </c>
      <c r="CU107" t="n">
        <v>3700</v>
      </c>
      <c r="CV107" t="inlineStr">
        <is>
          <t>T2</t>
        </is>
      </c>
      <c r="CW107" t="inlineStr">
        <is>
          <t>En CDAC</t>
        </is>
      </c>
      <c r="CY107" t="n">
        <v>3245</v>
      </c>
      <c r="CZ107" t="n">
        <v>3000</v>
      </c>
      <c r="DA107" t="inlineStr">
        <is>
          <t>T1</t>
        </is>
      </c>
      <c r="DB107" t="n">
        <v>3245</v>
      </c>
      <c r="DC107" t="n">
        <v>3245</v>
      </c>
      <c r="DD107" t="n">
        <v>0</v>
      </c>
      <c r="DE107" t="n">
        <v>0</v>
      </c>
      <c r="DF107" t="n">
        <v>658</v>
      </c>
      <c r="DG107" t="n">
        <v>2587</v>
      </c>
      <c r="DH107" t="n">
        <v>0</v>
      </c>
      <c r="DI107" t="n">
        <v>0</v>
      </c>
      <c r="DJ107" t="n">
        <v>0</v>
      </c>
      <c r="DK107" t="inlineStr">
        <is>
          <t>Intérieure</t>
        </is>
      </c>
      <c r="DL107" t="inlineStr">
        <is>
          <t>Expo SAS + Surface de vente intérieure</t>
        </is>
      </c>
      <c r="DO107" t="n">
        <v>1119</v>
      </c>
      <c r="DP107" t="n">
        <v>0</v>
      </c>
      <c r="DQ107" t="n">
        <v>1119</v>
      </c>
      <c r="DS107" t="n">
        <v>659</v>
      </c>
      <c r="DT107" t="n">
        <v>172</v>
      </c>
      <c r="DU107" t="n">
        <v>240</v>
      </c>
      <c r="DV107" t="n">
        <v>241</v>
      </c>
      <c r="DW107" t="inlineStr">
        <is>
          <t>REDSTOCK</t>
        </is>
      </c>
      <c r="DX107" t="n">
        <v>22</v>
      </c>
      <c r="DZ107" t="n">
        <v>2</v>
      </c>
      <c r="EA107" t="n">
        <v>2</v>
      </c>
      <c r="EB107" t="n">
        <v>11</v>
      </c>
      <c r="EC107" t="n">
        <v>3</v>
      </c>
      <c r="ED107" t="n">
        <v>0</v>
      </c>
      <c r="EE107" t="n">
        <v>0</v>
      </c>
      <c r="EF107" t="n">
        <v>16</v>
      </c>
      <c r="EG107" t="n">
        <v>2010</v>
      </c>
      <c r="EJ107" t="inlineStr">
        <is>
          <t>VX820</t>
        </is>
      </c>
      <c r="EK107" t="inlineStr">
        <is>
          <t>2018/2019</t>
        </is>
      </c>
      <c r="EL107" t="n">
        <v>47</v>
      </c>
      <c r="EM107" t="n">
        <v>36</v>
      </c>
      <c r="EN107" t="n">
        <v>16</v>
      </c>
      <c r="EO107" t="inlineStr">
        <is>
          <t>3 PDA MC 70</t>
        </is>
      </c>
      <c r="EP107" t="n">
        <v>42</v>
      </c>
      <c r="EQ107" t="n">
        <v>94.92368611169537</v>
      </c>
      <c r="ER107" t="inlineStr">
        <is>
          <t xml:space="preserve"> </t>
        </is>
      </c>
      <c r="ES107" t="n">
        <v>6.218507375332645</v>
      </c>
      <c r="ET107" t="n">
        <v>0</v>
      </c>
      <c r="EV107" t="n">
        <v>111.7502354802425</v>
      </c>
      <c r="EW107" t="n">
        <v>0</v>
      </c>
      <c r="EX107" t="inlineStr">
        <is>
          <t xml:space="preserve"> </t>
        </is>
      </c>
      <c r="EY107" t="n">
        <v>0</v>
      </c>
      <c r="EZ107" t="inlineStr">
        <is>
          <t>Automate</t>
        </is>
      </c>
      <c r="FA107" s="43" t="n">
        <v>42736</v>
      </c>
      <c r="FB107" t="inlineStr">
        <is>
          <t>CASHINFINITYTM CI-100 + GOLD 20 ENDFX 240 Store</t>
        </is>
      </c>
      <c r="FC107" t="n">
        <v>1</v>
      </c>
      <c r="FE107" s="43" t="n">
        <v>42005</v>
      </c>
      <c r="FG107" t="inlineStr">
        <is>
          <t>NON</t>
        </is>
      </c>
      <c r="FH107" t="inlineStr">
        <is>
          <t>NON</t>
        </is>
      </c>
      <c r="FI107" t="inlineStr">
        <is>
          <t>NON</t>
        </is>
      </c>
      <c r="FJ107" t="inlineStr">
        <is>
          <t>NON</t>
        </is>
      </c>
      <c r="FK107" t="inlineStr">
        <is>
          <t>SERIS</t>
        </is>
      </c>
      <c r="FL107" t="n">
        <v>18.97</v>
      </c>
      <c r="FM107" t="n">
        <v>8175.721920289857</v>
      </c>
      <c r="FN107" t="inlineStr">
        <is>
          <t>SECURITAS</t>
        </is>
      </c>
      <c r="FO107" t="inlineStr">
        <is>
          <t>OUI 2 nappes</t>
        </is>
      </c>
      <c r="FP107" t="inlineStr">
        <is>
          <t>SSI Brico Dépôt</t>
        </is>
      </c>
      <c r="FQ107" t="inlineStr">
        <is>
          <t>CD 9502</t>
        </is>
      </c>
      <c r="FR107" t="inlineStr">
        <is>
          <t>ABT</t>
        </is>
      </c>
      <c r="FT107" t="inlineStr">
        <is>
          <t>TELESURE</t>
        </is>
      </c>
      <c r="FU107" t="n">
        <v>494198191</v>
      </c>
      <c r="FV107" t="inlineStr">
        <is>
          <t>OUI</t>
        </is>
      </c>
      <c r="FW107" t="inlineStr">
        <is>
          <t>OUI</t>
        </is>
      </c>
      <c r="FX107" t="inlineStr">
        <is>
          <t>OUI</t>
        </is>
      </c>
      <c r="FY107" t="inlineStr">
        <is>
          <t>OUI</t>
        </is>
      </c>
      <c r="FZ107" t="inlineStr">
        <is>
          <t>OUI</t>
        </is>
      </c>
      <c r="GA107" t="inlineStr">
        <is>
          <t>OUI</t>
        </is>
      </c>
      <c r="GB107" t="inlineStr">
        <is>
          <t>OUI</t>
        </is>
      </c>
      <c r="GC107" t="inlineStr">
        <is>
          <t>NON</t>
        </is>
      </c>
      <c r="GD107" t="inlineStr">
        <is>
          <t>NON</t>
        </is>
      </c>
      <c r="GE107" t="inlineStr">
        <is>
          <t>OUI</t>
        </is>
      </c>
      <c r="GF107" t="inlineStr">
        <is>
          <t>LED T5</t>
        </is>
      </c>
      <c r="GH107" t="inlineStr">
        <is>
          <t>OUI</t>
        </is>
      </c>
      <c r="GI107" t="inlineStr">
        <is>
          <t>REVITALISATION 2012</t>
        </is>
      </c>
      <c r="GJ107" t="inlineStr">
        <is>
          <t>OUI</t>
        </is>
      </c>
      <c r="GK107" s="43" t="n">
        <v>42005</v>
      </c>
      <c r="GL107" t="inlineStr">
        <is>
          <t>OUI</t>
        </is>
      </c>
      <c r="GM107" t="inlineStr">
        <is>
          <t>OUI</t>
        </is>
      </c>
      <c r="GN107" t="n">
        <v>42989</v>
      </c>
      <c r="GO107" t="inlineStr">
        <is>
          <t>OUI</t>
        </is>
      </c>
      <c r="GP107" t="n">
        <v>43133</v>
      </c>
      <c r="GQ107" t="inlineStr">
        <is>
          <t>SDB DOUCHE PAROIS</t>
        </is>
      </c>
      <c r="GR107" t="inlineStr">
        <is>
          <t>NON</t>
        </is>
      </c>
      <c r="GS107" t="inlineStr">
        <is>
          <t>LEGACY</t>
        </is>
      </c>
      <c r="GT107" t="inlineStr">
        <is>
          <t>OUI</t>
        </is>
      </c>
      <c r="GU107" t="inlineStr">
        <is>
          <t>LES CALCAIRES REGIONAUX  119145</t>
        </is>
      </c>
      <c r="GV107" t="inlineStr">
        <is>
          <t>OUI</t>
        </is>
      </c>
      <c r="GW107" t="inlineStr">
        <is>
          <t>OUI</t>
        </is>
      </c>
      <c r="GX107" t="inlineStr">
        <is>
          <t>NON</t>
        </is>
      </c>
      <c r="GY107" t="inlineStr">
        <is>
          <t>NON</t>
        </is>
      </c>
      <c r="GZ107" t="inlineStr">
        <is>
          <t>NON</t>
        </is>
      </c>
      <c r="HA107" s="43" t="n">
        <v>44067</v>
      </c>
      <c r="HB107" s="43" t="n">
        <v>42674</v>
      </c>
      <c r="HI107" t="inlineStr">
        <is>
          <t>OUI</t>
        </is>
      </c>
      <c r="HJ107" t="inlineStr">
        <is>
          <t>5 Ambiances</t>
        </is>
      </c>
      <c r="HK107" s="43" t="n">
        <v>43101</v>
      </c>
      <c r="HM107" t="inlineStr">
        <is>
          <t>OUI</t>
        </is>
      </c>
      <c r="HN107" t="inlineStr">
        <is>
          <t>OUI</t>
        </is>
      </c>
      <c r="HU107" t="inlineStr">
        <is>
          <t>FR 94 451 647 903</t>
        </is>
      </c>
      <c r="HV107" t="n">
        <v>4622015014</v>
      </c>
      <c r="HW107" t="n">
        <v>40639019</v>
      </c>
      <c r="HX107" t="n">
        <v>99102570845</v>
      </c>
      <c r="HY107" t="inlineStr">
        <is>
          <t>IP600759</t>
        </is>
      </c>
      <c r="HZ107" t="n">
        <v>4310167</v>
      </c>
      <c r="IA107" t="n">
        <v>4321249</v>
      </c>
      <c r="IB107" t="inlineStr">
        <is>
          <t>FR7630004023230001044817878</t>
        </is>
      </c>
      <c r="IC107" t="n">
        <v>830177</v>
      </c>
      <c r="ID107" t="inlineStr">
        <is>
          <t>SQDu291</t>
        </is>
      </c>
      <c r="IE107" t="n">
        <v>4.68</v>
      </c>
      <c r="IF107" t="n">
        <v>5.47</v>
      </c>
      <c r="IG107" t="n">
        <v>6.83</v>
      </c>
      <c r="IH107" t="n">
        <v>6.43</v>
      </c>
      <c r="II107" t="n">
        <v>8.029999999999999</v>
      </c>
      <c r="IJ107" t="n">
        <v>10.78</v>
      </c>
      <c r="IK107" t="n">
        <v>10.78</v>
      </c>
    </row>
    <row r="108">
      <c r="A108" t="n">
        <v>1777</v>
      </c>
      <c r="B108" t="n">
        <v>2391</v>
      </c>
      <c r="C108" t="inlineStr">
        <is>
          <t>MARSEILLE</t>
        </is>
      </c>
      <c r="D108" t="inlineStr">
        <is>
          <t>PROVENCE-ALPES-COTE D'AZUR</t>
        </is>
      </c>
      <c r="E108" t="inlineStr">
        <is>
          <t>Ouvert</t>
        </is>
      </c>
      <c r="F108" t="inlineStr">
        <is>
          <t>Sud Est</t>
        </is>
      </c>
      <c r="G108" t="inlineStr">
        <is>
          <t>Wylli TINTIN</t>
        </is>
      </c>
      <c r="H108" t="n">
        <v>610902271</v>
      </c>
      <c r="I108" t="inlineStr">
        <is>
          <t>HAMID ASSIOUI</t>
        </is>
      </c>
      <c r="J108" t="inlineStr">
        <is>
          <t>hassioui@bricodepot.com</t>
        </is>
      </c>
      <c r="L108" t="n">
        <v>43983</v>
      </c>
      <c r="M108" t="inlineStr">
        <is>
          <t>AHMED BOURAHIME</t>
        </is>
      </c>
      <c r="N108" t="inlineStr">
        <is>
          <t>abourahime@bricodepot.com</t>
        </is>
      </c>
      <c r="O108" t="n">
        <v>496130670</v>
      </c>
      <c r="P108" t="inlineStr">
        <is>
          <t>Sécu</t>
        </is>
      </c>
      <c r="Q108" t="inlineStr">
        <is>
          <t>MICHEL VERLAINE</t>
        </is>
      </c>
      <c r="R108" t="inlineStr">
        <is>
          <t>NASSIM SAHI</t>
        </is>
      </c>
      <c r="S108" t="inlineStr">
        <is>
          <t>THIERRY GUIFFRE</t>
        </is>
      </c>
      <c r="T108" t="inlineStr">
        <is>
          <t>tguiffre@bricodepot.com</t>
        </is>
      </c>
      <c r="U108" t="n">
        <v>787956353</v>
      </c>
      <c r="V108" t="inlineStr">
        <is>
          <t>Log</t>
        </is>
      </c>
      <c r="W108" t="inlineStr">
        <is>
          <t>SEBASTIEN ZIMMERMANN</t>
        </is>
      </c>
      <c r="X108" t="inlineStr">
        <is>
          <t>PHILIPPE CASCALES</t>
        </is>
      </c>
      <c r="Y108" t="inlineStr">
        <is>
          <t>DAVID OROZCO</t>
        </is>
      </c>
      <c r="Z108" t="inlineStr">
        <is>
          <t>dorozco@bricodepot.com</t>
        </is>
      </c>
      <c r="AA108" t="n">
        <v>496130674</v>
      </c>
      <c r="AB108" t="inlineStr">
        <is>
          <t>OLIVIER BELET</t>
        </is>
      </c>
      <c r="AC108" t="inlineStr">
        <is>
          <t>OLIVIER LEMAIRE</t>
        </is>
      </c>
      <c r="AD108" t="inlineStr">
        <is>
          <t>HOSNI ZOUABI</t>
        </is>
      </c>
      <c r="AE108" t="inlineStr">
        <is>
          <t>hzouabi@bricodepot.com</t>
        </is>
      </c>
      <c r="AF108" t="n">
        <v>663955453</v>
      </c>
      <c r="AG108" t="inlineStr">
        <is>
          <t>CEDRIC PIAZZA</t>
        </is>
      </c>
      <c r="AH108" t="inlineStr">
        <is>
          <t>JACQUES TEIVEIRA</t>
        </is>
      </c>
      <c r="AI108" t="inlineStr">
        <is>
          <t>RAPHAEL PECCE</t>
        </is>
      </c>
      <c r="AJ108" t="inlineStr">
        <is>
          <t>rpecce@bricodepot.com</t>
        </is>
      </c>
      <c r="AK108" t="n">
        <v>666351119</v>
      </c>
      <c r="AL108" t="inlineStr">
        <is>
          <t>BERTRAND COTTEAU</t>
        </is>
      </c>
      <c r="AM108" t="inlineStr">
        <is>
          <t>ADEL BEN MANSOUR</t>
        </is>
      </c>
      <c r="AN108" t="inlineStr">
        <is>
          <t>NORRIA ROQUES</t>
        </is>
      </c>
      <c r="AO108" t="inlineStr">
        <is>
          <t>nroques@bricodepot.com</t>
        </is>
      </c>
      <c r="AP108" t="n">
        <v>496130672</v>
      </c>
      <c r="AQ108" t="inlineStr">
        <is>
          <t>BERTRAND BIGNAN</t>
        </is>
      </c>
      <c r="AR108" t="inlineStr">
        <is>
          <t>CARLOS DA ROCHA</t>
        </is>
      </c>
      <c r="AS108" t="inlineStr">
        <is>
          <t>YANNICK DEVOLDER</t>
        </is>
      </c>
      <c r="AT108" t="inlineStr">
        <is>
          <t>ydevolder@bricodepot.com</t>
        </is>
      </c>
      <c r="AU108" t="n">
        <v>496130673</v>
      </c>
      <c r="AV108" t="inlineStr">
        <is>
          <t>PASCAL THELLIER</t>
        </is>
      </c>
      <c r="AW108" t="inlineStr">
        <is>
          <t>CELINE MAZZELLA</t>
        </is>
      </c>
      <c r="AX108" t="inlineStr">
        <is>
          <t>DAVID DARDAILLON</t>
        </is>
      </c>
      <c r="AY108" t="n">
        <v>621287379</v>
      </c>
      <c r="AZ108" t="inlineStr">
        <is>
          <t>Corinne BLANCHARD</t>
        </is>
      </c>
      <c r="BA108" t="n">
        <v>784179651</v>
      </c>
      <c r="BB108" t="inlineStr">
        <is>
          <t>79 Av. de la Rose</t>
        </is>
      </c>
      <c r="BC108" t="inlineStr">
        <is>
          <t>13013 Marseille</t>
        </is>
      </c>
      <c r="BD108" t="n">
        <v>13</v>
      </c>
      <c r="BE108" t="n">
        <v>496130670</v>
      </c>
      <c r="BF108" t="n">
        <v>43.326904296875</v>
      </c>
      <c r="BG108" t="n">
        <v>5.42059326171875</v>
      </c>
      <c r="BH108" t="n">
        <v>451647903</v>
      </c>
      <c r="BI108" t="n">
        <v>132</v>
      </c>
      <c r="BJ108" s="43" t="n">
        <v>38168</v>
      </c>
      <c r="BK108" t="inlineStr">
        <is>
          <t>18 Ans 7 Mois</t>
        </is>
      </c>
      <c r="BL108" t="inlineStr">
        <is>
          <t>Lundi au Vendredi</t>
        </is>
      </c>
      <c r="BM108" t="inlineStr">
        <is>
          <t>07:00 à 19:30</t>
        </is>
      </c>
      <c r="BN108" t="inlineStr">
        <is>
          <t>Samedi</t>
        </is>
      </c>
      <c r="BO108" t="inlineStr">
        <is>
          <t>07:00 à 19:30</t>
        </is>
      </c>
      <c r="BP108" t="inlineStr">
        <is>
          <t>Dimanche</t>
        </is>
      </c>
      <c r="BQ108" t="inlineStr">
        <is>
          <t>8H à 13H</t>
        </is>
      </c>
      <c r="BR108" t="n">
        <v>80</v>
      </c>
      <c r="BS108" t="n">
        <v>35391981.89</v>
      </c>
      <c r="BT108" t="inlineStr">
        <is>
          <t>Groupe 3</t>
        </is>
      </c>
      <c r="BU108" t="inlineStr">
        <is>
          <t>30M &lt;...&lt; 35M</t>
        </is>
      </c>
      <c r="BV108" t="n">
        <v>614967</v>
      </c>
      <c r="BW108" t="n">
        <v>0.005004290783437739</v>
      </c>
      <c r="BX108" t="n">
        <v>64.2048526406013</v>
      </c>
      <c r="BY108" t="n">
        <v>11.0588283773983</v>
      </c>
      <c r="BZ108" t="n">
        <v>19.15853332893782</v>
      </c>
      <c r="CA108" t="n">
        <v>94.42221434693742</v>
      </c>
      <c r="CB108" t="inlineStr">
        <is>
          <t>En L</t>
        </is>
      </c>
      <c r="CC108" t="n">
        <v>1</v>
      </c>
      <c r="CD108" t="inlineStr">
        <is>
          <t>B</t>
        </is>
      </c>
      <c r="CE108" t="inlineStr">
        <is>
          <t>A</t>
        </is>
      </c>
      <c r="CF108" t="n">
        <v>1106</v>
      </c>
      <c r="CG108" t="inlineStr">
        <is>
          <t>VD063</t>
        </is>
      </c>
      <c r="CH108" t="inlineStr">
        <is>
          <t>1115 PTF SUD Grans</t>
        </is>
      </c>
      <c r="CI108" t="inlineStr">
        <is>
          <t>VD066</t>
        </is>
      </c>
      <c r="CJ108" t="inlineStr">
        <is>
          <t>1115 PTF SUD Grans</t>
        </is>
      </c>
      <c r="CK108" t="inlineStr">
        <is>
          <t>VD066</t>
        </is>
      </c>
      <c r="CL108" t="inlineStr">
        <is>
          <t>1111 - PF de St Martin de Crau</t>
        </is>
      </c>
      <c r="CM108" t="n">
        <v>3601651111007</v>
      </c>
      <c r="CO108" t="inlineStr">
        <is>
          <t>Temporaire</t>
        </is>
      </c>
      <c r="CP108" t="inlineStr">
        <is>
          <t>REPRISE RENAULT</t>
        </is>
      </c>
      <c r="CQ108" t="inlineStr">
        <is>
          <t>Zone Urbaine</t>
        </is>
      </c>
      <c r="CR108" t="inlineStr">
        <is>
          <t>Locataire</t>
        </is>
      </c>
      <c r="CS108" t="n">
        <v>5700</v>
      </c>
      <c r="CT108" t="n">
        <v>3700</v>
      </c>
      <c r="CU108" t="n">
        <v>3700</v>
      </c>
      <c r="CV108" t="inlineStr">
        <is>
          <t>T2</t>
        </is>
      </c>
      <c r="CW108" t="inlineStr">
        <is>
          <t>Déportée en CDAC</t>
        </is>
      </c>
      <c r="CY108" t="n">
        <v>2000</v>
      </c>
      <c r="CZ108" t="inlineStr">
        <is>
          <t>&lt; 3000 M²</t>
        </is>
      </c>
      <c r="DA108" t="inlineStr">
        <is>
          <t>T1</t>
        </is>
      </c>
      <c r="DB108" t="n">
        <v>2000</v>
      </c>
      <c r="DC108" t="n">
        <v>2000</v>
      </c>
      <c r="DD108" t="n">
        <v>0</v>
      </c>
      <c r="DE108" t="n">
        <v>0</v>
      </c>
      <c r="DF108" t="n">
        <v>950</v>
      </c>
      <c r="DG108" t="n">
        <v>1050</v>
      </c>
      <c r="DH108" t="n">
        <v>0</v>
      </c>
      <c r="DI108" t="n">
        <v>0</v>
      </c>
      <c r="DJ108" t="n">
        <v>0</v>
      </c>
      <c r="DK108" t="inlineStr">
        <is>
          <t>Intérieure</t>
        </is>
      </c>
      <c r="DL108" t="inlineStr">
        <is>
          <t>En surface de vente intérieure</t>
        </is>
      </c>
      <c r="DO108" t="n">
        <v>1038</v>
      </c>
      <c r="DP108" t="n">
        <v>0</v>
      </c>
      <c r="DQ108" t="n">
        <v>1038</v>
      </c>
      <c r="DS108" t="n">
        <v>500</v>
      </c>
      <c r="DT108" t="n">
        <v>117</v>
      </c>
      <c r="DU108" t="n">
        <v>210</v>
      </c>
      <c r="DV108" t="n">
        <v>348</v>
      </c>
      <c r="DW108" t="inlineStr">
        <is>
          <t>REDSTOCK</t>
        </is>
      </c>
      <c r="DX108" t="n">
        <v>24</v>
      </c>
      <c r="DZ108" t="n">
        <v>2</v>
      </c>
      <c r="EA108" t="n">
        <v>3</v>
      </c>
      <c r="EB108" t="n">
        <v>11</v>
      </c>
      <c r="EC108" t="n">
        <v>2</v>
      </c>
      <c r="ED108" t="n">
        <v>0</v>
      </c>
      <c r="EE108" t="n">
        <v>0</v>
      </c>
      <c r="EF108" t="n">
        <v>16</v>
      </c>
      <c r="EG108" t="n">
        <v>2010</v>
      </c>
      <c r="EJ108" t="inlineStr">
        <is>
          <t>VX820</t>
        </is>
      </c>
      <c r="EK108" t="inlineStr">
        <is>
          <t>2018/2019</t>
        </is>
      </c>
      <c r="EL108" t="n">
        <v>37</v>
      </c>
      <c r="EM108" t="n">
        <v>37</v>
      </c>
      <c r="EN108" t="n">
        <v>12</v>
      </c>
      <c r="EO108" t="inlineStr">
        <is>
          <t>3 PDA MC 70</t>
        </is>
      </c>
      <c r="EP108" t="n">
        <v>24</v>
      </c>
      <c r="EQ108" t="n">
        <v>98.67677399250911</v>
      </c>
      <c r="ER108" t="inlineStr">
        <is>
          <t xml:space="preserve"> </t>
        </is>
      </c>
      <c r="ES108" t="n">
        <v>13.54387094014831</v>
      </c>
      <c r="ET108" t="n">
        <v>3</v>
      </c>
      <c r="EU108" t="inlineStr">
        <is>
          <t>coffre, caisse</t>
        </is>
      </c>
      <c r="EV108" t="n">
        <v>102.6482850200714</v>
      </c>
      <c r="EW108" t="n">
        <v>2</v>
      </c>
      <c r="EX108" t="inlineStr">
        <is>
          <t xml:space="preserve"> </t>
        </is>
      </c>
      <c r="EY108" t="n">
        <v>5</v>
      </c>
      <c r="EZ108" t="inlineStr">
        <is>
          <t>Automate</t>
        </is>
      </c>
      <c r="FA108" s="43" t="n">
        <v>44105</v>
      </c>
      <c r="FB108" t="inlineStr">
        <is>
          <t>CASHINFINITYTM CI-100 (casto)</t>
        </is>
      </c>
      <c r="FC108" t="n">
        <v>1</v>
      </c>
      <c r="FE108" s="43" t="n">
        <v>42005</v>
      </c>
      <c r="FF108" t="inlineStr">
        <is>
          <t>TEB 2014</t>
        </is>
      </c>
      <c r="FG108" t="inlineStr">
        <is>
          <t>OUI</t>
        </is>
      </c>
      <c r="FH108" t="inlineStr">
        <is>
          <t>OUI</t>
        </is>
      </c>
      <c r="FI108" t="inlineStr">
        <is>
          <t>OUI</t>
        </is>
      </c>
      <c r="FJ108" t="inlineStr">
        <is>
          <t>OUI</t>
        </is>
      </c>
      <c r="FK108" t="inlineStr">
        <is>
          <t>SERIS</t>
        </is>
      </c>
      <c r="FL108" t="n">
        <v>18.97</v>
      </c>
      <c r="FM108" t="n">
        <v>12411.24221014493</v>
      </c>
      <c r="FN108" t="inlineStr">
        <is>
          <t>SECURITAS</t>
        </is>
      </c>
      <c r="FO108" t="inlineStr">
        <is>
          <t>OUI</t>
        </is>
      </c>
      <c r="FP108" t="inlineStr">
        <is>
          <t>SSI Brico Dépôt</t>
        </is>
      </c>
      <c r="FQ108" t="inlineStr">
        <is>
          <t>CD 15002</t>
        </is>
      </c>
      <c r="FR108" t="inlineStr">
        <is>
          <t>ABT</t>
        </is>
      </c>
      <c r="FS108" t="inlineStr">
        <is>
          <t>SCUTUM</t>
        </is>
      </c>
      <c r="FT108" t="inlineStr">
        <is>
          <t>TELESURE</t>
        </is>
      </c>
      <c r="FU108" t="n">
        <v>494198191</v>
      </c>
      <c r="FV108" t="inlineStr">
        <is>
          <t>OUI</t>
        </is>
      </c>
      <c r="FW108" t="inlineStr">
        <is>
          <t>OUI</t>
        </is>
      </c>
      <c r="FX108" t="inlineStr">
        <is>
          <t>OUI</t>
        </is>
      </c>
      <c r="FY108" t="inlineStr">
        <is>
          <t>OUI</t>
        </is>
      </c>
      <c r="FZ108" t="inlineStr">
        <is>
          <t>OUI</t>
        </is>
      </c>
      <c r="GA108" t="inlineStr">
        <is>
          <t>OUI</t>
        </is>
      </c>
      <c r="GB108" t="inlineStr">
        <is>
          <t>NON</t>
        </is>
      </c>
      <c r="GD108" t="inlineStr">
        <is>
          <t>OUI</t>
        </is>
      </c>
      <c r="GE108" t="inlineStr">
        <is>
          <t>OUI</t>
        </is>
      </c>
      <c r="GF108" t="inlineStr">
        <is>
          <t>T5</t>
        </is>
      </c>
      <c r="GG108" t="inlineStr">
        <is>
          <t>OUI</t>
        </is>
      </c>
      <c r="GH108" t="inlineStr">
        <is>
          <t>NON</t>
        </is>
      </c>
      <c r="GI108" t="inlineStr">
        <is>
          <t>RELOOKING LIGHT 2021</t>
        </is>
      </c>
      <c r="GJ108" t="inlineStr">
        <is>
          <t>OUI</t>
        </is>
      </c>
      <c r="GK108" s="43" t="n">
        <v>42005</v>
      </c>
      <c r="GL108" t="inlineStr">
        <is>
          <t>OUI</t>
        </is>
      </c>
      <c r="GM108" t="inlineStr">
        <is>
          <t>OUI</t>
        </is>
      </c>
      <c r="GN108" t="n">
        <v>42989</v>
      </c>
      <c r="GO108" t="inlineStr">
        <is>
          <t>NON</t>
        </is>
      </c>
      <c r="GT108" t="inlineStr">
        <is>
          <t>NON</t>
        </is>
      </c>
      <c r="GU108" t="inlineStr">
        <is>
          <t>NON</t>
        </is>
      </c>
      <c r="GV108" t="inlineStr">
        <is>
          <t>NON</t>
        </is>
      </c>
      <c r="GW108" t="inlineStr">
        <is>
          <t>NON</t>
        </is>
      </c>
      <c r="GX108" t="inlineStr">
        <is>
          <t>NON</t>
        </is>
      </c>
      <c r="GY108" t="inlineStr">
        <is>
          <t>NON</t>
        </is>
      </c>
      <c r="GZ108" t="inlineStr">
        <is>
          <t>NON</t>
        </is>
      </c>
      <c r="HA108" s="43" t="n">
        <v>44085</v>
      </c>
      <c r="HB108" s="43" t="n">
        <v>42674</v>
      </c>
      <c r="HI108" t="inlineStr">
        <is>
          <t>OUI</t>
        </is>
      </c>
      <c r="HJ108" t="inlineStr"/>
      <c r="HK108" s="43" t="n"/>
      <c r="HM108" t="inlineStr">
        <is>
          <t>OUI</t>
        </is>
      </c>
      <c r="HN108" t="inlineStr">
        <is>
          <t>OUI</t>
        </is>
      </c>
      <c r="HU108" t="inlineStr">
        <is>
          <t>FR 94 451 647 903</t>
        </is>
      </c>
      <c r="HV108" t="n">
        <v>4621987012</v>
      </c>
      <c r="HW108" t="n">
        <v>40639025</v>
      </c>
      <c r="HX108" t="n">
        <v>99102570869</v>
      </c>
      <c r="HY108" t="inlineStr">
        <is>
          <t>IP600760</t>
        </is>
      </c>
      <c r="HZ108" t="n">
        <v>4310168</v>
      </c>
      <c r="IA108" t="n">
        <v>4321305</v>
      </c>
      <c r="IB108" t="inlineStr">
        <is>
          <t>FR7630004023230001045060378</t>
        </is>
      </c>
      <c r="IC108" t="n">
        <v>830168</v>
      </c>
      <c r="ID108" t="inlineStr">
        <is>
          <t>CWng471</t>
        </is>
      </c>
      <c r="IE108" t="n">
        <v>9.289999999999999</v>
      </c>
      <c r="IF108" t="n">
        <v>7.38</v>
      </c>
      <c r="IG108" t="n">
        <v>9.220000000000001</v>
      </c>
      <c r="IH108" t="n">
        <v>11.52</v>
      </c>
      <c r="II108" t="n">
        <v>14.4</v>
      </c>
      <c r="IJ108" t="n">
        <v>9.68</v>
      </c>
      <c r="IK108" t="n">
        <v>8.130000000000001</v>
      </c>
    </row>
    <row r="109">
      <c r="A109" t="n">
        <v>1778</v>
      </c>
      <c r="B109" t="n">
        <v>2392</v>
      </c>
      <c r="C109" t="inlineStr">
        <is>
          <t>MARTIGUES</t>
        </is>
      </c>
      <c r="D109" t="inlineStr">
        <is>
          <t>PROVENCE-ALPES-COTE D'AZUR</t>
        </is>
      </c>
      <c r="E109" t="inlineStr">
        <is>
          <t>Ouvert</t>
        </is>
      </c>
      <c r="F109" t="inlineStr">
        <is>
          <t>Sud Est</t>
        </is>
      </c>
      <c r="G109" t="inlineStr">
        <is>
          <t>Wylli TINTIN</t>
        </is>
      </c>
      <c r="H109" t="n">
        <v>610902271</v>
      </c>
      <c r="I109" t="inlineStr">
        <is>
          <t>PASCAL THELLIER</t>
        </is>
      </c>
      <c r="J109" t="inlineStr">
        <is>
          <t>pthellier@bricodepot.com</t>
        </is>
      </c>
      <c r="L109" t="n">
        <v>44011</v>
      </c>
      <c r="M109" t="inlineStr">
        <is>
          <t>NICOLAS BUCHAUT</t>
        </is>
      </c>
      <c r="N109" t="inlineStr">
        <is>
          <t>nbuchaut@bricodepot.com</t>
        </is>
      </c>
      <c r="Q109" t="inlineStr">
        <is>
          <t>MICHEL VERLAINE</t>
        </is>
      </c>
      <c r="R109" t="inlineStr">
        <is>
          <t>NASSIM SAHI</t>
        </is>
      </c>
      <c r="S109" t="inlineStr">
        <is>
          <t>MARC BOUCHER</t>
        </is>
      </c>
      <c r="T109" t="inlineStr">
        <is>
          <t>mboucher@bricodepot.com</t>
        </is>
      </c>
      <c r="U109" t="n">
        <v>442817437</v>
      </c>
      <c r="V109" t="inlineStr">
        <is>
          <t>Log</t>
        </is>
      </c>
      <c r="W109" t="inlineStr">
        <is>
          <t>SEBASTIEN ZIMMERMANN</t>
        </is>
      </c>
      <c r="X109" t="inlineStr">
        <is>
          <t>PHILIPPE CASCALES</t>
        </is>
      </c>
      <c r="Y109" t="inlineStr">
        <is>
          <t>CLEMENTINE VAYRE</t>
        </is>
      </c>
      <c r="Z109" t="inlineStr">
        <is>
          <t>cvayre@bricodepot.com</t>
        </is>
      </c>
      <c r="AA109" t="n">
        <v>695309635</v>
      </c>
      <c r="AB109" t="inlineStr">
        <is>
          <t>OLIVIER BELET</t>
        </is>
      </c>
      <c r="AC109" t="inlineStr">
        <is>
          <t>OLIVIER LEMAIRE</t>
        </is>
      </c>
      <c r="AD109" t="inlineStr">
        <is>
          <t>JEROME BERNE</t>
        </is>
      </c>
      <c r="AE109" t="inlineStr">
        <is>
          <t>jberne@bricodepot.com</t>
        </is>
      </c>
      <c r="AF109" t="n">
        <v>679046610</v>
      </c>
      <c r="AG109" t="inlineStr">
        <is>
          <t>CEDRIC PIAZZA</t>
        </is>
      </c>
      <c r="AH109" t="inlineStr">
        <is>
          <t>JACQUES TEIVEIRA</t>
        </is>
      </c>
      <c r="AI109" t="inlineStr">
        <is>
          <t>BADIS GHERRAICHE</t>
        </is>
      </c>
      <c r="AJ109" t="inlineStr">
        <is>
          <t>bgherraichebridodepot.com</t>
        </is>
      </c>
      <c r="AK109" t="n">
        <v>442817435</v>
      </c>
      <c r="AL109" t="inlineStr">
        <is>
          <t>BERTRAND COTTEAU</t>
        </is>
      </c>
      <c r="AM109" t="inlineStr">
        <is>
          <t>ADEL BEN MANSOUR</t>
        </is>
      </c>
      <c r="AN109" t="inlineStr">
        <is>
          <t>SANDRA LUCCHINI</t>
        </is>
      </c>
      <c r="AO109" t="inlineStr">
        <is>
          <t>slucchini@bricodepot.com</t>
        </is>
      </c>
      <c r="AP109" t="n">
        <v>442817432</v>
      </c>
      <c r="AQ109" t="inlineStr">
        <is>
          <t>BERTRAND BIGNAN</t>
        </is>
      </c>
      <c r="AR109" t="inlineStr">
        <is>
          <t>CARLOS DA ROCHA</t>
        </is>
      </c>
      <c r="AS109" t="inlineStr">
        <is>
          <t>OCEANE OZOUF</t>
        </is>
      </c>
      <c r="AT109" t="inlineStr">
        <is>
          <t>oozouf@bricodepot.com</t>
        </is>
      </c>
      <c r="AU109" t="n">
        <v>663914824</v>
      </c>
      <c r="AV109" t="inlineStr">
        <is>
          <t>PASCAL THELLIER</t>
        </is>
      </c>
      <c r="AW109" t="inlineStr">
        <is>
          <t>CELINE MAZZELLA</t>
        </is>
      </c>
      <c r="AX109" t="inlineStr">
        <is>
          <t>DAVID DARDAILLON</t>
        </is>
      </c>
      <c r="AY109" t="n">
        <v>621287380</v>
      </c>
      <c r="AZ109" t="inlineStr">
        <is>
          <t>Corinne BLANCHARD</t>
        </is>
      </c>
      <c r="BA109" t="n">
        <v>784179652</v>
      </c>
      <c r="BB109" t="inlineStr">
        <is>
          <t>2 rue Jacques de Vaucanson</t>
        </is>
      </c>
      <c r="BC109" t="inlineStr">
        <is>
          <t>13500 Martigues</t>
        </is>
      </c>
      <c r="BD109" t="n">
        <v>13</v>
      </c>
      <c r="BE109" t="n">
        <v>442817430</v>
      </c>
      <c r="BF109" t="n">
        <v>43.39794921875</v>
      </c>
      <c r="BG109" t="n">
        <v>5.033447265625</v>
      </c>
      <c r="BH109" t="n">
        <v>451647903</v>
      </c>
      <c r="BI109" t="n">
        <v>520</v>
      </c>
      <c r="BJ109" s="43" t="n">
        <v>38183</v>
      </c>
      <c r="BK109" t="inlineStr">
        <is>
          <t>18 Ans 7 Mois</t>
        </is>
      </c>
      <c r="BL109" t="inlineStr">
        <is>
          <t>Lundi au Vendredi</t>
        </is>
      </c>
      <c r="BM109" t="inlineStr">
        <is>
          <t>07:00 à 19:30</t>
        </is>
      </c>
      <c r="BN109" t="inlineStr">
        <is>
          <t>Samedi</t>
        </is>
      </c>
      <c r="BO109" t="inlineStr">
        <is>
          <t>07:00 à 19:30</t>
        </is>
      </c>
      <c r="BP109" t="inlineStr">
        <is>
          <t>Dimanche</t>
        </is>
      </c>
      <c r="BQ109" t="inlineStr">
        <is>
          <t>8H à 13H</t>
        </is>
      </c>
      <c r="BR109" t="n">
        <v>80</v>
      </c>
      <c r="BS109" t="n">
        <v>20557492.51</v>
      </c>
      <c r="BT109" t="inlineStr">
        <is>
          <t>Groupe 3</t>
        </is>
      </c>
      <c r="BU109" t="inlineStr">
        <is>
          <t>15M &lt;...&lt; 20M</t>
        </is>
      </c>
      <c r="BV109" t="n">
        <v>339221</v>
      </c>
      <c r="BW109" t="n">
        <v>0.01011826788458646</v>
      </c>
      <c r="BX109" t="n">
        <v>44.3998813212896</v>
      </c>
      <c r="BY109" t="n">
        <v>13.52813674424737</v>
      </c>
      <c r="BZ109" t="n">
        <v>5.4775010439331</v>
      </c>
      <c r="CA109" t="n">
        <v>63.40551910947007</v>
      </c>
      <c r="CB109" t="inlineStr">
        <is>
          <t>Symétrique</t>
        </is>
      </c>
      <c r="CC109" t="n">
        <v>1</v>
      </c>
      <c r="CD109" t="inlineStr">
        <is>
          <t>B</t>
        </is>
      </c>
      <c r="CE109" t="inlineStr">
        <is>
          <t>A</t>
        </is>
      </c>
      <c r="CF109" t="n">
        <v>1106</v>
      </c>
      <c r="CG109" t="inlineStr">
        <is>
          <t>VD063</t>
        </is>
      </c>
      <c r="CH109" t="inlineStr">
        <is>
          <t>1115 PTF SUD Grans</t>
        </is>
      </c>
      <c r="CI109" t="inlineStr">
        <is>
          <t>VD066</t>
        </is>
      </c>
      <c r="CJ109" t="inlineStr">
        <is>
          <t>1115 PTF SUD Grans</t>
        </is>
      </c>
      <c r="CK109" t="inlineStr">
        <is>
          <t>VD066</t>
        </is>
      </c>
      <c r="CL109" t="inlineStr">
        <is>
          <t>1111 - PF de St Martin de Crau</t>
        </is>
      </c>
      <c r="CM109" t="n">
        <v>3601651111007</v>
      </c>
      <c r="CP109" t="inlineStr">
        <is>
          <t>REPRISE CONFORAMA</t>
        </is>
      </c>
      <c r="CQ109" t="inlineStr">
        <is>
          <t>Isolé</t>
        </is>
      </c>
      <c r="CR109" t="inlineStr">
        <is>
          <t>Locataire</t>
        </is>
      </c>
      <c r="CS109" t="n">
        <v>7155</v>
      </c>
      <c r="CT109" t="n">
        <v>2945</v>
      </c>
      <c r="CU109" t="n">
        <v>3000</v>
      </c>
      <c r="CV109" t="inlineStr">
        <is>
          <t>T1</t>
        </is>
      </c>
      <c r="CW109" t="inlineStr">
        <is>
          <t>En CDAC</t>
        </is>
      </c>
      <c r="CY109" t="n">
        <v>4300</v>
      </c>
      <c r="CZ109" t="inlineStr">
        <is>
          <t>4000 M² et +</t>
        </is>
      </c>
      <c r="DA109" t="inlineStr">
        <is>
          <t>T3</t>
        </is>
      </c>
      <c r="DB109" t="n">
        <v>4210</v>
      </c>
      <c r="DC109" t="n">
        <v>4210</v>
      </c>
      <c r="DD109" t="n">
        <v>50</v>
      </c>
      <c r="DE109" t="n">
        <v>0</v>
      </c>
      <c r="DF109" t="n">
        <v>840</v>
      </c>
      <c r="DG109" t="n">
        <v>3370</v>
      </c>
      <c r="DH109" t="n">
        <v>0</v>
      </c>
      <c r="DI109" t="n">
        <v>0</v>
      </c>
      <c r="DJ109" t="n">
        <v>0</v>
      </c>
      <c r="DK109" t="inlineStr">
        <is>
          <t>Intérieure</t>
        </is>
      </c>
      <c r="DL109" t="inlineStr">
        <is>
          <t>En extérieur</t>
        </is>
      </c>
      <c r="DO109" t="n">
        <v>824</v>
      </c>
      <c r="DP109" t="n">
        <v>0</v>
      </c>
      <c r="DQ109" t="n">
        <v>824</v>
      </c>
      <c r="DS109" t="n">
        <v>1040</v>
      </c>
      <c r="DT109" t="n">
        <v>60</v>
      </c>
      <c r="DU109" t="n">
        <v>240</v>
      </c>
      <c r="DV109" t="n">
        <v>234</v>
      </c>
      <c r="DW109" t="inlineStr">
        <is>
          <t>REDSTOCK</t>
        </is>
      </c>
      <c r="DX109" t="n">
        <v>18</v>
      </c>
      <c r="DZ109" t="n">
        <v>2</v>
      </c>
      <c r="EA109" t="n">
        <v>2</v>
      </c>
      <c r="EB109" t="n">
        <v>10</v>
      </c>
      <c r="EC109" t="n">
        <v>3</v>
      </c>
      <c r="ED109" t="n">
        <v>0</v>
      </c>
      <c r="EE109" t="n">
        <v>0</v>
      </c>
      <c r="EF109" t="n">
        <v>15</v>
      </c>
      <c r="EG109" t="n">
        <v>2010</v>
      </c>
      <c r="EJ109" t="inlineStr">
        <is>
          <t>VX820</t>
        </is>
      </c>
      <c r="EK109" t="inlineStr">
        <is>
          <t>2018/2019</t>
        </is>
      </c>
      <c r="EL109" t="n">
        <v>26</v>
      </c>
      <c r="EM109" t="n">
        <v>21</v>
      </c>
      <c r="EN109" t="n">
        <v>11</v>
      </c>
      <c r="EO109" t="inlineStr">
        <is>
          <t>3 PDA MC 70</t>
        </is>
      </c>
      <c r="EP109" t="n">
        <v>20</v>
      </c>
      <c r="EQ109" t="n">
        <v>98.67677399250911</v>
      </c>
      <c r="ER109" t="inlineStr">
        <is>
          <t xml:space="preserve"> </t>
        </is>
      </c>
      <c r="ES109" t="n">
        <v>13.54387094014831</v>
      </c>
      <c r="ET109" t="n">
        <v>4</v>
      </c>
      <c r="EU109" t="inlineStr">
        <is>
          <t>coffre, caisse</t>
        </is>
      </c>
      <c r="EV109" t="n">
        <v>102.6482850200714</v>
      </c>
      <c r="EW109" t="n">
        <v>5</v>
      </c>
      <c r="EX109" t="n">
        <v>2</v>
      </c>
      <c r="EY109" t="n">
        <v>9</v>
      </c>
      <c r="EZ109" t="inlineStr">
        <is>
          <t>DTM</t>
        </is>
      </c>
      <c r="FA109" s="43" t="n"/>
      <c r="FB109" t="inlineStr">
        <is>
          <t>MILLIUM DTM II 120/80</t>
        </is>
      </c>
      <c r="FC109" t="n">
        <v>1</v>
      </c>
      <c r="FE109" s="43" t="n">
        <v>41640</v>
      </c>
      <c r="FF109" t="inlineStr">
        <is>
          <t>ABT 2016</t>
        </is>
      </c>
      <c r="FG109" t="inlineStr">
        <is>
          <t>OUI</t>
        </is>
      </c>
      <c r="FH109" t="inlineStr">
        <is>
          <t>OUI</t>
        </is>
      </c>
      <c r="FI109" t="inlineStr">
        <is>
          <t>OUI</t>
        </is>
      </c>
      <c r="FJ109" t="inlineStr">
        <is>
          <t>OUI</t>
        </is>
      </c>
      <c r="FK109" t="inlineStr">
        <is>
          <t>SERIS</t>
        </is>
      </c>
      <c r="FL109" t="n">
        <v>18.97</v>
      </c>
      <c r="FM109" t="n">
        <v>7104.670652173913</v>
      </c>
      <c r="FN109" t="inlineStr">
        <is>
          <t>SECURITAS</t>
        </is>
      </c>
      <c r="FO109" t="inlineStr">
        <is>
          <t>NON</t>
        </is>
      </c>
      <c r="FP109" t="inlineStr">
        <is>
          <t>SSI Brico Dépôt</t>
        </is>
      </c>
      <c r="FQ109" t="inlineStr">
        <is>
          <t>ATS Master 4602</t>
        </is>
      </c>
      <c r="FR109" t="inlineStr">
        <is>
          <t>ABT</t>
        </is>
      </c>
      <c r="FT109" t="inlineStr">
        <is>
          <t>PERIN TELESURVEILLANCE</t>
        </is>
      </c>
      <c r="FV109" t="inlineStr">
        <is>
          <t>NON</t>
        </is>
      </c>
      <c r="FW109" t="inlineStr">
        <is>
          <t>OUI</t>
        </is>
      </c>
      <c r="FX109" t="inlineStr">
        <is>
          <t>OUI</t>
        </is>
      </c>
      <c r="FY109" t="inlineStr">
        <is>
          <t>OUI</t>
        </is>
      </c>
      <c r="FZ109" t="inlineStr">
        <is>
          <t>OUI</t>
        </is>
      </c>
      <c r="GA109" t="inlineStr">
        <is>
          <t>OUI</t>
        </is>
      </c>
      <c r="GB109" t="inlineStr">
        <is>
          <t>OUI</t>
        </is>
      </c>
      <c r="GC109" t="inlineStr">
        <is>
          <t>OUI</t>
        </is>
      </c>
      <c r="GD109" t="inlineStr">
        <is>
          <t>OUI</t>
        </is>
      </c>
      <c r="GE109" t="inlineStr">
        <is>
          <t>NON</t>
        </is>
      </c>
      <c r="GF109" t="inlineStr">
        <is>
          <t>T5</t>
        </is>
      </c>
      <c r="GH109" t="inlineStr">
        <is>
          <t>NON</t>
        </is>
      </c>
      <c r="GJ109" t="inlineStr">
        <is>
          <t>OUI</t>
        </is>
      </c>
      <c r="GK109" s="43" t="n">
        <v>42005</v>
      </c>
      <c r="GL109" t="inlineStr">
        <is>
          <t>OUI</t>
        </is>
      </c>
      <c r="GM109" t="inlineStr">
        <is>
          <t>OUI</t>
        </is>
      </c>
      <c r="GN109" t="n">
        <v>42989</v>
      </c>
      <c r="GO109" t="inlineStr">
        <is>
          <t>NON</t>
        </is>
      </c>
      <c r="GT109" t="inlineStr">
        <is>
          <t>OUI</t>
        </is>
      </c>
      <c r="GU109" t="inlineStr">
        <is>
          <t>LES CALCAIRES REGIONAUX  119145</t>
        </is>
      </c>
      <c r="GV109" t="inlineStr">
        <is>
          <t>NON</t>
        </is>
      </c>
      <c r="GW109" t="inlineStr">
        <is>
          <t>OUI</t>
        </is>
      </c>
      <c r="GX109" t="inlineStr">
        <is>
          <t>NON</t>
        </is>
      </c>
      <c r="GY109" t="inlineStr">
        <is>
          <t>NON</t>
        </is>
      </c>
      <c r="GZ109" t="inlineStr">
        <is>
          <t>NON</t>
        </is>
      </c>
      <c r="HA109" s="43" t="n">
        <v>44068</v>
      </c>
      <c r="HB109" s="43" t="n">
        <v>42674</v>
      </c>
      <c r="HI109" t="inlineStr">
        <is>
          <t>OUI</t>
        </is>
      </c>
      <c r="HJ109" t="inlineStr"/>
      <c r="HK109" s="43" t="n"/>
      <c r="HM109" t="inlineStr">
        <is>
          <t>OUI</t>
        </is>
      </c>
      <c r="HN109" t="inlineStr">
        <is>
          <t>OUI</t>
        </is>
      </c>
      <c r="HU109" t="inlineStr">
        <is>
          <t>FR 94 451 647 903</t>
        </is>
      </c>
      <c r="HV109" t="n">
        <v>4621988016</v>
      </c>
      <c r="HW109" t="n">
        <v>40639031</v>
      </c>
      <c r="HX109" t="n">
        <v>99102570871</v>
      </c>
      <c r="HY109" t="inlineStr">
        <is>
          <t>IP600761</t>
        </is>
      </c>
      <c r="HZ109" t="n">
        <v>4320772</v>
      </c>
      <c r="IA109" t="n">
        <v>4321098</v>
      </c>
      <c r="IB109" t="inlineStr">
        <is>
          <t>FR7630004023230001045079778</t>
        </is>
      </c>
      <c r="IC109" t="n">
        <v>830170</v>
      </c>
      <c r="ID109" t="inlineStr">
        <is>
          <t>riDs489</t>
        </is>
      </c>
      <c r="IE109" t="n">
        <v>6.18</v>
      </c>
      <c r="IF109" t="n">
        <v>7.22</v>
      </c>
      <c r="IG109" t="n">
        <v>5.77</v>
      </c>
      <c r="IH109" t="n">
        <v>5.35</v>
      </c>
      <c r="II109" t="n">
        <v>4.28</v>
      </c>
      <c r="IJ109" t="n">
        <v>6.18</v>
      </c>
      <c r="IK109" t="n">
        <v>6.18</v>
      </c>
    </row>
    <row r="110">
      <c r="A110" t="n">
        <v>1727</v>
      </c>
      <c r="B110" t="n">
        <v>2349</v>
      </c>
      <c r="C110" t="inlineStr">
        <is>
          <t>MONTELIMAR (Saulce sur Rhône)</t>
        </is>
      </c>
      <c r="D110" t="inlineStr">
        <is>
          <t>AUVERGNE-RHONE-ALPES</t>
        </is>
      </c>
      <c r="E110" t="inlineStr">
        <is>
          <t>Ouvert</t>
        </is>
      </c>
      <c r="F110" t="inlineStr">
        <is>
          <t>Sud Est</t>
        </is>
      </c>
      <c r="G110" t="inlineStr">
        <is>
          <t>Wylli TINTIN</t>
        </is>
      </c>
      <c r="H110" t="n">
        <v>610902271</v>
      </c>
      <c r="I110" t="inlineStr">
        <is>
          <t>CEDRIC PIAZZA</t>
        </is>
      </c>
      <c r="J110" t="inlineStr">
        <is>
          <t>cpiazza@bricodepot.com</t>
        </is>
      </c>
      <c r="L110" t="n">
        <v>44599</v>
      </c>
      <c r="M110" t="inlineStr">
        <is>
          <t>JACKIE RENE LEMONNIER</t>
        </is>
      </c>
      <c r="N110" t="inlineStr">
        <is>
          <t>jlemonnier@bricodepot.com</t>
        </is>
      </c>
      <c r="O110" t="n">
        <v>475631707</v>
      </c>
      <c r="P110" t="inlineStr">
        <is>
          <t>Sécu</t>
        </is>
      </c>
      <c r="Q110" t="inlineStr">
        <is>
          <t>MICHEL VERLAINE</t>
        </is>
      </c>
      <c r="R110" t="inlineStr">
        <is>
          <t>NASSIM SAHI</t>
        </is>
      </c>
      <c r="S110" t="inlineStr">
        <is>
          <t>FOUAD EL AOUD</t>
        </is>
      </c>
      <c r="T110" t="inlineStr">
        <is>
          <t>felaoud@bricodepot.com</t>
        </is>
      </c>
      <c r="U110" t="n">
        <v>475631705</v>
      </c>
      <c r="V110" t="inlineStr">
        <is>
          <t>Log</t>
        </is>
      </c>
      <c r="W110" t="inlineStr">
        <is>
          <t>SEBASTIEN ZIMMERMANN</t>
        </is>
      </c>
      <c r="X110" t="inlineStr">
        <is>
          <t>PHILIPPE CASCALES</t>
        </is>
      </c>
      <c r="Y110" t="inlineStr">
        <is>
          <t>PATRICE ASNARD</t>
        </is>
      </c>
      <c r="Z110" t="inlineStr">
        <is>
          <t>pasnard@bricodepot.com</t>
        </is>
      </c>
      <c r="AA110" t="n">
        <v>475631704</v>
      </c>
      <c r="AB110" t="inlineStr">
        <is>
          <t>OLIVIER BELET</t>
        </is>
      </c>
      <c r="AC110" t="inlineStr">
        <is>
          <t>OLIVIER LEMAIRE</t>
        </is>
      </c>
      <c r="AD110" t="inlineStr">
        <is>
          <t xml:space="preserve">non affecté </t>
        </is>
      </c>
      <c r="AG110" t="inlineStr">
        <is>
          <t>CEDRIC PIAZZA</t>
        </is>
      </c>
      <c r="AH110" t="inlineStr">
        <is>
          <t>JACQUES TEIVEIRA</t>
        </is>
      </c>
      <c r="AI110" t="inlineStr">
        <is>
          <t>ZOHAIRE SIJLIMASSI</t>
        </is>
      </c>
      <c r="AJ110" t="inlineStr">
        <is>
          <t>zsijlimassi@bricodepot.com</t>
        </is>
      </c>
      <c r="AK110" t="n">
        <v>475631702</v>
      </c>
      <c r="AL110" t="inlineStr">
        <is>
          <t>BERTRAND COTTEAU</t>
        </is>
      </c>
      <c r="AM110" t="inlineStr">
        <is>
          <t>ADEL BEN MANSOUR</t>
        </is>
      </c>
      <c r="AN110" t="inlineStr">
        <is>
          <t>PHILIPPE COLOMBET</t>
        </is>
      </c>
      <c r="AO110" t="inlineStr">
        <is>
          <t>pcolombet@bricodepot.com</t>
        </is>
      </c>
      <c r="AP110" t="n">
        <v>475631701</v>
      </c>
      <c r="AQ110" t="inlineStr">
        <is>
          <t>BERTRAND BIGNAN</t>
        </is>
      </c>
      <c r="AR110" t="inlineStr">
        <is>
          <t>CARLOS DA ROCHA</t>
        </is>
      </c>
      <c r="AS110" t="inlineStr">
        <is>
          <t>MAUD BESSON</t>
        </is>
      </c>
      <c r="AT110" t="inlineStr">
        <is>
          <t>mbesson@bricodepot.com</t>
        </is>
      </c>
      <c r="AU110" t="n">
        <v>475631706</v>
      </c>
      <c r="AV110" t="inlineStr">
        <is>
          <t>PASCAL THELLIER</t>
        </is>
      </c>
      <c r="AW110" t="inlineStr">
        <is>
          <t>CELINE MAZZELLA</t>
        </is>
      </c>
      <c r="AX110" t="inlineStr">
        <is>
          <t>DAVID DARDAILLON</t>
        </is>
      </c>
      <c r="AY110" t="n">
        <v>621287381</v>
      </c>
      <c r="AZ110" t="inlineStr">
        <is>
          <t>Corinne BLANCHARD</t>
        </is>
      </c>
      <c r="BA110" t="n">
        <v>784179653</v>
      </c>
      <c r="BB110" t="inlineStr">
        <is>
          <t>RN 7. ZA du Pave. Lieu-dit Saulce sur Rhône</t>
        </is>
      </c>
      <c r="BC110" t="inlineStr">
        <is>
          <t>26270 Saulce sur Rhône</t>
        </is>
      </c>
      <c r="BD110" t="n">
        <v>26</v>
      </c>
      <c r="BE110" t="n">
        <v>475630168</v>
      </c>
      <c r="BF110" t="n">
        <v>44.6806640625</v>
      </c>
      <c r="BG110" t="n">
        <v>4.79435729980468</v>
      </c>
      <c r="BH110" t="n">
        <v>451647903</v>
      </c>
      <c r="BI110" t="n">
        <v>470</v>
      </c>
      <c r="BJ110" s="43" t="n">
        <v>35914</v>
      </c>
      <c r="BK110" t="inlineStr">
        <is>
          <t>24 Ans 9 Mois</t>
        </is>
      </c>
      <c r="BL110" t="inlineStr">
        <is>
          <t>Lundi au Vendredi</t>
        </is>
      </c>
      <c r="BM110" t="inlineStr">
        <is>
          <t>07:00 à 19:30</t>
        </is>
      </c>
      <c r="BN110" t="inlineStr">
        <is>
          <t>Samedi</t>
        </is>
      </c>
      <c r="BO110" t="inlineStr">
        <is>
          <t>07:00 à 19:30</t>
        </is>
      </c>
      <c r="BP110" t="inlineStr">
        <is>
          <t>Dimanche</t>
        </is>
      </c>
      <c r="BQ110" t="inlineStr">
        <is>
          <t>8H à 13H</t>
        </is>
      </c>
      <c r="BR110" t="n">
        <v>80</v>
      </c>
      <c r="BS110" t="n">
        <v>15055775.53</v>
      </c>
      <c r="BT110" t="inlineStr">
        <is>
          <t>Groupe 3</t>
        </is>
      </c>
      <c r="BU110" t="inlineStr">
        <is>
          <t>15M &lt;</t>
        </is>
      </c>
      <c r="BV110" t="n">
        <v>191406</v>
      </c>
      <c r="BW110" t="n">
        <v>0.008711880444263928</v>
      </c>
      <c r="BX110" t="n">
        <v>36.7141821058878</v>
      </c>
      <c r="BY110" t="n">
        <v>7.816685347574783</v>
      </c>
      <c r="BZ110" t="n">
        <v>2.072457748181359</v>
      </c>
      <c r="CA110" t="n">
        <v>46.60332520164394</v>
      </c>
      <c r="CB110" t="inlineStr">
        <is>
          <t>Symétrique</t>
        </is>
      </c>
      <c r="CC110" t="n">
        <v>1</v>
      </c>
      <c r="CD110" t="inlineStr">
        <is>
          <t>A</t>
        </is>
      </c>
      <c r="CE110" t="inlineStr">
        <is>
          <t>C</t>
        </is>
      </c>
      <c r="CF110" t="n">
        <v>1106</v>
      </c>
      <c r="CG110" t="inlineStr">
        <is>
          <t>VD063</t>
        </is>
      </c>
      <c r="CH110" t="inlineStr">
        <is>
          <t>1115 PTF SUD Grans</t>
        </is>
      </c>
      <c r="CI110" t="inlineStr">
        <is>
          <t>VD066</t>
        </is>
      </c>
      <c r="CJ110" t="inlineStr">
        <is>
          <t>1115 PTF SUD Grans</t>
        </is>
      </c>
      <c r="CK110" t="inlineStr">
        <is>
          <t>VD066</t>
        </is>
      </c>
      <c r="CL110" t="inlineStr">
        <is>
          <t>1111 - PF de St Martin de Crau</t>
        </is>
      </c>
      <c r="CM110" t="n">
        <v>3601651111007</v>
      </c>
      <c r="CP110" t="inlineStr">
        <is>
          <t xml:space="preserve">CASTORAMA </t>
        </is>
      </c>
      <c r="CQ110" t="inlineStr">
        <is>
          <t>Zone Commerciale</t>
        </is>
      </c>
      <c r="CR110" t="inlineStr">
        <is>
          <t>Locataire</t>
        </is>
      </c>
      <c r="CS110" t="n">
        <v>6462</v>
      </c>
      <c r="CT110" t="n">
        <v>2404</v>
      </c>
      <c r="CU110" t="n">
        <v>2500</v>
      </c>
      <c r="CV110" t="inlineStr">
        <is>
          <t>inf. à T1</t>
        </is>
      </c>
      <c r="CW110" t="inlineStr">
        <is>
          <t>En CDAC</t>
        </is>
      </c>
      <c r="CY110" t="n">
        <v>3400</v>
      </c>
      <c r="CZ110" t="n">
        <v>3500</v>
      </c>
      <c r="DA110" t="inlineStr">
        <is>
          <t>T2</t>
        </is>
      </c>
      <c r="DB110" t="n">
        <v>4058</v>
      </c>
      <c r="DC110" t="n">
        <v>4058</v>
      </c>
      <c r="DD110" t="n">
        <v>0</v>
      </c>
      <c r="DE110" t="n">
        <v>0</v>
      </c>
      <c r="DF110" t="n">
        <v>1200</v>
      </c>
      <c r="DG110" t="n">
        <v>2858</v>
      </c>
      <c r="DH110" t="n">
        <v>0</v>
      </c>
      <c r="DI110" t="n">
        <v>0</v>
      </c>
      <c r="DJ110" t="n">
        <v>0</v>
      </c>
      <c r="DK110" t="inlineStr">
        <is>
          <t>Extérieure</t>
        </is>
      </c>
      <c r="DL110" t="inlineStr">
        <is>
          <t>En extérieur</t>
        </is>
      </c>
      <c r="DO110" t="n">
        <v>780</v>
      </c>
      <c r="DP110" t="n">
        <v>0</v>
      </c>
      <c r="DQ110" t="n">
        <v>780</v>
      </c>
      <c r="DS110" t="n">
        <v>754</v>
      </c>
      <c r="DT110" t="n">
        <v>0</v>
      </c>
      <c r="DU110" t="n">
        <v>274</v>
      </c>
      <c r="DV110" t="n">
        <v>230</v>
      </c>
      <c r="DW110" t="inlineStr">
        <is>
          <t>TORRI S100</t>
        </is>
      </c>
      <c r="DX110" t="n">
        <v>16</v>
      </c>
      <c r="DZ110" t="n">
        <v>2</v>
      </c>
      <c r="EA110" t="n">
        <v>2</v>
      </c>
      <c r="EB110" t="n">
        <v>6</v>
      </c>
      <c r="EC110" t="n">
        <v>3</v>
      </c>
      <c r="ED110" t="n">
        <v>0</v>
      </c>
      <c r="EE110" t="n">
        <v>0</v>
      </c>
      <c r="EF110" t="n">
        <v>11</v>
      </c>
      <c r="EG110" t="n">
        <v>2010</v>
      </c>
      <c r="EJ110" t="inlineStr">
        <is>
          <t>VX820</t>
        </is>
      </c>
      <c r="EK110" t="inlineStr">
        <is>
          <t>2018/2019</t>
        </is>
      </c>
      <c r="EL110" t="n">
        <v>27</v>
      </c>
      <c r="EM110" t="n">
        <v>27</v>
      </c>
      <c r="EN110" t="n">
        <v>12</v>
      </c>
      <c r="EO110" t="inlineStr">
        <is>
          <t>3 PDA MC 70</t>
        </is>
      </c>
      <c r="EP110" t="n">
        <v>32</v>
      </c>
      <c r="EQ110" t="n">
        <v>84.65805596953139</v>
      </c>
      <c r="ER110" t="inlineStr">
        <is>
          <t xml:space="preserve"> </t>
        </is>
      </c>
      <c r="ES110" t="n">
        <v>3.725782414307004</v>
      </c>
      <c r="ET110" t="n">
        <v>0</v>
      </c>
      <c r="EV110" t="n">
        <v>173.2488822652757</v>
      </c>
      <c r="EW110" t="n">
        <v>9</v>
      </c>
      <c r="EX110" t="n">
        <v>2</v>
      </c>
      <c r="EY110" t="n">
        <v>9</v>
      </c>
      <c r="EZ110" t="inlineStr">
        <is>
          <t>Tirelire</t>
        </is>
      </c>
      <c r="FA110" s="43" t="n"/>
      <c r="FB110" t="inlineStr">
        <is>
          <t>MILLIUM 2 240 DFX Store</t>
        </is>
      </c>
      <c r="FC110" t="n">
        <v>1</v>
      </c>
      <c r="FE110" s="43" t="n"/>
      <c r="FG110" t="inlineStr">
        <is>
          <t>NON</t>
        </is>
      </c>
      <c r="FH110" t="inlineStr">
        <is>
          <t>NON</t>
        </is>
      </c>
      <c r="FI110" t="inlineStr">
        <is>
          <t>NON</t>
        </is>
      </c>
      <c r="FJ110" t="inlineStr">
        <is>
          <t>NON</t>
        </is>
      </c>
      <c r="FK110" t="inlineStr">
        <is>
          <t>SERIS</t>
        </is>
      </c>
      <c r="FL110" t="n">
        <v>18.97</v>
      </c>
      <c r="FM110" t="n">
        <v>3777.522282608696</v>
      </c>
      <c r="FN110" t="inlineStr">
        <is>
          <t xml:space="preserve">Sarl SAS 26 / ALPA </t>
        </is>
      </c>
      <c r="FO110" t="inlineStr">
        <is>
          <t>NON</t>
        </is>
      </c>
      <c r="FP110" t="inlineStr">
        <is>
          <t>SSI Brico Dépôt</t>
        </is>
      </c>
      <c r="FQ110" t="inlineStr">
        <is>
          <t>ATS Master 4602</t>
        </is>
      </c>
      <c r="FR110" t="inlineStr">
        <is>
          <t>ABT</t>
        </is>
      </c>
      <c r="FT110" t="inlineStr">
        <is>
          <t>TELESURE</t>
        </is>
      </c>
      <c r="FU110" t="n">
        <v>494198191</v>
      </c>
      <c r="FV110" t="inlineStr">
        <is>
          <t>NON</t>
        </is>
      </c>
      <c r="FW110" t="inlineStr">
        <is>
          <t>NON</t>
        </is>
      </c>
      <c r="FX110" t="inlineStr">
        <is>
          <t>OUI</t>
        </is>
      </c>
      <c r="FY110" t="inlineStr">
        <is>
          <t>OUI</t>
        </is>
      </c>
      <c r="FZ110" t="inlineStr">
        <is>
          <t>OUI</t>
        </is>
      </c>
      <c r="GA110" t="inlineStr">
        <is>
          <t>OUI</t>
        </is>
      </c>
      <c r="GB110" t="inlineStr">
        <is>
          <t>NON</t>
        </is>
      </c>
      <c r="GC110" t="inlineStr">
        <is>
          <t>OUI</t>
        </is>
      </c>
      <c r="GD110" t="inlineStr">
        <is>
          <t>NON</t>
        </is>
      </c>
      <c r="GE110" t="inlineStr">
        <is>
          <t>NON</t>
        </is>
      </c>
      <c r="GF110" t="inlineStr">
        <is>
          <t>T5</t>
        </is>
      </c>
      <c r="GH110" t="inlineStr">
        <is>
          <t>NON</t>
        </is>
      </c>
      <c r="GI110" t="inlineStr">
        <is>
          <t>REMODLING R300 2015</t>
        </is>
      </c>
      <c r="GJ110" t="inlineStr">
        <is>
          <t>OUI</t>
        </is>
      </c>
      <c r="GK110" s="43" t="n">
        <v>42005</v>
      </c>
      <c r="GL110" t="inlineStr">
        <is>
          <t>OUI</t>
        </is>
      </c>
      <c r="GM110" t="inlineStr">
        <is>
          <t>OUI</t>
        </is>
      </c>
      <c r="GN110" t="n">
        <v>42989</v>
      </c>
      <c r="GO110" t="inlineStr">
        <is>
          <t>NON</t>
        </is>
      </c>
      <c r="GT110" t="inlineStr">
        <is>
          <t>OUI</t>
        </is>
      </c>
      <c r="GU110" t="inlineStr">
        <is>
          <t>LES CALCAIRES REGIONAUX  119145</t>
        </is>
      </c>
      <c r="GV110" t="inlineStr">
        <is>
          <t>OUI</t>
        </is>
      </c>
      <c r="GW110" t="inlineStr">
        <is>
          <t>OUI</t>
        </is>
      </c>
      <c r="GX110" t="inlineStr">
        <is>
          <t>NON</t>
        </is>
      </c>
      <c r="GY110" t="inlineStr">
        <is>
          <t>NON</t>
        </is>
      </c>
      <c r="GZ110" t="inlineStr">
        <is>
          <t>NON</t>
        </is>
      </c>
      <c r="HA110" s="43" t="n">
        <v>44065</v>
      </c>
      <c r="HB110" s="43" t="n">
        <v>42674</v>
      </c>
      <c r="HD110" t="inlineStr">
        <is>
          <t>OUI</t>
        </is>
      </c>
      <c r="HI110" t="inlineStr">
        <is>
          <t>OUI</t>
        </is>
      </c>
      <c r="HJ110" t="inlineStr"/>
      <c r="HK110" s="43" t="n"/>
      <c r="HM110" t="inlineStr">
        <is>
          <t>OUI</t>
        </is>
      </c>
      <c r="HN110" t="inlineStr">
        <is>
          <t>OUI</t>
        </is>
      </c>
      <c r="HU110" t="inlineStr">
        <is>
          <t>FR 94 451 647 903</t>
        </is>
      </c>
      <c r="HV110" t="n">
        <v>4621996013</v>
      </c>
      <c r="HW110" t="n">
        <v>40639048</v>
      </c>
      <c r="HX110" t="n">
        <v>99102570883</v>
      </c>
      <c r="HY110" t="inlineStr">
        <is>
          <t>IP600762</t>
        </is>
      </c>
      <c r="HZ110" t="n">
        <v>4304166</v>
      </c>
      <c r="IA110" t="n">
        <v>4321237</v>
      </c>
      <c r="IB110" t="inlineStr">
        <is>
          <t>FR7630004023230001044672378</t>
        </is>
      </c>
      <c r="IC110" t="n">
        <v>830263</v>
      </c>
      <c r="ID110" t="inlineStr">
        <is>
          <t>OILz788</t>
        </is>
      </c>
      <c r="IE110" t="n">
        <v>2.71</v>
      </c>
      <c r="IF110" t="n">
        <v>2.78</v>
      </c>
      <c r="IG110" t="n">
        <v>2.77</v>
      </c>
      <c r="IH110" t="n">
        <v>2.62</v>
      </c>
      <c r="II110" t="n">
        <v>1.82</v>
      </c>
      <c r="IJ110" t="n">
        <v>2.030769230769231</v>
      </c>
      <c r="IK110" t="n">
        <v>2.05</v>
      </c>
    </row>
    <row r="111">
      <c r="A111" t="n">
        <v>1785</v>
      </c>
      <c r="B111" t="n">
        <v>2399</v>
      </c>
      <c r="C111" t="inlineStr">
        <is>
          <t>MONTPELLIER (Lattes)</t>
        </is>
      </c>
      <c r="D111" t="inlineStr">
        <is>
          <t>OCCITANIE</t>
        </is>
      </c>
      <c r="E111" t="inlineStr">
        <is>
          <t>Ouvert</t>
        </is>
      </c>
      <c r="F111" t="inlineStr">
        <is>
          <t>Sud Est</t>
        </is>
      </c>
      <c r="G111" t="inlineStr">
        <is>
          <t>Wylli TINTIN</t>
        </is>
      </c>
      <c r="H111" t="n">
        <v>610902271</v>
      </c>
      <c r="I111" t="inlineStr">
        <is>
          <t>BERTRAND BIGNAN</t>
        </is>
      </c>
      <c r="J111" t="inlineStr">
        <is>
          <t>bbignan@bricodepot.com</t>
        </is>
      </c>
      <c r="L111" t="n">
        <v>44044</v>
      </c>
      <c r="M111" t="inlineStr">
        <is>
          <t>ABDELFETAH CHIGUER</t>
        </is>
      </c>
      <c r="N111" t="inlineStr">
        <is>
          <t>achiguer@bricodepot.com</t>
        </is>
      </c>
      <c r="O111" t="n">
        <v>467856708</v>
      </c>
      <c r="P111" t="inlineStr">
        <is>
          <t>Sécu</t>
        </is>
      </c>
      <c r="Q111" t="inlineStr">
        <is>
          <t>MICHEL VERLAINE</t>
        </is>
      </c>
      <c r="R111" t="inlineStr">
        <is>
          <t>NASSIM SAHI</t>
        </is>
      </c>
      <c r="S111" t="inlineStr">
        <is>
          <t>PHILIPPE CASCALES</t>
        </is>
      </c>
      <c r="T111" t="inlineStr">
        <is>
          <t>pcascales@bricodepot.com</t>
        </is>
      </c>
      <c r="U111" t="n">
        <v>467856709</v>
      </c>
      <c r="V111" t="inlineStr">
        <is>
          <t>Log</t>
        </is>
      </c>
      <c r="W111" t="inlineStr">
        <is>
          <t>SEBASTIEN ZIMMERMANN</t>
        </is>
      </c>
      <c r="X111" t="inlineStr">
        <is>
          <t>PHILIPPE CASCALES</t>
        </is>
      </c>
      <c r="Y111" t="inlineStr">
        <is>
          <t>VIRGINIE CARRE</t>
        </is>
      </c>
      <c r="Z111" t="inlineStr">
        <is>
          <t>vcarre@bricodepot.com</t>
        </is>
      </c>
      <c r="AA111" t="n">
        <v>467856704</v>
      </c>
      <c r="AB111" t="inlineStr">
        <is>
          <t>OLIVIER BELET</t>
        </is>
      </c>
      <c r="AC111" t="inlineStr">
        <is>
          <t>OLIVIER LEMAIRE</t>
        </is>
      </c>
      <c r="AD111" t="inlineStr">
        <is>
          <t>ANTOINE  MUNIER</t>
        </is>
      </c>
      <c r="AE111" t="inlineStr">
        <is>
          <t>amunier@bricodepot.com</t>
        </is>
      </c>
      <c r="AF111" t="n">
        <v>467856700</v>
      </c>
      <c r="AG111" t="inlineStr">
        <is>
          <t>CEDRIC PIAZZA</t>
        </is>
      </c>
      <c r="AH111" t="inlineStr">
        <is>
          <t>JACQUES TEIVEIRA</t>
        </is>
      </c>
      <c r="AI111" t="inlineStr">
        <is>
          <t>ADEL BEN MANSOUR</t>
        </is>
      </c>
      <c r="AJ111" t="inlineStr">
        <is>
          <t>abenmansour@bricodepot.com</t>
        </is>
      </c>
      <c r="AK111" t="n">
        <v>467856705</v>
      </c>
      <c r="AL111" t="inlineStr">
        <is>
          <t>BERTRAND COTTEAU</t>
        </is>
      </c>
      <c r="AM111" t="inlineStr">
        <is>
          <t>ADEL BEN MANSOUR</t>
        </is>
      </c>
      <c r="AN111" t="inlineStr">
        <is>
          <t>VERONIQUE BODREN</t>
        </is>
      </c>
      <c r="AO111" t="inlineStr">
        <is>
          <t>vbodren@bricodepot.com</t>
        </is>
      </c>
      <c r="AP111" t="n">
        <v>467856702</v>
      </c>
      <c r="AQ111" t="inlineStr">
        <is>
          <t>BERTRAND BIGNAN</t>
        </is>
      </c>
      <c r="AR111" t="inlineStr">
        <is>
          <t>CARLOS DA ROCHA</t>
        </is>
      </c>
      <c r="AS111" t="inlineStr">
        <is>
          <t>OLIVIER BORRON</t>
        </is>
      </c>
      <c r="AT111" t="inlineStr">
        <is>
          <t>oborron@bricodepot.com</t>
        </is>
      </c>
      <c r="AU111" t="n">
        <v>467856707</v>
      </c>
      <c r="AV111" t="inlineStr">
        <is>
          <t>PASCAL THELLIER</t>
        </is>
      </c>
      <c r="AW111" t="inlineStr">
        <is>
          <t>CELINE MAZZELLA</t>
        </is>
      </c>
      <c r="AX111" t="inlineStr">
        <is>
          <t>DAVID DARDAILLON</t>
        </is>
      </c>
      <c r="AY111" t="n">
        <v>621287382</v>
      </c>
      <c r="AZ111" t="inlineStr">
        <is>
          <t>Corinne BLANCHARD</t>
        </is>
      </c>
      <c r="BA111" t="n">
        <v>784179654</v>
      </c>
      <c r="BB111" t="inlineStr">
        <is>
          <t>Chemin du Grand Rondelet</t>
        </is>
      </c>
      <c r="BC111" t="inlineStr">
        <is>
          <t>34970 Lattes</t>
        </is>
      </c>
      <c r="BD111" t="n">
        <v>34</v>
      </c>
      <c r="BE111" t="n">
        <v>467856700</v>
      </c>
      <c r="BF111" t="n">
        <v>43.5797119140625</v>
      </c>
      <c r="BG111" t="n">
        <v>3.87611389160156</v>
      </c>
      <c r="BH111" t="n">
        <v>451647903</v>
      </c>
      <c r="BI111" t="n">
        <v>819</v>
      </c>
      <c r="BJ111" s="43" t="n">
        <v>38938</v>
      </c>
      <c r="BK111" t="inlineStr">
        <is>
          <t>16 Ans 6 Mois</t>
        </is>
      </c>
      <c r="BL111" t="inlineStr">
        <is>
          <t>Lundi au Vendredi</t>
        </is>
      </c>
      <c r="BM111" t="inlineStr">
        <is>
          <t>07:00 à 19:30</t>
        </is>
      </c>
      <c r="BN111" t="inlineStr">
        <is>
          <t>Samedi</t>
        </is>
      </c>
      <c r="BO111" t="inlineStr">
        <is>
          <t>07:00 à 19:30</t>
        </is>
      </c>
      <c r="BP111" t="inlineStr">
        <is>
          <t>Dimanche</t>
        </is>
      </c>
      <c r="BQ111" t="inlineStr">
        <is>
          <t>8H à 13H</t>
        </is>
      </c>
      <c r="BR111" t="n">
        <v>80</v>
      </c>
      <c r="BS111" t="n">
        <v>39454184.42</v>
      </c>
      <c r="BT111" t="inlineStr">
        <is>
          <t>Groupe 3</t>
        </is>
      </c>
      <c r="BU111" t="inlineStr">
        <is>
          <t>35M &lt;...&lt; 40M</t>
        </is>
      </c>
      <c r="BV111" t="n">
        <v>596443</v>
      </c>
      <c r="BW111" t="n">
        <v>0.01088526641690285</v>
      </c>
      <c r="BX111" t="n">
        <v>77.11399749456061</v>
      </c>
      <c r="BY111" t="n">
        <v>5.642832025669772</v>
      </c>
      <c r="BZ111" t="n">
        <v>9.542520494055076</v>
      </c>
      <c r="CA111" t="n">
        <v>92.29935001428547</v>
      </c>
      <c r="CB111" t="inlineStr">
        <is>
          <t>Gnb</t>
        </is>
      </c>
      <c r="CC111" t="n">
        <v>1</v>
      </c>
      <c r="CD111" t="inlineStr">
        <is>
          <t>C</t>
        </is>
      </c>
      <c r="CE111" t="inlineStr">
        <is>
          <t>A</t>
        </is>
      </c>
      <c r="CF111" t="n">
        <v>1106</v>
      </c>
      <c r="CG111" t="inlineStr">
        <is>
          <t>VD063</t>
        </is>
      </c>
      <c r="CH111" t="inlineStr">
        <is>
          <t>1115 PTF SUD Grans</t>
        </is>
      </c>
      <c r="CI111" t="inlineStr">
        <is>
          <t>VD066</t>
        </is>
      </c>
      <c r="CJ111" t="inlineStr">
        <is>
          <t>1115 PTF SUD Grans</t>
        </is>
      </c>
      <c r="CK111" t="inlineStr">
        <is>
          <t>VD066</t>
        </is>
      </c>
      <c r="CL111" t="inlineStr">
        <is>
          <t>1111 - PF de St Martin de Crau</t>
        </is>
      </c>
      <c r="CM111" t="n">
        <v>3601651111007</v>
      </c>
      <c r="CP111" t="inlineStr">
        <is>
          <t xml:space="preserve">CREATION </t>
        </is>
      </c>
      <c r="CQ111" t="inlineStr">
        <is>
          <t>Zone Commerciale</t>
        </is>
      </c>
      <c r="CR111" t="inlineStr">
        <is>
          <t>Mixte</t>
        </is>
      </c>
      <c r="CS111" t="n">
        <v>7642</v>
      </c>
      <c r="CT111" t="n">
        <v>5900</v>
      </c>
      <c r="CU111" t="inlineStr">
        <is>
          <t>GNB</t>
        </is>
      </c>
      <c r="CV111" t="inlineStr">
        <is>
          <t>sup. ou égal T3</t>
        </is>
      </c>
      <c r="CW111" t="inlineStr">
        <is>
          <t>En CDAC</t>
        </is>
      </c>
      <c r="CY111" t="n">
        <v>2529</v>
      </c>
      <c r="CZ111" t="inlineStr">
        <is>
          <t>&lt; 3000 M²</t>
        </is>
      </c>
      <c r="DA111" t="inlineStr">
        <is>
          <t>T1</t>
        </is>
      </c>
      <c r="DB111" t="n">
        <v>3337</v>
      </c>
      <c r="DC111" t="n">
        <v>1742</v>
      </c>
      <c r="DD111" t="n">
        <v>84</v>
      </c>
      <c r="DE111" t="n">
        <v>1375</v>
      </c>
      <c r="DF111" t="n">
        <v>429</v>
      </c>
      <c r="DG111" t="n">
        <v>1313</v>
      </c>
      <c r="DH111" t="n">
        <v>0</v>
      </c>
      <c r="DI111" t="n">
        <v>0</v>
      </c>
      <c r="DJ111" t="n">
        <v>0</v>
      </c>
      <c r="DK111" t="inlineStr">
        <is>
          <t>Intérieure</t>
        </is>
      </c>
      <c r="DL111" t="inlineStr">
        <is>
          <t>En mix extérieur + surface de vente intérieure</t>
        </is>
      </c>
      <c r="DO111" t="n">
        <v>1000</v>
      </c>
      <c r="DP111" t="n">
        <v>0</v>
      </c>
      <c r="DQ111" t="n">
        <v>1200</v>
      </c>
      <c r="DR111" t="inlineStr">
        <is>
          <t>MEDIUM</t>
        </is>
      </c>
      <c r="DS111" t="n">
        <v>651</v>
      </c>
      <c r="DT111" t="n">
        <v>115</v>
      </c>
      <c r="DU111" t="n">
        <v>420</v>
      </c>
      <c r="DV111" t="n">
        <v>423</v>
      </c>
      <c r="DW111" t="inlineStr">
        <is>
          <t>REDSTOCK</t>
        </is>
      </c>
      <c r="DX111" t="n">
        <v>18</v>
      </c>
      <c r="DZ111" t="n">
        <v>2</v>
      </c>
      <c r="EA111" t="n">
        <v>2</v>
      </c>
      <c r="EB111" t="n">
        <v>12</v>
      </c>
      <c r="EC111" t="n">
        <v>2</v>
      </c>
      <c r="ED111" t="n">
        <v>2</v>
      </c>
      <c r="EE111" t="n">
        <v>0</v>
      </c>
      <c r="EF111" t="n">
        <v>18</v>
      </c>
      <c r="EG111" t="n">
        <v>2012</v>
      </c>
      <c r="EJ111" t="inlineStr">
        <is>
          <t>VX820</t>
        </is>
      </c>
      <c r="EK111" t="inlineStr">
        <is>
          <t>2018/2019</t>
        </is>
      </c>
      <c r="EL111" t="n">
        <v>42</v>
      </c>
      <c r="EM111" t="n">
        <v>37</v>
      </c>
      <c r="EN111" t="n">
        <v>17</v>
      </c>
      <c r="EO111" t="inlineStr">
        <is>
          <t>3 PDA MC 70</t>
        </is>
      </c>
      <c r="EP111" t="n">
        <v>29</v>
      </c>
      <c r="EQ111" t="n">
        <v>77.62832226647221</v>
      </c>
      <c r="ER111" t="inlineStr">
        <is>
          <t xml:space="preserve"> </t>
        </is>
      </c>
      <c r="ES111" t="n">
        <v>6.86976303243117</v>
      </c>
      <c r="ET111" t="n">
        <v>0</v>
      </c>
      <c r="EV111" t="n">
        <v>89.40505889349708</v>
      </c>
      <c r="EW111" t="n">
        <v>2</v>
      </c>
      <c r="EX111" t="inlineStr">
        <is>
          <t>1 Tentative</t>
        </is>
      </c>
      <c r="EY111" t="n">
        <v>2</v>
      </c>
      <c r="EZ111" t="inlineStr">
        <is>
          <t>Automate</t>
        </is>
      </c>
      <c r="FA111" s="43" t="n">
        <v>44197</v>
      </c>
      <c r="FB111" t="inlineStr">
        <is>
          <t>CASHINFINITYTM CI-100 + GOLD 20 ENDFX 240 Store</t>
        </is>
      </c>
      <c r="FC111" t="n">
        <v>1</v>
      </c>
      <c r="FE111" s="43" t="n">
        <v>41640</v>
      </c>
      <c r="FF111" t="inlineStr">
        <is>
          <t>ABT 2017</t>
        </is>
      </c>
      <c r="FG111" t="inlineStr">
        <is>
          <t>OUI</t>
        </is>
      </c>
      <c r="FH111" t="inlineStr">
        <is>
          <t>OUI</t>
        </is>
      </c>
      <c r="FI111" t="inlineStr">
        <is>
          <t>OUI</t>
        </is>
      </c>
      <c r="FJ111" t="inlineStr">
        <is>
          <t>OUI</t>
        </is>
      </c>
      <c r="FK111" t="inlineStr">
        <is>
          <t>SERIS</t>
        </is>
      </c>
      <c r="FL111" t="n">
        <v>18.97</v>
      </c>
      <c r="FM111" t="n">
        <v>8683.273188405799</v>
      </c>
      <c r="FN111" t="inlineStr">
        <is>
          <t>SECURITAS</t>
        </is>
      </c>
      <c r="FO111" t="inlineStr">
        <is>
          <t>OUI</t>
        </is>
      </c>
      <c r="FP111" t="inlineStr">
        <is>
          <t>SSI Brico Dépôt</t>
        </is>
      </c>
      <c r="FQ111" t="inlineStr">
        <is>
          <t>ATS Master 4602</t>
        </is>
      </c>
      <c r="FR111" t="inlineStr">
        <is>
          <t>ABT</t>
        </is>
      </c>
      <c r="FT111" t="inlineStr">
        <is>
          <t>PERIN TELESURVEILLANCE</t>
        </is>
      </c>
      <c r="FV111" t="inlineStr">
        <is>
          <t>NON</t>
        </is>
      </c>
      <c r="FW111" t="inlineStr">
        <is>
          <t>OUI</t>
        </is>
      </c>
      <c r="FX111" t="inlineStr">
        <is>
          <t>OUI</t>
        </is>
      </c>
      <c r="FY111" t="inlineStr">
        <is>
          <t>OUI</t>
        </is>
      </c>
      <c r="FZ111" t="inlineStr">
        <is>
          <t>OUI</t>
        </is>
      </c>
      <c r="GA111" t="inlineStr">
        <is>
          <t>OUI</t>
        </is>
      </c>
      <c r="GB111" t="inlineStr">
        <is>
          <t>OUI</t>
        </is>
      </c>
      <c r="GC111" t="inlineStr">
        <is>
          <t>OUI</t>
        </is>
      </c>
      <c r="GD111" t="inlineStr">
        <is>
          <t>OUI</t>
        </is>
      </c>
      <c r="GE111" t="inlineStr">
        <is>
          <t>NON</t>
        </is>
      </c>
      <c r="GF111" t="inlineStr">
        <is>
          <t>T5</t>
        </is>
      </c>
      <c r="GH111" t="inlineStr">
        <is>
          <t>OUI</t>
        </is>
      </c>
      <c r="GI111" t="inlineStr">
        <is>
          <t>REVITALISATION 2011</t>
        </is>
      </c>
      <c r="GJ111" t="inlineStr">
        <is>
          <t>OUI</t>
        </is>
      </c>
      <c r="GK111" s="43" t="n">
        <v>42005</v>
      </c>
      <c r="GL111" t="inlineStr">
        <is>
          <t>OUI</t>
        </is>
      </c>
      <c r="GM111" t="inlineStr">
        <is>
          <t>OUI</t>
        </is>
      </c>
      <c r="GN111" t="n">
        <v>42989</v>
      </c>
      <c r="GO111" t="inlineStr">
        <is>
          <t>NON</t>
        </is>
      </c>
      <c r="GT111" t="inlineStr">
        <is>
          <t>OUI</t>
        </is>
      </c>
      <c r="GU111" t="inlineStr">
        <is>
          <t>LRM 119924</t>
        </is>
      </c>
      <c r="GV111" t="inlineStr">
        <is>
          <t>OUI</t>
        </is>
      </c>
      <c r="GW111" t="inlineStr">
        <is>
          <t>OUI</t>
        </is>
      </c>
      <c r="GX111" t="inlineStr">
        <is>
          <t>NON</t>
        </is>
      </c>
      <c r="GY111" t="inlineStr">
        <is>
          <t>NON</t>
        </is>
      </c>
      <c r="GZ111" t="inlineStr">
        <is>
          <t>NON</t>
        </is>
      </c>
      <c r="HA111" s="43" t="n">
        <v>44063</v>
      </c>
      <c r="HB111" s="43" t="n">
        <v>42674</v>
      </c>
      <c r="HD111" t="inlineStr">
        <is>
          <t>OUI</t>
        </is>
      </c>
      <c r="HI111" t="inlineStr">
        <is>
          <t>OUI</t>
        </is>
      </c>
      <c r="HJ111" t="inlineStr">
        <is>
          <t>5 Ambiances</t>
        </is>
      </c>
      <c r="HK111" s="43" t="n">
        <v>42736</v>
      </c>
      <c r="HL111" t="inlineStr">
        <is>
          <t>OUI</t>
        </is>
      </c>
      <c r="HM111" t="inlineStr">
        <is>
          <t>OUI</t>
        </is>
      </c>
      <c r="HN111" t="inlineStr">
        <is>
          <t>OUI</t>
        </is>
      </c>
      <c r="HU111" t="inlineStr">
        <is>
          <t>FR 94 451 647 903</t>
        </is>
      </c>
      <c r="HV111" t="n">
        <v>4624434011</v>
      </c>
      <c r="HW111" t="n">
        <v>40639054</v>
      </c>
      <c r="HX111" t="n">
        <v>99102570900</v>
      </c>
      <c r="HY111" t="inlineStr">
        <is>
          <t>IP600763</t>
        </is>
      </c>
      <c r="HZ111" t="n">
        <v>4310169</v>
      </c>
      <c r="IA111" t="n">
        <v>4321310</v>
      </c>
      <c r="IB111" t="inlineStr">
        <is>
          <t>FR7630004023230001064858078</t>
        </is>
      </c>
      <c r="IC111" t="n">
        <v>830175</v>
      </c>
      <c r="ID111" t="inlineStr">
        <is>
          <t>htCn615</t>
        </is>
      </c>
      <c r="IE111" t="n">
        <v>6.03</v>
      </c>
      <c r="IF111" t="n">
        <v>6.36</v>
      </c>
      <c r="IG111" t="n">
        <v>7.01</v>
      </c>
      <c r="IH111" t="n">
        <v>6.18</v>
      </c>
      <c r="II111" t="n">
        <v>6.3</v>
      </c>
      <c r="IJ111" t="n">
        <v>5.29</v>
      </c>
      <c r="IK111" t="n">
        <v>5.29</v>
      </c>
    </row>
    <row r="112">
      <c r="A112" t="n">
        <v>1944</v>
      </c>
      <c r="B112" t="n">
        <v>2445</v>
      </c>
      <c r="C112" t="inlineStr">
        <is>
          <t>NICE</t>
        </is>
      </c>
      <c r="D112" t="inlineStr">
        <is>
          <t>PROVENCE-ALPES-COTE D'AZUR</t>
        </is>
      </c>
      <c r="E112" t="inlineStr">
        <is>
          <t>Ouvert</t>
        </is>
      </c>
      <c r="F112" t="inlineStr">
        <is>
          <t>Sud Est</t>
        </is>
      </c>
      <c r="G112" t="inlineStr">
        <is>
          <t>Wylli TINTIN</t>
        </is>
      </c>
      <c r="H112" t="n">
        <v>610902271</v>
      </c>
      <c r="I112" t="inlineStr">
        <is>
          <t>OLIVIER BELET</t>
        </is>
      </c>
      <c r="J112" t="inlineStr">
        <is>
          <t>obelet@bricodepot.com</t>
        </is>
      </c>
      <c r="L112" t="n">
        <v>43192</v>
      </c>
      <c r="M112" t="inlineStr">
        <is>
          <t>GREGORY DAMIANO</t>
        </is>
      </c>
      <c r="N112" t="inlineStr">
        <is>
          <t>gdamano@bricodepot.com</t>
        </is>
      </c>
      <c r="O112" t="n">
        <v>492030788</v>
      </c>
      <c r="P112" t="inlineStr">
        <is>
          <t>Sécu</t>
        </is>
      </c>
      <c r="Q112" t="inlineStr">
        <is>
          <t>MICHEL VERLAINE</t>
        </is>
      </c>
      <c r="R112" t="inlineStr">
        <is>
          <t>NASSIM SAHI</t>
        </is>
      </c>
      <c r="S112" t="inlineStr">
        <is>
          <t>J.CHRISTOPHE PALANCA</t>
        </is>
      </c>
      <c r="T112" t="inlineStr">
        <is>
          <t>jpalanca@bricodepot.com</t>
        </is>
      </c>
      <c r="U112" t="n">
        <v>492030789</v>
      </c>
      <c r="V112" t="inlineStr">
        <is>
          <t>Log</t>
        </is>
      </c>
      <c r="W112" t="inlineStr">
        <is>
          <t>SEBASTIEN ZIMMERMANN</t>
        </is>
      </c>
      <c r="X112" t="inlineStr">
        <is>
          <t>PHILIPPE CASCALES</t>
        </is>
      </c>
      <c r="Y112" t="inlineStr">
        <is>
          <t>OLIVIER LEMAIRE</t>
        </is>
      </c>
      <c r="Z112" t="inlineStr">
        <is>
          <t>olemaire@bricodepot.com</t>
        </is>
      </c>
      <c r="AA112" t="n">
        <v>492030785</v>
      </c>
      <c r="AB112" t="inlineStr">
        <is>
          <t>OLIVIER BELET</t>
        </is>
      </c>
      <c r="AC112" t="inlineStr">
        <is>
          <t>OLIVIER LEMAIRE</t>
        </is>
      </c>
      <c r="AD112" t="inlineStr">
        <is>
          <t>IBRAHIM MAKAADI</t>
        </is>
      </c>
      <c r="AE112" t="inlineStr">
        <is>
          <t>imakaadi@bricodepot.com</t>
        </is>
      </c>
      <c r="AF112" t="n">
        <v>492030786</v>
      </c>
      <c r="AG112" t="inlineStr">
        <is>
          <t>CEDRIC PIAZZA</t>
        </is>
      </c>
      <c r="AH112" t="inlineStr">
        <is>
          <t>JACQUES TEIVEIRA</t>
        </is>
      </c>
      <c r="AI112" t="inlineStr">
        <is>
          <t>LUDOVIC MIKOLAJCZAK</t>
        </is>
      </c>
      <c r="AJ112" t="inlineStr">
        <is>
          <t>mikolajczak@bricodepot.com</t>
        </is>
      </c>
      <c r="AK112" t="n">
        <v>492030784</v>
      </c>
      <c r="AL112" t="inlineStr">
        <is>
          <t>BERTRAND COTTEAU</t>
        </is>
      </c>
      <c r="AM112" t="inlineStr">
        <is>
          <t>ADEL BEN MANSOUR</t>
        </is>
      </c>
      <c r="AN112" t="inlineStr">
        <is>
          <t>LAETITIA RIZZO</t>
        </is>
      </c>
      <c r="AO112" t="inlineStr">
        <is>
          <t>lrizzo@bricodepot.com</t>
        </is>
      </c>
      <c r="AP112" t="n">
        <v>492030782</v>
      </c>
      <c r="AQ112" t="inlineStr">
        <is>
          <t>BERTRAND BIGNAN</t>
        </is>
      </c>
      <c r="AR112" t="inlineStr">
        <is>
          <t>CARLOS DA ROCHA</t>
        </is>
      </c>
      <c r="AS112" t="inlineStr">
        <is>
          <t>CELINE MAZZELLA</t>
        </is>
      </c>
      <c r="AT112" t="inlineStr">
        <is>
          <t>cmazzella@bricodepot.com</t>
        </is>
      </c>
      <c r="AU112" t="n">
        <v>492030780</v>
      </c>
      <c r="AV112" t="inlineStr">
        <is>
          <t>PASCAL THELLIER</t>
        </is>
      </c>
      <c r="AW112" t="inlineStr">
        <is>
          <t>CELINE MAZZELLA</t>
        </is>
      </c>
      <c r="AX112" t="inlineStr">
        <is>
          <t>DAVID DARDAILLON</t>
        </is>
      </c>
      <c r="AY112" t="n">
        <v>621287383</v>
      </c>
      <c r="AZ112" t="inlineStr">
        <is>
          <t>Corinne BLANCHARD</t>
        </is>
      </c>
      <c r="BA112" t="n">
        <v>784179655</v>
      </c>
      <c r="BB112" t="inlineStr">
        <is>
          <t>Chemin Auda   CC Lingostière Route de Grenoble</t>
        </is>
      </c>
      <c r="BC112" t="inlineStr">
        <is>
          <t>06000 Nice</t>
        </is>
      </c>
      <c r="BD112" t="n">
        <v>6</v>
      </c>
      <c r="BE112" t="n">
        <v>492030780</v>
      </c>
      <c r="BF112" t="n">
        <v>43.7256380998465</v>
      </c>
      <c r="BG112" t="n">
        <v>7.19086825847625</v>
      </c>
      <c r="BH112" t="n">
        <v>451647903</v>
      </c>
      <c r="BI112" t="n">
        <v>1338</v>
      </c>
      <c r="BJ112" s="43" t="n">
        <v>42300</v>
      </c>
      <c r="BK112" t="inlineStr">
        <is>
          <t>7 Ans 4 Mois</t>
        </is>
      </c>
      <c r="BL112" t="inlineStr">
        <is>
          <t>Lundi au Vendredi</t>
        </is>
      </c>
      <c r="BM112" t="inlineStr">
        <is>
          <t>07:00 à 19:30</t>
        </is>
      </c>
      <c r="BN112" t="inlineStr">
        <is>
          <t>Samedi</t>
        </is>
      </c>
      <c r="BO112" t="inlineStr">
        <is>
          <t>07:00 à 20:00</t>
        </is>
      </c>
      <c r="BP112" t="inlineStr">
        <is>
          <t>Dimanche</t>
        </is>
      </c>
      <c r="BQ112" t="inlineStr">
        <is>
          <t>9H à 17H</t>
        </is>
      </c>
      <c r="BR112" t="n">
        <v>86</v>
      </c>
      <c r="BS112" t="n">
        <v>40596534.39</v>
      </c>
      <c r="BT112" t="inlineStr">
        <is>
          <t>Groupe 3</t>
        </is>
      </c>
      <c r="BU112" t="inlineStr">
        <is>
          <t>35M &lt;...&lt; 40M</t>
        </is>
      </c>
      <c r="BV112" t="n">
        <v>465741</v>
      </c>
      <c r="BW112" t="n">
        <v>0.01513056097678885</v>
      </c>
      <c r="BX112" t="n">
        <v>78.2568734753082</v>
      </c>
      <c r="BY112" t="n">
        <v>1.695220984154194</v>
      </c>
      <c r="BZ112" t="n">
        <v>10.74715061207446</v>
      </c>
      <c r="CA112" t="n">
        <v>90.69924507153685</v>
      </c>
      <c r="CB112" t="inlineStr">
        <is>
          <t>Symétrique</t>
        </is>
      </c>
      <c r="CC112" t="n">
        <v>1</v>
      </c>
      <c r="CD112" t="inlineStr">
        <is>
          <t>B</t>
        </is>
      </c>
      <c r="CE112" t="inlineStr">
        <is>
          <t>A</t>
        </is>
      </c>
      <c r="CF112" t="n">
        <v>1106</v>
      </c>
      <c r="CG112" t="inlineStr">
        <is>
          <t>VD063</t>
        </is>
      </c>
      <c r="CH112" t="inlineStr">
        <is>
          <t>1115 PTF SUD Grans</t>
        </is>
      </c>
      <c r="CI112" t="inlineStr">
        <is>
          <t>VD066</t>
        </is>
      </c>
      <c r="CJ112" t="inlineStr">
        <is>
          <t>1115 PTF SUD Grans</t>
        </is>
      </c>
      <c r="CK112" t="inlineStr">
        <is>
          <t>VD066</t>
        </is>
      </c>
      <c r="CL112" t="inlineStr">
        <is>
          <t>1111 - PF de St Martin de Crau</t>
        </is>
      </c>
      <c r="CM112" t="n">
        <v>3601651111007</v>
      </c>
      <c r="CP112" t="inlineStr">
        <is>
          <t xml:space="preserve">CASTORAMA </t>
        </is>
      </c>
      <c r="CQ112" t="inlineStr">
        <is>
          <t>Zone Commerciale</t>
        </is>
      </c>
      <c r="CR112" t="inlineStr">
        <is>
          <t>propriétaire</t>
        </is>
      </c>
      <c r="CS112" t="n">
        <v>7578</v>
      </c>
      <c r="CT112" t="n">
        <v>4600</v>
      </c>
      <c r="CU112" t="n">
        <v>3700</v>
      </c>
      <c r="CV112" t="inlineStr">
        <is>
          <t>T2</t>
        </is>
      </c>
      <c r="CW112" t="inlineStr">
        <is>
          <t>Hors CDAC</t>
        </is>
      </c>
      <c r="CY112" t="n">
        <v>3000</v>
      </c>
      <c r="CZ112" t="n">
        <v>3000</v>
      </c>
      <c r="DA112" t="inlineStr">
        <is>
          <t>T1</t>
        </is>
      </c>
      <c r="DB112" t="n">
        <v>0</v>
      </c>
      <c r="DC112" t="n">
        <v>86</v>
      </c>
      <c r="DD112" t="n">
        <v>84</v>
      </c>
      <c r="DE112" t="n">
        <v>0</v>
      </c>
      <c r="DF112" t="n">
        <v>0</v>
      </c>
      <c r="DG112" t="n">
        <v>86</v>
      </c>
      <c r="DH112" t="n">
        <v>2892</v>
      </c>
      <c r="DI112" t="n">
        <v>919</v>
      </c>
      <c r="DJ112" t="n">
        <v>1973</v>
      </c>
      <c r="DK112" t="inlineStr">
        <is>
          <t>Surface de vente</t>
        </is>
      </c>
      <c r="DL112" t="inlineStr">
        <is>
          <t>En surface de vente intérieure</t>
        </is>
      </c>
      <c r="DO112" t="n">
        <v>1000</v>
      </c>
      <c r="DP112" t="n">
        <v>1000</v>
      </c>
      <c r="DQ112" t="n">
        <v>0</v>
      </c>
      <c r="DS112" t="n">
        <v>1049</v>
      </c>
      <c r="DT112" t="n">
        <v>100</v>
      </c>
      <c r="DU112" t="n">
        <v>350</v>
      </c>
      <c r="DV112" t="n">
        <v>320</v>
      </c>
      <c r="DW112" t="inlineStr">
        <is>
          <t>REDSTOCK</t>
        </is>
      </c>
      <c r="DX112" t="n">
        <v>20</v>
      </c>
      <c r="EA112" t="n">
        <v>2</v>
      </c>
      <c r="EB112" t="n">
        <v>12</v>
      </c>
      <c r="EC112" t="n">
        <v>2</v>
      </c>
      <c r="ED112" t="n">
        <v>0</v>
      </c>
      <c r="EE112" t="n">
        <v>0</v>
      </c>
      <c r="EF112" t="n">
        <v>16</v>
      </c>
      <c r="EG112" t="n">
        <v>2015</v>
      </c>
      <c r="EJ112" t="inlineStr">
        <is>
          <t>VX820</t>
        </is>
      </c>
      <c r="EK112" t="inlineStr">
        <is>
          <t>2018/2019</t>
        </is>
      </c>
      <c r="EL112" t="n">
        <v>28</v>
      </c>
      <c r="EM112" t="n">
        <v>25</v>
      </c>
      <c r="EN112" t="n">
        <v>12</v>
      </c>
      <c r="EO112" t="inlineStr">
        <is>
          <t>3 PDA MC 70</t>
        </is>
      </c>
      <c r="EP112" t="n">
        <v>18</v>
      </c>
      <c r="EQ112" t="n">
        <v>81.99561893363411</v>
      </c>
      <c r="ER112" t="inlineStr">
        <is>
          <t xml:space="preserve"> </t>
        </is>
      </c>
      <c r="ES112" t="n">
        <v>4.412320301361476</v>
      </c>
      <c r="ET112" t="n">
        <v>0</v>
      </c>
      <c r="EV112" t="n">
        <v>56.25708384235882</v>
      </c>
      <c r="EW112" t="n">
        <v>0</v>
      </c>
      <c r="EX112" t="inlineStr">
        <is>
          <t xml:space="preserve"> </t>
        </is>
      </c>
      <c r="EY112" t="n">
        <v>0</v>
      </c>
      <c r="EZ112" t="inlineStr">
        <is>
          <t>Automate</t>
        </is>
      </c>
      <c r="FA112" s="43" t="n">
        <v>44197</v>
      </c>
      <c r="FB112" t="inlineStr">
        <is>
          <t>CASHINFINITYTM CI-100  (projet NMO)</t>
        </is>
      </c>
      <c r="FC112" t="n">
        <v>1</v>
      </c>
      <c r="FE112" s="43" t="n">
        <v>42005</v>
      </c>
      <c r="FG112" t="inlineStr">
        <is>
          <t>OUI</t>
        </is>
      </c>
      <c r="FH112" t="inlineStr">
        <is>
          <t>NON</t>
        </is>
      </c>
      <c r="FI112" t="inlineStr">
        <is>
          <t>NON</t>
        </is>
      </c>
      <c r="FJ112" t="inlineStr">
        <is>
          <t>NON</t>
        </is>
      </c>
      <c r="FK112" t="inlineStr">
        <is>
          <t>SERIS</t>
        </is>
      </c>
      <c r="FL112" t="n">
        <v>18.97</v>
      </c>
      <c r="FM112" t="n">
        <v>10068.31793478261</v>
      </c>
      <c r="FN112" t="inlineStr">
        <is>
          <t>SECURITAS</t>
        </is>
      </c>
      <c r="FO112" t="inlineStr">
        <is>
          <t>OUI</t>
        </is>
      </c>
      <c r="FP112" t="inlineStr">
        <is>
          <t>SSI Brico Dépôt</t>
        </is>
      </c>
      <c r="FQ112" t="inlineStr">
        <is>
          <t>ATS Master 4602</t>
        </is>
      </c>
      <c r="FR112" t="inlineStr">
        <is>
          <t>ABT</t>
        </is>
      </c>
      <c r="FT112" t="inlineStr">
        <is>
          <t>PERIN TELESURVEILLANCE</t>
        </is>
      </c>
      <c r="FV112" t="inlineStr">
        <is>
          <t>OUI</t>
        </is>
      </c>
      <c r="FW112" t="inlineStr">
        <is>
          <t>OUI</t>
        </is>
      </c>
      <c r="FX112" t="inlineStr">
        <is>
          <t>OUI</t>
        </is>
      </c>
      <c r="FZ112" t="inlineStr">
        <is>
          <t>NON</t>
        </is>
      </c>
      <c r="GA112" t="inlineStr">
        <is>
          <t>OUI</t>
        </is>
      </c>
      <c r="GB112" t="inlineStr">
        <is>
          <t>OUI</t>
        </is>
      </c>
      <c r="GC112" t="inlineStr">
        <is>
          <t>NON</t>
        </is>
      </c>
      <c r="GD112" t="inlineStr">
        <is>
          <t>OUI</t>
        </is>
      </c>
      <c r="GE112" t="inlineStr">
        <is>
          <t>OUI</t>
        </is>
      </c>
      <c r="GF112" t="inlineStr">
        <is>
          <t>LED</t>
        </is>
      </c>
      <c r="GG112" t="inlineStr">
        <is>
          <t>OUI</t>
        </is>
      </c>
      <c r="GH112" t="inlineStr">
        <is>
          <t>OUI</t>
        </is>
      </c>
      <c r="GJ112" t="inlineStr">
        <is>
          <t>OUI</t>
        </is>
      </c>
      <c r="GK112" s="43" t="n">
        <v>42005</v>
      </c>
      <c r="GL112" t="inlineStr">
        <is>
          <t>OUI</t>
        </is>
      </c>
      <c r="GM112" t="inlineStr">
        <is>
          <t>OUI</t>
        </is>
      </c>
      <c r="GN112" t="n">
        <v>42989</v>
      </c>
      <c r="GO112" t="inlineStr">
        <is>
          <t>NON</t>
        </is>
      </c>
      <c r="GT112" t="inlineStr">
        <is>
          <t>NON</t>
        </is>
      </c>
      <c r="GU112" t="inlineStr">
        <is>
          <t>NON</t>
        </is>
      </c>
      <c r="GV112" t="inlineStr">
        <is>
          <t>NON</t>
        </is>
      </c>
      <c r="GW112" t="inlineStr">
        <is>
          <t>NON</t>
        </is>
      </c>
      <c r="GX112" t="inlineStr">
        <is>
          <t>NON</t>
        </is>
      </c>
      <c r="GY112" t="inlineStr">
        <is>
          <t>NON</t>
        </is>
      </c>
      <c r="GZ112" t="inlineStr">
        <is>
          <t>NON</t>
        </is>
      </c>
      <c r="HA112" s="43" t="n">
        <v>44063</v>
      </c>
      <c r="HB112" s="43" t="n">
        <v>42674</v>
      </c>
      <c r="HC112" t="inlineStr">
        <is>
          <t>OUI</t>
        </is>
      </c>
      <c r="HE112" t="inlineStr">
        <is>
          <t>OUI</t>
        </is>
      </c>
      <c r="HF112" t="inlineStr">
        <is>
          <t>OUI</t>
        </is>
      </c>
      <c r="HI112" t="inlineStr">
        <is>
          <t>OUI</t>
        </is>
      </c>
      <c r="HJ112" t="inlineStr"/>
      <c r="HK112" s="43" t="n"/>
      <c r="HM112" t="inlineStr">
        <is>
          <t>OUI</t>
        </is>
      </c>
      <c r="HN112" t="inlineStr">
        <is>
          <t>OUI</t>
        </is>
      </c>
      <c r="HU112" t="inlineStr">
        <is>
          <t>FR 94 451 647 903</t>
        </is>
      </c>
      <c r="HV112" t="n">
        <v>4326860013</v>
      </c>
      <c r="HW112" t="n">
        <v>40639060</v>
      </c>
      <c r="HX112" t="n">
        <v>99102570912</v>
      </c>
      <c r="HY112" t="inlineStr">
        <is>
          <t>IP600764</t>
        </is>
      </c>
      <c r="HZ112" t="n">
        <v>4326866</v>
      </c>
      <c r="IA112" t="n">
        <v>4326863</v>
      </c>
      <c r="IB112" t="inlineStr">
        <is>
          <t>FR7630004023230001148743678</t>
        </is>
      </c>
      <c r="IC112" t="n">
        <v>830167</v>
      </c>
      <c r="ID112" t="inlineStr">
        <is>
          <t>DqNB110</t>
        </is>
      </c>
      <c r="IE112" t="n">
        <v>3.1</v>
      </c>
      <c r="IF112" t="n">
        <v>3</v>
      </c>
      <c r="IG112" t="n">
        <v>2.9</v>
      </c>
      <c r="IH112" t="n">
        <v>2.1</v>
      </c>
      <c r="II112" t="n">
        <v>3.09</v>
      </c>
      <c r="IJ112" t="n">
        <v>4.13</v>
      </c>
      <c r="IK112" t="n">
        <v>4.13</v>
      </c>
    </row>
    <row r="113">
      <c r="A113" t="n">
        <v>1767</v>
      </c>
      <c r="B113" t="n">
        <v>2381</v>
      </c>
      <c r="C113" t="inlineStr">
        <is>
          <t>NIMES (Aigues Vives)</t>
        </is>
      </c>
      <c r="D113" t="inlineStr">
        <is>
          <t>OCCITANIE</t>
        </is>
      </c>
      <c r="E113" t="inlineStr">
        <is>
          <t>Ouvert</t>
        </is>
      </c>
      <c r="F113" t="inlineStr">
        <is>
          <t>Sud Est</t>
        </is>
      </c>
      <c r="G113" t="inlineStr">
        <is>
          <t>Wylli TINTIN</t>
        </is>
      </c>
      <c r="H113" t="n">
        <v>610902271</v>
      </c>
      <c r="I113" t="inlineStr">
        <is>
          <t>SEBASTIEN ZIMMERMANN</t>
        </is>
      </c>
      <c r="J113" t="inlineStr">
        <is>
          <t>szimmermann2@bricodepot.com</t>
        </is>
      </c>
      <c r="L113" t="n">
        <v>42544</v>
      </c>
      <c r="M113" t="inlineStr">
        <is>
          <t>SAID KETOUY</t>
        </is>
      </c>
      <c r="N113" t="inlineStr">
        <is>
          <t xml:space="preserve">sketouy@bricodepot.com </t>
        </is>
      </c>
      <c r="O113" t="n">
        <v>466932069</v>
      </c>
      <c r="P113" t="inlineStr">
        <is>
          <t>Sécu</t>
        </is>
      </c>
      <c r="Q113" t="inlineStr">
        <is>
          <t>MICHEL VERLAINE</t>
        </is>
      </c>
      <c r="R113" t="inlineStr">
        <is>
          <t>NASSIM SAHI</t>
        </is>
      </c>
      <c r="S113" t="inlineStr">
        <is>
          <t>BRIENNE BRUNO</t>
        </is>
      </c>
      <c r="T113" t="inlineStr">
        <is>
          <t>bbruno@bricodepot.com</t>
        </is>
      </c>
      <c r="U113" t="n">
        <v>787674002</v>
      </c>
      <c r="V113" t="inlineStr">
        <is>
          <t>Log</t>
        </is>
      </c>
      <c r="W113" t="inlineStr">
        <is>
          <t>SEBASTIEN ZIMMERMANN</t>
        </is>
      </c>
      <c r="X113" t="inlineStr">
        <is>
          <t>PHILIPPE CASCALES</t>
        </is>
      </c>
      <c r="Y113" t="inlineStr">
        <is>
          <t>CELINE RIGAULT</t>
        </is>
      </c>
      <c r="Z113" t="inlineStr">
        <is>
          <t>crigault@bricodepot.com</t>
        </is>
      </c>
      <c r="AA113" t="n">
        <v>466932065</v>
      </c>
      <c r="AB113" t="inlineStr">
        <is>
          <t>OLIVIER BELET</t>
        </is>
      </c>
      <c r="AC113" t="inlineStr">
        <is>
          <t>OLIVIER LEMAIRE</t>
        </is>
      </c>
      <c r="AD113" t="inlineStr">
        <is>
          <t>ANAIS BRIFFAUD</t>
        </is>
      </c>
      <c r="AF113" t="inlineStr">
        <is>
          <t>Pépinière</t>
        </is>
      </c>
      <c r="AG113" t="inlineStr">
        <is>
          <t>CEDRIC PIAZZA</t>
        </is>
      </c>
      <c r="AH113" t="inlineStr">
        <is>
          <t>JACQUES TEIVEIRA</t>
        </is>
      </c>
      <c r="AI113" t="inlineStr">
        <is>
          <t>FABRICE CHARAVIT</t>
        </is>
      </c>
      <c r="AJ113" t="inlineStr">
        <is>
          <t>fcharavit@bricodepot.com</t>
        </is>
      </c>
      <c r="AK113" t="n">
        <v>466932064</v>
      </c>
      <c r="AL113" t="inlineStr">
        <is>
          <t>BERTRAND COTTEAU</t>
        </is>
      </c>
      <c r="AM113" t="inlineStr">
        <is>
          <t>ADEL BEN MANSOUR</t>
        </is>
      </c>
      <c r="AN113" t="inlineStr">
        <is>
          <t>THIERRY HENNETIER</t>
        </is>
      </c>
      <c r="AO113" t="inlineStr">
        <is>
          <t>thennetier@bricodepot.com</t>
        </is>
      </c>
      <c r="AP113" t="n">
        <v>466932062</v>
      </c>
      <c r="AQ113" t="inlineStr">
        <is>
          <t>BERTRAND BIGNAN</t>
        </is>
      </c>
      <c r="AR113" t="inlineStr">
        <is>
          <t>CARLOS DA ROCHA</t>
        </is>
      </c>
      <c r="AS113" t="inlineStr">
        <is>
          <t>NADIA FLEURANT</t>
        </is>
      </c>
      <c r="AT113" t="inlineStr">
        <is>
          <t>nfleurant@bricodepot.com</t>
        </is>
      </c>
      <c r="AU113" t="n">
        <v>466932063</v>
      </c>
      <c r="AV113" t="inlineStr">
        <is>
          <t>PASCAL THELLIER</t>
        </is>
      </c>
      <c r="AW113" t="inlineStr">
        <is>
          <t>CELINE MAZZELLA</t>
        </is>
      </c>
      <c r="AX113" t="inlineStr">
        <is>
          <t>DAVID DARDAILLON</t>
        </is>
      </c>
      <c r="AY113" t="n">
        <v>621287384</v>
      </c>
      <c r="AZ113" t="inlineStr">
        <is>
          <t>Corinne BLANCHARD</t>
        </is>
      </c>
      <c r="BA113" t="n">
        <v>784179656</v>
      </c>
      <c r="BB113" t="inlineStr">
        <is>
          <t>RN 113.</t>
        </is>
      </c>
      <c r="BC113" t="inlineStr">
        <is>
          <t>30670 Aigues Vives</t>
        </is>
      </c>
      <c r="BD113" t="n">
        <v>30</v>
      </c>
      <c r="BE113" t="n">
        <v>466932060</v>
      </c>
      <c r="BF113" t="n">
        <v>43.7073974609375</v>
      </c>
      <c r="BG113" t="n">
        <v>4.19828796386718</v>
      </c>
      <c r="BH113" t="n">
        <v>451647903</v>
      </c>
      <c r="BI113" t="n">
        <v>611</v>
      </c>
      <c r="BJ113" s="43" t="n">
        <v>38169</v>
      </c>
      <c r="BK113" t="inlineStr">
        <is>
          <t>18 Ans 7 Mois</t>
        </is>
      </c>
      <c r="BL113" t="inlineStr">
        <is>
          <t>Lundi au Vendredi</t>
        </is>
      </c>
      <c r="BM113" t="inlineStr">
        <is>
          <t>07:00 à 19:30</t>
        </is>
      </c>
      <c r="BN113" t="inlineStr">
        <is>
          <t>Samedi</t>
        </is>
      </c>
      <c r="BO113" t="inlineStr">
        <is>
          <t>07:00 à 19:30</t>
        </is>
      </c>
      <c r="BP113" t="inlineStr">
        <is>
          <t>Dimanche</t>
        </is>
      </c>
      <c r="BQ113" t="inlineStr">
        <is>
          <t>8H à 13H</t>
        </is>
      </c>
      <c r="BR113" t="n">
        <v>80</v>
      </c>
      <c r="BS113" t="n">
        <v>47041980.77</v>
      </c>
      <c r="BT113" t="inlineStr">
        <is>
          <t>Groupe 3</t>
        </is>
      </c>
      <c r="BU113" t="inlineStr">
        <is>
          <t>&gt; 40M</t>
        </is>
      </c>
      <c r="BV113" t="n">
        <v>654531</v>
      </c>
      <c r="BW113" t="n">
        <v>0.008291185088508382</v>
      </c>
      <c r="BX113" t="n">
        <v>76.856794356168</v>
      </c>
      <c r="BY113" t="n">
        <v>9.704786707984429</v>
      </c>
      <c r="BZ113" t="n">
        <v>12.9025114832641</v>
      </c>
      <c r="CA113" t="n">
        <v>99.46409254741653</v>
      </c>
      <c r="CB113" t="inlineStr">
        <is>
          <t>Gnb</t>
        </is>
      </c>
      <c r="CC113" t="n">
        <v>1</v>
      </c>
      <c r="CD113" t="inlineStr">
        <is>
          <t>C</t>
        </is>
      </c>
      <c r="CE113" t="inlineStr">
        <is>
          <t>B1</t>
        </is>
      </c>
      <c r="CF113" t="n">
        <v>1106</v>
      </c>
      <c r="CG113" t="inlineStr">
        <is>
          <t>VD063</t>
        </is>
      </c>
      <c r="CH113" t="inlineStr">
        <is>
          <t>1115 PTF SUD Grans</t>
        </is>
      </c>
      <c r="CI113" t="inlineStr">
        <is>
          <t>VD066</t>
        </is>
      </c>
      <c r="CJ113" t="inlineStr">
        <is>
          <t>1115 PTF SUD Grans</t>
        </is>
      </c>
      <c r="CK113" t="inlineStr">
        <is>
          <t>VD066</t>
        </is>
      </c>
      <c r="CL113" t="inlineStr">
        <is>
          <t>1111 - PF de St Martin de Crau</t>
        </is>
      </c>
      <c r="CM113" t="n">
        <v>3601651111007</v>
      </c>
      <c r="CP113" t="inlineStr">
        <is>
          <t>REPRISE BATILO</t>
        </is>
      </c>
      <c r="CQ113" t="inlineStr">
        <is>
          <t>Zone industrielle</t>
        </is>
      </c>
      <c r="CR113" t="inlineStr">
        <is>
          <t>Propriétaire</t>
        </is>
      </c>
      <c r="CS113" t="n">
        <v>8600</v>
      </c>
      <c r="CT113" t="n">
        <v>5500</v>
      </c>
      <c r="CU113" t="inlineStr">
        <is>
          <t>GNB</t>
        </is>
      </c>
      <c r="CV113" t="inlineStr">
        <is>
          <t>sup. ou égal T3</t>
        </is>
      </c>
      <c r="CW113" t="inlineStr">
        <is>
          <t>En CDAC</t>
        </is>
      </c>
      <c r="CY113" t="n">
        <v>3100</v>
      </c>
      <c r="CZ113" t="n">
        <v>3000</v>
      </c>
      <c r="DA113" t="inlineStr">
        <is>
          <t>T1</t>
        </is>
      </c>
      <c r="DB113" t="n">
        <v>3950</v>
      </c>
      <c r="DC113" t="n">
        <v>3100</v>
      </c>
      <c r="DD113" t="n">
        <v>50</v>
      </c>
      <c r="DE113" t="n">
        <v>892</v>
      </c>
      <c r="DF113" t="n">
        <v>800</v>
      </c>
      <c r="DG113" t="n">
        <v>2300</v>
      </c>
      <c r="DH113" t="n">
        <v>0</v>
      </c>
      <c r="DI113" t="n">
        <v>0</v>
      </c>
      <c r="DJ113" t="n">
        <v>0</v>
      </c>
      <c r="DK113" t="inlineStr">
        <is>
          <t>Extérieure</t>
        </is>
      </c>
      <c r="DL113" t="inlineStr">
        <is>
          <t>En mix extérieur + surface de vente intérieure</t>
        </is>
      </c>
      <c r="DO113" t="n">
        <v>1064</v>
      </c>
      <c r="DP113" t="n">
        <v>0</v>
      </c>
      <c r="DQ113" t="n">
        <v>1064</v>
      </c>
      <c r="DR113" t="inlineStr">
        <is>
          <t>FULL</t>
        </is>
      </c>
      <c r="DS113" t="n">
        <v>1380</v>
      </c>
      <c r="DT113" t="n">
        <v>160</v>
      </c>
      <c r="DU113" t="n">
        <v>380</v>
      </c>
      <c r="DV113" t="n">
        <v>453</v>
      </c>
      <c r="DW113" t="inlineStr">
        <is>
          <t>REDSTOCK</t>
        </is>
      </c>
      <c r="DX113" t="n">
        <v>20</v>
      </c>
      <c r="DZ113" t="n">
        <v>2</v>
      </c>
      <c r="EA113" t="n">
        <v>2</v>
      </c>
      <c r="EB113" t="n">
        <v>11</v>
      </c>
      <c r="EC113" t="n">
        <v>2</v>
      </c>
      <c r="ED113" t="n">
        <v>1</v>
      </c>
      <c r="EE113" t="n">
        <v>0</v>
      </c>
      <c r="EF113" t="n">
        <v>16</v>
      </c>
      <c r="EG113" t="n">
        <v>2010</v>
      </c>
      <c r="EJ113" t="inlineStr">
        <is>
          <t>VX820</t>
        </is>
      </c>
      <c r="EK113" t="inlineStr">
        <is>
          <t>2018/2019</t>
        </is>
      </c>
      <c r="EL113" t="n">
        <v>38</v>
      </c>
      <c r="EM113" t="n">
        <v>39</v>
      </c>
      <c r="EN113" t="n">
        <v>18</v>
      </c>
      <c r="EO113" t="inlineStr">
        <is>
          <t>3 PDA MC 70</t>
        </is>
      </c>
      <c r="EP113" t="n">
        <v>35</v>
      </c>
      <c r="EQ113" t="n">
        <v>62.25865824719693</v>
      </c>
      <c r="ER113" t="inlineStr">
        <is>
          <t xml:space="preserve"> </t>
        </is>
      </c>
      <c r="ES113" t="n">
        <v>5.29556403481905</v>
      </c>
      <c r="ET113" t="n">
        <v>1</v>
      </c>
      <c r="EU113" t="inlineStr">
        <is>
          <t>caisses</t>
        </is>
      </c>
      <c r="EV113" t="n">
        <v>83.44091438647312</v>
      </c>
      <c r="EW113" t="n">
        <v>4</v>
      </c>
      <c r="EX113" t="inlineStr">
        <is>
          <t>2 Tentative</t>
        </is>
      </c>
      <c r="EY113" t="n">
        <v>5</v>
      </c>
      <c r="EZ113" t="inlineStr">
        <is>
          <t>Automate</t>
        </is>
      </c>
      <c r="FA113" s="43" t="n">
        <v>43285</v>
      </c>
      <c r="FB113" t="inlineStr">
        <is>
          <t>CASHINFINITYTM CI-100 + MILLIUM DTM II 120/80</t>
        </is>
      </c>
      <c r="FC113" t="n">
        <v>1</v>
      </c>
      <c r="FE113" s="43" t="n">
        <v>42005</v>
      </c>
      <c r="FF113" t="inlineStr">
        <is>
          <t>ABT 2017</t>
        </is>
      </c>
      <c r="FG113" t="inlineStr">
        <is>
          <t>NON</t>
        </is>
      </c>
      <c r="FH113" t="inlineStr">
        <is>
          <t>OUI</t>
        </is>
      </c>
      <c r="FI113" t="inlineStr">
        <is>
          <t>NON</t>
        </is>
      </c>
      <c r="FJ113" t="inlineStr">
        <is>
          <t>NON</t>
        </is>
      </c>
      <c r="FK113" t="inlineStr">
        <is>
          <t>SERIS</t>
        </is>
      </c>
      <c r="FL113" t="n">
        <v>18.97</v>
      </c>
      <c r="FM113" t="n">
        <v>8018.704710144928</v>
      </c>
      <c r="FN113" t="inlineStr">
        <is>
          <t>SECURITAS</t>
        </is>
      </c>
      <c r="FO113" t="inlineStr">
        <is>
          <t>OUI</t>
        </is>
      </c>
      <c r="FP113" t="inlineStr">
        <is>
          <t>SSI Brico Dépôt</t>
        </is>
      </c>
      <c r="FQ113" t="inlineStr">
        <is>
          <t>CD 15002</t>
        </is>
      </c>
      <c r="FR113" t="inlineStr">
        <is>
          <t>ABT</t>
        </is>
      </c>
      <c r="FT113" t="inlineStr">
        <is>
          <t>PERIN TELESURVEILLANCE</t>
        </is>
      </c>
      <c r="FV113" t="inlineStr">
        <is>
          <t>NON</t>
        </is>
      </c>
      <c r="FW113" t="inlineStr">
        <is>
          <t>OUI</t>
        </is>
      </c>
      <c r="FX113" t="inlineStr">
        <is>
          <t>OUI</t>
        </is>
      </c>
      <c r="FY113" t="inlineStr">
        <is>
          <t>OUI</t>
        </is>
      </c>
      <c r="FZ113" t="inlineStr">
        <is>
          <t>OUI</t>
        </is>
      </c>
      <c r="GA113" t="inlineStr">
        <is>
          <t>OUI</t>
        </is>
      </c>
      <c r="GB113" t="inlineStr">
        <is>
          <t>OUI</t>
        </is>
      </c>
      <c r="GC113" t="inlineStr">
        <is>
          <t>OUI</t>
        </is>
      </c>
      <c r="GD113" t="inlineStr">
        <is>
          <t>OUI</t>
        </is>
      </c>
      <c r="GE113" t="inlineStr">
        <is>
          <t>NON</t>
        </is>
      </c>
      <c r="GF113" t="inlineStr">
        <is>
          <t>T5</t>
        </is>
      </c>
      <c r="GH113" t="inlineStr">
        <is>
          <t>OUI</t>
        </is>
      </c>
      <c r="GJ113" t="inlineStr">
        <is>
          <t>OUI</t>
        </is>
      </c>
      <c r="GK113" s="43" t="n">
        <v>41640</v>
      </c>
      <c r="GL113" t="inlineStr">
        <is>
          <t>OUI</t>
        </is>
      </c>
      <c r="GM113" t="inlineStr">
        <is>
          <t>OUI</t>
        </is>
      </c>
      <c r="GN113" t="n">
        <v>42989</v>
      </c>
      <c r="GO113" t="inlineStr">
        <is>
          <t>NON</t>
        </is>
      </c>
      <c r="GT113" t="inlineStr">
        <is>
          <t>OUI</t>
        </is>
      </c>
      <c r="GU113" t="inlineStr">
        <is>
          <t>LRM 119924</t>
        </is>
      </c>
      <c r="GV113" t="inlineStr">
        <is>
          <t>OUI</t>
        </is>
      </c>
      <c r="GW113" t="inlineStr">
        <is>
          <t>OUI</t>
        </is>
      </c>
      <c r="GX113" t="inlineStr">
        <is>
          <t>NON</t>
        </is>
      </c>
      <c r="GY113" t="inlineStr">
        <is>
          <t>NON</t>
        </is>
      </c>
      <c r="GZ113" t="inlineStr">
        <is>
          <t>NON</t>
        </is>
      </c>
      <c r="HA113" s="43" t="n">
        <v>44065</v>
      </c>
      <c r="HB113" s="43" t="n">
        <v>42625</v>
      </c>
      <c r="HI113" t="inlineStr">
        <is>
          <t>OUI</t>
        </is>
      </c>
      <c r="HJ113" t="inlineStr">
        <is>
          <t>5 Ambiances + Cabines</t>
        </is>
      </c>
      <c r="HK113" s="43" t="n">
        <v>42736</v>
      </c>
      <c r="HM113" t="inlineStr">
        <is>
          <t>OUI</t>
        </is>
      </c>
      <c r="HN113" t="inlineStr">
        <is>
          <t>OUI</t>
        </is>
      </c>
      <c r="HO113" t="inlineStr">
        <is>
          <t>OUI</t>
        </is>
      </c>
      <c r="HU113" t="inlineStr">
        <is>
          <t>FR 94 451 647 903</t>
        </is>
      </c>
      <c r="HV113" t="n">
        <v>4621982013</v>
      </c>
      <c r="HW113" t="n">
        <v>40639077</v>
      </c>
      <c r="HX113" t="n">
        <v>99102570924</v>
      </c>
      <c r="HY113" t="inlineStr">
        <is>
          <t>IP600765</t>
        </is>
      </c>
      <c r="HZ113" t="n">
        <v>4204709</v>
      </c>
      <c r="IA113" t="n">
        <v>4321275</v>
      </c>
      <c r="IB113" t="inlineStr">
        <is>
          <t>FR7630004023230001045021578</t>
        </is>
      </c>
      <c r="IC113" t="n">
        <v>830172</v>
      </c>
      <c r="ID113" t="inlineStr">
        <is>
          <t>UAYK774</t>
        </is>
      </c>
      <c r="IE113" t="n">
        <v>3.7</v>
      </c>
      <c r="IF113" t="n">
        <v>4.7</v>
      </c>
      <c r="IG113" t="n">
        <v>5.87</v>
      </c>
      <c r="IH113" t="n">
        <v>7.33</v>
      </c>
      <c r="II113" t="n">
        <v>7.26</v>
      </c>
      <c r="IJ113" t="n">
        <v>4</v>
      </c>
      <c r="IK113" t="n">
        <v>4</v>
      </c>
    </row>
    <row r="114">
      <c r="A114" t="n">
        <v>1940</v>
      </c>
      <c r="B114" t="n">
        <v>2441</v>
      </c>
      <c r="C114" t="inlineStr">
        <is>
          <t>SISTERON</t>
        </is>
      </c>
      <c r="D114" t="inlineStr">
        <is>
          <t>PROVENCE-ALPES-COTE D'AZUR</t>
        </is>
      </c>
      <c r="E114" t="inlineStr">
        <is>
          <t>Ouvert</t>
        </is>
      </c>
      <c r="F114" t="inlineStr">
        <is>
          <t>Sud Est</t>
        </is>
      </c>
      <c r="G114" t="inlineStr">
        <is>
          <t>Wylli TINTIN</t>
        </is>
      </c>
      <c r="H114" t="n">
        <v>610902271</v>
      </c>
      <c r="I114" t="inlineStr">
        <is>
          <t>BERTRAND COTTEAU</t>
        </is>
      </c>
      <c r="J114" t="inlineStr">
        <is>
          <t>bcotteau@bricodepot.com</t>
        </is>
      </c>
      <c r="L114" t="n">
        <v>42957</v>
      </c>
      <c r="M114" t="inlineStr">
        <is>
          <t>LAURENT HARDY</t>
        </is>
      </c>
      <c r="N114" t="inlineStr">
        <is>
          <t>lhardy@bricodepot.com</t>
        </is>
      </c>
      <c r="O114" t="n">
        <v>769088479</v>
      </c>
      <c r="P114" t="inlineStr">
        <is>
          <t>Sécu-Log</t>
        </is>
      </c>
      <c r="Q114" t="inlineStr">
        <is>
          <t>MICHEL VERLAINE</t>
        </is>
      </c>
      <c r="R114" t="inlineStr">
        <is>
          <t>NASSIM SAHI</t>
        </is>
      </c>
      <c r="S114" t="inlineStr">
        <is>
          <t>LAURENT  HARDY</t>
        </is>
      </c>
      <c r="T114" t="inlineStr">
        <is>
          <t>lhardy@bricodepot.com</t>
        </is>
      </c>
      <c r="U114" t="n">
        <v>769088479</v>
      </c>
      <c r="V114" t="inlineStr">
        <is>
          <t>Log-Sécu</t>
        </is>
      </c>
      <c r="W114" t="inlineStr">
        <is>
          <t>SEBASTIEN ZIMMERMANN</t>
        </is>
      </c>
      <c r="X114" t="inlineStr">
        <is>
          <t>PHILIPPE CASCALES</t>
        </is>
      </c>
      <c r="Y114" t="inlineStr">
        <is>
          <t xml:space="preserve">Non affecté </t>
        </is>
      </c>
      <c r="AB114" t="inlineStr">
        <is>
          <t>OLIVIER BELET</t>
        </is>
      </c>
      <c r="AC114" t="inlineStr">
        <is>
          <t>OLIVIER LEMAIRE</t>
        </is>
      </c>
      <c r="AD114" t="inlineStr">
        <is>
          <t>AURELIEN  FAVIER</t>
        </is>
      </c>
      <c r="AE114" t="inlineStr">
        <is>
          <t>afavier@bricodepot.com</t>
        </is>
      </c>
      <c r="AF114" t="n">
        <v>492302135</v>
      </c>
      <c r="AG114" t="inlineStr">
        <is>
          <t>CEDRIC PIAZZA</t>
        </is>
      </c>
      <c r="AH114" t="inlineStr">
        <is>
          <t>JACQUES TEIVEIRA</t>
        </is>
      </c>
      <c r="AI114" t="inlineStr">
        <is>
          <t>VIRGINIE RABASSE</t>
        </is>
      </c>
      <c r="AJ114" t="inlineStr">
        <is>
          <t>vrabasse@bricodepot.com</t>
        </is>
      </c>
      <c r="AK114" t="n">
        <v>492302134</v>
      </c>
      <c r="AL114" t="inlineStr">
        <is>
          <t>BERTRAND COTTEAU</t>
        </is>
      </c>
      <c r="AM114" t="inlineStr">
        <is>
          <t>ADEL BEN MANSOUR</t>
        </is>
      </c>
      <c r="AN114" t="inlineStr">
        <is>
          <t>CHARLENE DUMON</t>
        </is>
      </c>
      <c r="AO114" t="inlineStr">
        <is>
          <t>cdumon@bricodepot.com</t>
        </is>
      </c>
      <c r="AP114" t="n">
        <v>492302132</v>
      </c>
      <c r="AQ114" t="inlineStr">
        <is>
          <t>BERTRAND BIGNAN</t>
        </is>
      </c>
      <c r="AR114" t="inlineStr">
        <is>
          <t>CARLOS DA ROCHA</t>
        </is>
      </c>
      <c r="AS114" t="inlineStr">
        <is>
          <t xml:space="preserve">non affecté </t>
        </is>
      </c>
      <c r="AV114" t="inlineStr">
        <is>
          <t>PASCAL THELLIER</t>
        </is>
      </c>
      <c r="AW114" t="inlineStr">
        <is>
          <t>CELINE MAZZELLA</t>
        </is>
      </c>
      <c r="AX114" t="inlineStr">
        <is>
          <t>DAVID DARDAILLON</t>
        </is>
      </c>
      <c r="AY114" t="n">
        <v>621287385</v>
      </c>
      <c r="AZ114" t="inlineStr">
        <is>
          <t>Corinne BLANCHARD</t>
        </is>
      </c>
      <c r="BA114" t="n">
        <v>784179657</v>
      </c>
      <c r="BB114" t="inlineStr">
        <is>
          <t>Parc d'activités Val de Durance</t>
        </is>
      </c>
      <c r="BC114" t="inlineStr">
        <is>
          <t>04200 Sisteron</t>
        </is>
      </c>
      <c r="BD114" t="n">
        <v>4</v>
      </c>
      <c r="BE114" t="n">
        <v>492302130</v>
      </c>
      <c r="BF114" t="n">
        <v>44.2355834019968</v>
      </c>
      <c r="BG114" t="n">
        <v>5.91139018535614</v>
      </c>
      <c r="BH114" t="n">
        <v>451647903</v>
      </c>
      <c r="BI114" t="n">
        <v>1387</v>
      </c>
      <c r="BJ114" s="43" t="n">
        <v>41956</v>
      </c>
      <c r="BK114" t="inlineStr">
        <is>
          <t>8 Ans 3 Mois</t>
        </is>
      </c>
      <c r="BL114" t="inlineStr">
        <is>
          <t>Lundi au Vendredi</t>
        </is>
      </c>
      <c r="BM114" t="inlineStr">
        <is>
          <t>07:00 à 19:30</t>
        </is>
      </c>
      <c r="BN114" t="inlineStr">
        <is>
          <t>Samedi</t>
        </is>
      </c>
      <c r="BO114" t="inlineStr">
        <is>
          <t>07:00 à 19:30</t>
        </is>
      </c>
      <c r="BP114" t="inlineStr">
        <is>
          <t>Dimanche</t>
        </is>
      </c>
      <c r="BQ114" t="inlineStr">
        <is>
          <t>8H à 13H</t>
        </is>
      </c>
      <c r="BR114" t="n">
        <v>80</v>
      </c>
      <c r="BS114" t="n">
        <v>16496236.81</v>
      </c>
      <c r="BT114" t="inlineStr">
        <is>
          <t>Groupe 3</t>
        </is>
      </c>
      <c r="BU114" t="inlineStr">
        <is>
          <t>15M &lt;</t>
        </is>
      </c>
      <c r="BV114" t="n">
        <v>213716</v>
      </c>
      <c r="BW114" t="n">
        <v>0.009876643721310748</v>
      </c>
      <c r="BX114" t="n">
        <v>37.228522450056</v>
      </c>
      <c r="BY114" t="n">
        <v>3.321394035295928</v>
      </c>
      <c r="BZ114" t="n">
        <v>6.277726863145864</v>
      </c>
      <c r="CA114" t="n">
        <v>46.82764334849779</v>
      </c>
      <c r="CB114" t="inlineStr">
        <is>
          <t>Tube</t>
        </is>
      </c>
      <c r="CC114" t="n">
        <v>1</v>
      </c>
      <c r="CD114" t="inlineStr">
        <is>
          <t>B</t>
        </is>
      </c>
      <c r="CE114" t="inlineStr">
        <is>
          <t>B2</t>
        </is>
      </c>
      <c r="CF114" t="n">
        <v>1106</v>
      </c>
      <c r="CG114" t="inlineStr">
        <is>
          <t>VD063</t>
        </is>
      </c>
      <c r="CH114" t="inlineStr">
        <is>
          <t>1115 PTF SUD Grans</t>
        </is>
      </c>
      <c r="CI114" t="inlineStr">
        <is>
          <t>VD066</t>
        </is>
      </c>
      <c r="CJ114" t="inlineStr">
        <is>
          <t>1115 PTF SUD Grans</t>
        </is>
      </c>
      <c r="CK114" t="inlineStr">
        <is>
          <t>VD066</t>
        </is>
      </c>
      <c r="CL114" t="inlineStr">
        <is>
          <t>1111 - PF de St Martin de Crau</t>
        </is>
      </c>
      <c r="CM114" t="n">
        <v>3601651111007</v>
      </c>
      <c r="CP114" t="inlineStr">
        <is>
          <t xml:space="preserve">CREATION </t>
        </is>
      </c>
      <c r="CQ114" t="inlineStr">
        <is>
          <t>Zone Commerciale</t>
        </is>
      </c>
      <c r="CR114" t="inlineStr">
        <is>
          <t>Locataire</t>
        </is>
      </c>
      <c r="CS114" t="n">
        <v>5952</v>
      </c>
      <c r="CT114" t="n">
        <v>2532</v>
      </c>
      <c r="CU114" t="n">
        <v>2500</v>
      </c>
      <c r="CV114" t="inlineStr">
        <is>
          <t>inf. à T1</t>
        </is>
      </c>
      <c r="CW114" t="inlineStr">
        <is>
          <t>En CDAC</t>
        </is>
      </c>
      <c r="CY114" t="n">
        <v>3420</v>
      </c>
      <c r="CZ114" t="n">
        <v>3500</v>
      </c>
      <c r="DA114" t="inlineStr">
        <is>
          <t>T2</t>
        </is>
      </c>
      <c r="DB114" t="n">
        <v>3420</v>
      </c>
      <c r="DC114" t="n">
        <v>3420</v>
      </c>
      <c r="DD114" t="n">
        <v>0</v>
      </c>
      <c r="DE114" t="n">
        <v>0</v>
      </c>
      <c r="DF114" t="n">
        <v>0</v>
      </c>
      <c r="DG114" t="n">
        <v>3420</v>
      </c>
      <c r="DH114" t="n">
        <v>0</v>
      </c>
      <c r="DI114" t="n">
        <v>0</v>
      </c>
      <c r="DJ114" t="n">
        <v>0</v>
      </c>
      <c r="DK114" t="inlineStr">
        <is>
          <t>Intérieure</t>
        </is>
      </c>
      <c r="DL114" t="inlineStr">
        <is>
          <t>En mix extérieur + surface de vente intérieure</t>
        </is>
      </c>
      <c r="DO114" t="n">
        <v>760</v>
      </c>
      <c r="DP114" t="n">
        <v>0</v>
      </c>
      <c r="DQ114" t="n">
        <v>760</v>
      </c>
      <c r="DS114" t="n">
        <v>400</v>
      </c>
      <c r="DT114" t="n">
        <v>90</v>
      </c>
      <c r="DU114" t="n">
        <v>260</v>
      </c>
      <c r="DV114" t="n">
        <v>276</v>
      </c>
      <c r="DW114" t="inlineStr">
        <is>
          <t>REDSTOCK</t>
        </is>
      </c>
      <c r="DX114" t="n">
        <v>15</v>
      </c>
      <c r="DZ114" t="n">
        <v>2</v>
      </c>
      <c r="EA114" t="n">
        <v>2</v>
      </c>
      <c r="EB114" t="n">
        <v>6</v>
      </c>
      <c r="EC114" t="n">
        <v>2</v>
      </c>
      <c r="ED114" t="n">
        <v>0</v>
      </c>
      <c r="EE114" t="n">
        <v>1</v>
      </c>
      <c r="EF114" t="n">
        <v>11</v>
      </c>
      <c r="EG114" t="n">
        <v>2014</v>
      </c>
      <c r="EJ114" t="inlineStr">
        <is>
          <t>VX820</t>
        </is>
      </c>
      <c r="EK114" t="inlineStr">
        <is>
          <t>2018/2019</t>
        </is>
      </c>
      <c r="EL114" t="n">
        <v>12</v>
      </c>
      <c r="EM114" t="n">
        <v>11</v>
      </c>
      <c r="EO114" t="inlineStr">
        <is>
          <t>PDA MC 70 Modèle Casto</t>
        </is>
      </c>
      <c r="EP114" t="n">
        <v>7</v>
      </c>
      <c r="EQ114" t="n">
        <v>59.49361539569517</v>
      </c>
      <c r="ER114" t="inlineStr">
        <is>
          <t xml:space="preserve"> </t>
        </is>
      </c>
      <c r="ES114" t="n">
        <v>7.514982997350969</v>
      </c>
      <c r="ET114" t="n">
        <v>0</v>
      </c>
      <c r="EV114" t="n">
        <v>144.6634226990062</v>
      </c>
      <c r="EW114" t="n">
        <v>0</v>
      </c>
      <c r="EX114" t="inlineStr">
        <is>
          <t xml:space="preserve"> </t>
        </is>
      </c>
      <c r="EY114" t="n">
        <v>0</v>
      </c>
      <c r="EZ114" t="inlineStr">
        <is>
          <t>Tirelire</t>
        </is>
      </c>
      <c r="FA114" s="43" t="n"/>
      <c r="FB114" t="inlineStr">
        <is>
          <t>GOLD 20 ENDFX 240 Store</t>
        </is>
      </c>
      <c r="FC114" t="n">
        <v>1</v>
      </c>
      <c r="FE114" s="43" t="n"/>
      <c r="FH114" t="inlineStr">
        <is>
          <t>NON</t>
        </is>
      </c>
      <c r="FI114" t="inlineStr">
        <is>
          <t>NON</t>
        </is>
      </c>
      <c r="FJ114" t="inlineStr">
        <is>
          <t>NON</t>
        </is>
      </c>
      <c r="FK114" t="inlineStr">
        <is>
          <t>SERIS</t>
        </is>
      </c>
      <c r="FL114" t="n">
        <v>18.97</v>
      </c>
      <c r="FM114" t="n">
        <v>4206.828985507246</v>
      </c>
      <c r="FN114" t="inlineStr">
        <is>
          <t>SECURITAS</t>
        </is>
      </c>
      <c r="FO114" t="inlineStr">
        <is>
          <t>NON</t>
        </is>
      </c>
      <c r="FP114" t="inlineStr">
        <is>
          <t>SSI Brico Dépôt</t>
        </is>
      </c>
      <c r="FQ114" t="inlineStr">
        <is>
          <t>ATS Master 4602</t>
        </is>
      </c>
      <c r="FR114" t="inlineStr">
        <is>
          <t>ABT</t>
        </is>
      </c>
      <c r="FT114" t="inlineStr">
        <is>
          <t>PERIN TELESURVEILLANCE</t>
        </is>
      </c>
      <c r="FV114" t="inlineStr">
        <is>
          <t>NON</t>
        </is>
      </c>
      <c r="FW114" t="inlineStr">
        <is>
          <t>OUI</t>
        </is>
      </c>
      <c r="FX114" t="inlineStr">
        <is>
          <t>OUI</t>
        </is>
      </c>
      <c r="FZ114" t="inlineStr">
        <is>
          <t>NON</t>
        </is>
      </c>
      <c r="GA114" t="inlineStr">
        <is>
          <t>OUI</t>
        </is>
      </c>
      <c r="GB114" t="inlineStr">
        <is>
          <t>OUI</t>
        </is>
      </c>
      <c r="GC114" t="inlineStr">
        <is>
          <t>OUI</t>
        </is>
      </c>
      <c r="GD114" t="inlineStr">
        <is>
          <t>NON</t>
        </is>
      </c>
      <c r="GE114" t="inlineStr">
        <is>
          <t>OUI</t>
        </is>
      </c>
      <c r="GF114" t="inlineStr">
        <is>
          <t>LED</t>
        </is>
      </c>
      <c r="GH114" t="inlineStr">
        <is>
          <t>OUI</t>
        </is>
      </c>
      <c r="GJ114" t="inlineStr">
        <is>
          <t>OUI</t>
        </is>
      </c>
      <c r="GK114" s="43" t="n">
        <v>42370</v>
      </c>
      <c r="GL114" t="inlineStr">
        <is>
          <t>OUI</t>
        </is>
      </c>
      <c r="GM114" t="inlineStr">
        <is>
          <t>OUI</t>
        </is>
      </c>
      <c r="GN114" t="n">
        <v>42989</v>
      </c>
      <c r="GO114" t="inlineStr">
        <is>
          <t>OUI</t>
        </is>
      </c>
      <c r="GP114" t="n">
        <v>41957</v>
      </c>
      <c r="GQ114" t="inlineStr">
        <is>
          <t>Cuisine, SdB, douche</t>
        </is>
      </c>
      <c r="GR114" t="inlineStr">
        <is>
          <t>OUI</t>
        </is>
      </c>
      <c r="GS114" t="inlineStr">
        <is>
          <t>LEGACY</t>
        </is>
      </c>
      <c r="GT114" t="inlineStr">
        <is>
          <t>NON</t>
        </is>
      </c>
      <c r="GU114" t="inlineStr">
        <is>
          <t>NON</t>
        </is>
      </c>
      <c r="GV114" t="inlineStr">
        <is>
          <t>NON</t>
        </is>
      </c>
      <c r="GW114" t="inlineStr">
        <is>
          <t>NON</t>
        </is>
      </c>
      <c r="GX114" t="inlineStr">
        <is>
          <t>NON</t>
        </is>
      </c>
      <c r="GY114" t="inlineStr">
        <is>
          <t>NON</t>
        </is>
      </c>
      <c r="GZ114" t="inlineStr">
        <is>
          <t>NON</t>
        </is>
      </c>
      <c r="HA114" s="43" t="n">
        <v>44068</v>
      </c>
      <c r="HB114" s="43" t="n">
        <v>42887</v>
      </c>
      <c r="HI114" t="inlineStr">
        <is>
          <t>OUI</t>
        </is>
      </c>
      <c r="HJ114" t="inlineStr"/>
      <c r="HK114" s="43" t="n"/>
      <c r="HM114" t="inlineStr">
        <is>
          <t>OUI</t>
        </is>
      </c>
      <c r="HN114" t="inlineStr">
        <is>
          <t>OUI</t>
        </is>
      </c>
      <c r="HU114" t="inlineStr">
        <is>
          <t>FR 94 451 647 903</t>
        </is>
      </c>
      <c r="HV114" t="n">
        <v>4378964012</v>
      </c>
      <c r="HW114" t="n">
        <v>40639083</v>
      </c>
      <c r="HX114" t="n">
        <v>99102571033</v>
      </c>
      <c r="HY114" t="inlineStr">
        <is>
          <t>IP600775</t>
        </is>
      </c>
      <c r="HZ114" t="n">
        <v>4379039</v>
      </c>
      <c r="IA114" t="n">
        <v>4331117</v>
      </c>
      <c r="IB114" t="inlineStr">
        <is>
          <t>FR7630004023230001156426078</t>
        </is>
      </c>
      <c r="IC114" t="n">
        <v>830164</v>
      </c>
      <c r="ID114" t="inlineStr">
        <is>
          <t>FgTI611</t>
        </is>
      </c>
      <c r="IF114" t="n">
        <v>3</v>
      </c>
      <c r="IG114" t="n">
        <v>2.2</v>
      </c>
      <c r="IH114" t="n">
        <v>1.94</v>
      </c>
      <c r="II114" t="n">
        <v>2.94</v>
      </c>
      <c r="IJ114" t="n">
        <v>4.94</v>
      </c>
      <c r="IK114" t="n">
        <v>4.94</v>
      </c>
    </row>
    <row r="115">
      <c r="A115" t="n">
        <v>1773</v>
      </c>
      <c r="B115" t="n">
        <v>2387</v>
      </c>
      <c r="C115" t="inlineStr">
        <is>
          <t>TOULON</t>
        </is>
      </c>
      <c r="D115" t="inlineStr">
        <is>
          <t>PROVENCE-ALPES-COTE D'AZUR</t>
        </is>
      </c>
      <c r="E115" t="inlineStr">
        <is>
          <t>Ouvert</t>
        </is>
      </c>
      <c r="F115" t="inlineStr">
        <is>
          <t>Sud Est</t>
        </is>
      </c>
      <c r="G115" t="inlineStr">
        <is>
          <t>Wylli TINTIN</t>
        </is>
      </c>
      <c r="H115" t="n">
        <v>610902271</v>
      </c>
      <c r="I115" t="inlineStr">
        <is>
          <t>MICHEL LORIA</t>
        </is>
      </c>
      <c r="J115" t="inlineStr">
        <is>
          <t>mloria@bricodepot.com</t>
        </is>
      </c>
      <c r="L115" t="n">
        <v>42492</v>
      </c>
      <c r="M115" t="inlineStr">
        <is>
          <t>ERIC HANN</t>
        </is>
      </c>
      <c r="N115" t="inlineStr">
        <is>
          <t>ehann@bricodepot.com</t>
        </is>
      </c>
      <c r="O115" t="n">
        <v>494317018</v>
      </c>
      <c r="P115" t="inlineStr">
        <is>
          <t>Sécu</t>
        </is>
      </c>
      <c r="Q115" t="inlineStr">
        <is>
          <t>MICHEL VERLAINE</t>
        </is>
      </c>
      <c r="R115" t="inlineStr">
        <is>
          <t>NASSIM SAHI</t>
        </is>
      </c>
      <c r="S115" t="inlineStr">
        <is>
          <t>MARIO NAZZI</t>
        </is>
      </c>
      <c r="T115" t="inlineStr">
        <is>
          <t>mnazzi@bricodepot.com</t>
        </is>
      </c>
      <c r="U115" t="n">
        <v>494317019</v>
      </c>
      <c r="V115" t="inlineStr">
        <is>
          <t>Log</t>
        </is>
      </c>
      <c r="W115" t="inlineStr">
        <is>
          <t>SEBASTIEN ZIMMERMANN</t>
        </is>
      </c>
      <c r="X115" t="inlineStr">
        <is>
          <t>PHILIPPE CASCALES</t>
        </is>
      </c>
      <c r="Y115" t="inlineStr">
        <is>
          <t>STEPHANE FONTES</t>
        </is>
      </c>
      <c r="Z115" t="inlineStr">
        <is>
          <t>sfontes@bricodepot.com</t>
        </is>
      </c>
      <c r="AA115" t="n">
        <v>494317014</v>
      </c>
      <c r="AB115" t="inlineStr">
        <is>
          <t>OLIVIER BELET</t>
        </is>
      </c>
      <c r="AC115" t="inlineStr">
        <is>
          <t>OLIVIER LEMAIRE</t>
        </is>
      </c>
      <c r="AD115" t="inlineStr">
        <is>
          <t>FRANCK ANCONA</t>
        </is>
      </c>
      <c r="AE115" t="inlineStr">
        <is>
          <t>fancona@bricodepot.com</t>
        </is>
      </c>
      <c r="AF115" t="n">
        <v>494317015</v>
      </c>
      <c r="AG115" t="inlineStr">
        <is>
          <t>CEDRIC PIAZZA</t>
        </is>
      </c>
      <c r="AH115" t="inlineStr">
        <is>
          <t>JACQUES TEIVEIRA</t>
        </is>
      </c>
      <c r="AI115" t="inlineStr">
        <is>
          <t>LAURENT CHEREAU</t>
        </is>
      </c>
      <c r="AJ115" t="inlineStr">
        <is>
          <t>lchereau@bricodepot.com</t>
        </is>
      </c>
      <c r="AK115" t="n">
        <v>494317016</v>
      </c>
      <c r="AL115" t="inlineStr">
        <is>
          <t>BERTRAND COTTEAU</t>
        </is>
      </c>
      <c r="AM115" t="inlineStr">
        <is>
          <t>ADEL BEN MANSOUR</t>
        </is>
      </c>
      <c r="AN115" t="inlineStr">
        <is>
          <t>JEAN MARC VALETTO</t>
        </is>
      </c>
      <c r="AO115" t="inlineStr">
        <is>
          <t>jvaletto@bricodepot.com</t>
        </is>
      </c>
      <c r="AP115" t="n">
        <v>494317012</v>
      </c>
      <c r="AQ115" t="inlineStr">
        <is>
          <t>BERTRAND BIGNAN</t>
        </is>
      </c>
      <c r="AR115" t="inlineStr">
        <is>
          <t>CARLOS DA ROCHA</t>
        </is>
      </c>
      <c r="AS115" t="inlineStr">
        <is>
          <t>JESSICA VIC</t>
        </is>
      </c>
      <c r="AT115" t="inlineStr">
        <is>
          <t>jvic@bricodepot.com</t>
        </is>
      </c>
      <c r="AU115" t="n">
        <v>494317010</v>
      </c>
      <c r="AV115" t="inlineStr">
        <is>
          <t>PASCAL THELLIER</t>
        </is>
      </c>
      <c r="AW115" t="inlineStr">
        <is>
          <t>CELINE MAZZELLA</t>
        </is>
      </c>
      <c r="AX115" t="inlineStr">
        <is>
          <t>DAVID DARDAILLON</t>
        </is>
      </c>
      <c r="AY115" t="n">
        <v>621287386</v>
      </c>
      <c r="AZ115" t="inlineStr">
        <is>
          <t>Corinne BLANCHARD</t>
        </is>
      </c>
      <c r="BA115" t="n">
        <v>784179658</v>
      </c>
      <c r="BB115" t="inlineStr">
        <is>
          <t xml:space="preserve">Rue Sainte Claire Deville </t>
        </is>
      </c>
      <c r="BC115" t="inlineStr">
        <is>
          <t>83000 Toulon</t>
        </is>
      </c>
      <c r="BD115" t="n">
        <v>83</v>
      </c>
      <c r="BE115" t="n">
        <v>494317010</v>
      </c>
      <c r="BF115" t="n">
        <v>43.1275634765625</v>
      </c>
      <c r="BG115" t="n">
        <v>5.97761535644531</v>
      </c>
      <c r="BH115" t="n">
        <v>451647903</v>
      </c>
      <c r="BI115" t="n">
        <v>1080</v>
      </c>
      <c r="BJ115" s="43" t="n">
        <v>39645</v>
      </c>
      <c r="BK115" t="inlineStr">
        <is>
          <t>14 Ans 7 Mois</t>
        </is>
      </c>
      <c r="BL115" t="inlineStr">
        <is>
          <t>Lundi au Vendredi</t>
        </is>
      </c>
      <c r="BM115" t="inlineStr">
        <is>
          <t>07:00 à 19:30</t>
        </is>
      </c>
      <c r="BN115" t="inlineStr">
        <is>
          <t>Samedi</t>
        </is>
      </c>
      <c r="BO115" t="inlineStr">
        <is>
          <t>07:00 à 19:30</t>
        </is>
      </c>
      <c r="BP115" t="inlineStr">
        <is>
          <t>Dimanche</t>
        </is>
      </c>
      <c r="BQ115" t="inlineStr">
        <is>
          <t>8H à 13H</t>
        </is>
      </c>
      <c r="BR115" t="n">
        <v>80</v>
      </c>
      <c r="BS115" t="n">
        <v>27951007.12</v>
      </c>
      <c r="BT115" t="inlineStr">
        <is>
          <t>Groupe 3</t>
        </is>
      </c>
      <c r="BU115" t="inlineStr">
        <is>
          <t>25M &lt;...&lt; 30M</t>
        </is>
      </c>
      <c r="BV115" t="n">
        <v>424116</v>
      </c>
      <c r="BW115" t="n">
        <v>0.01328845106653769</v>
      </c>
      <c r="BX115" t="n">
        <v>67.51407661370079</v>
      </c>
      <c r="BY115" t="n">
        <v>0.1666666666666667</v>
      </c>
      <c r="BZ115" t="n">
        <v>10.6393584756379</v>
      </c>
      <c r="CA115" t="n">
        <v>78.32010175600536</v>
      </c>
      <c r="CB115" t="inlineStr">
        <is>
          <t>Gnb</t>
        </is>
      </c>
      <c r="CC115" t="n">
        <v>2</v>
      </c>
      <c r="CD115" t="inlineStr">
        <is>
          <t>B</t>
        </is>
      </c>
      <c r="CE115" t="inlineStr">
        <is>
          <t>A</t>
        </is>
      </c>
      <c r="CF115" t="n">
        <v>1106</v>
      </c>
      <c r="CG115" t="inlineStr">
        <is>
          <t>VD063</t>
        </is>
      </c>
      <c r="CH115" t="inlineStr">
        <is>
          <t>1115 PTF SUD Grans</t>
        </is>
      </c>
      <c r="CI115" t="inlineStr">
        <is>
          <t>VD066</t>
        </is>
      </c>
      <c r="CJ115" t="inlineStr">
        <is>
          <t>1115 PTF SUD Grans</t>
        </is>
      </c>
      <c r="CK115" t="inlineStr">
        <is>
          <t>VD066</t>
        </is>
      </c>
      <c r="CL115" t="inlineStr">
        <is>
          <t>1111 - PF de St Martin de Crau</t>
        </is>
      </c>
      <c r="CM115" t="n">
        <v>3601651111007</v>
      </c>
      <c r="CP115" t="inlineStr">
        <is>
          <t xml:space="preserve">CREATION </t>
        </is>
      </c>
      <c r="CQ115" t="inlineStr">
        <is>
          <t>Isolé</t>
        </is>
      </c>
      <c r="CR115" t="inlineStr">
        <is>
          <t>Mixte</t>
        </is>
      </c>
      <c r="CS115" t="n">
        <v>7292</v>
      </c>
      <c r="CT115" t="n">
        <v>5967</v>
      </c>
      <c r="CU115" t="inlineStr">
        <is>
          <t>GNB</t>
        </is>
      </c>
      <c r="CV115" t="inlineStr">
        <is>
          <t>sup. ou égal T3</t>
        </is>
      </c>
      <c r="CW115" t="inlineStr">
        <is>
          <t>Déportée en CDAC</t>
        </is>
      </c>
      <c r="CX115" t="n">
        <v>200</v>
      </c>
      <c r="CY115" t="n">
        <v>1357</v>
      </c>
      <c r="CZ115" t="inlineStr">
        <is>
          <t>&lt; 3000 M²</t>
        </is>
      </c>
      <c r="DA115" t="inlineStr">
        <is>
          <t>T1</t>
        </is>
      </c>
      <c r="DB115" t="n">
        <v>2825</v>
      </c>
      <c r="DC115" t="n">
        <v>1325</v>
      </c>
      <c r="DD115" t="n">
        <v>0</v>
      </c>
      <c r="DE115" t="n">
        <v>1750</v>
      </c>
      <c r="DF115" t="n">
        <v>530</v>
      </c>
      <c r="DG115" t="n">
        <v>795</v>
      </c>
      <c r="DH115" t="n">
        <v>0</v>
      </c>
      <c r="DI115" t="n">
        <v>0</v>
      </c>
      <c r="DJ115" t="n">
        <v>0</v>
      </c>
      <c r="DK115" t="inlineStr">
        <is>
          <t>Déportée</t>
        </is>
      </c>
      <c r="DL115" t="inlineStr">
        <is>
          <t>Notre menuiseire est déporté du dépot, nous avons donc des expos en arrières caisse et des rack en extérieur à la menuiserie.</t>
        </is>
      </c>
      <c r="DM115" t="n">
        <v>200</v>
      </c>
      <c r="DO115" t="n">
        <v>669</v>
      </c>
      <c r="DP115" t="n">
        <v>0</v>
      </c>
      <c r="DQ115" t="n">
        <v>669</v>
      </c>
      <c r="DS115" t="n">
        <v>505</v>
      </c>
      <c r="DT115" t="n">
        <v>147</v>
      </c>
      <c r="DU115" t="n">
        <v>558</v>
      </c>
      <c r="DV115" t="n">
        <v>311</v>
      </c>
      <c r="DW115" t="inlineStr">
        <is>
          <t>REDSTOCK</t>
        </is>
      </c>
      <c r="DX115" t="n">
        <v>23</v>
      </c>
      <c r="DY115" t="n">
        <v>2018</v>
      </c>
      <c r="DZ115" t="n">
        <v>2</v>
      </c>
      <c r="EA115" t="n">
        <v>2</v>
      </c>
      <c r="EB115" t="n">
        <v>11</v>
      </c>
      <c r="EC115" t="n">
        <v>2</v>
      </c>
      <c r="ED115" t="n">
        <v>2</v>
      </c>
      <c r="EE115" t="n">
        <v>1</v>
      </c>
      <c r="EF115" t="n">
        <v>18</v>
      </c>
      <c r="EG115" t="n">
        <v>2014</v>
      </c>
      <c r="EJ115" t="inlineStr">
        <is>
          <t>VX820</t>
        </is>
      </c>
      <c r="EK115" t="inlineStr">
        <is>
          <t>2018/2019</t>
        </is>
      </c>
      <c r="EL115" t="n">
        <v>30</v>
      </c>
      <c r="EM115" t="n">
        <v>30</v>
      </c>
      <c r="EN115" t="n">
        <v>16</v>
      </c>
      <c r="EO115" t="inlineStr">
        <is>
          <t>3 PDA MC 70</t>
        </is>
      </c>
      <c r="EP115" t="n">
        <v>30</v>
      </c>
      <c r="EQ115" t="n">
        <v>79.68175168214262</v>
      </c>
      <c r="ER115" t="inlineStr">
        <is>
          <t xml:space="preserve"> </t>
        </is>
      </c>
      <c r="ES115" t="n">
        <v>7.280059915890376</v>
      </c>
      <c r="ET115" t="n">
        <v>0</v>
      </c>
      <c r="EV115" t="n">
        <v>98.23094544043863</v>
      </c>
      <c r="EW115" t="n">
        <v>2</v>
      </c>
      <c r="EX115" t="inlineStr">
        <is>
          <t xml:space="preserve"> </t>
        </is>
      </c>
      <c r="EY115" t="n">
        <v>2</v>
      </c>
      <c r="EZ115" t="inlineStr">
        <is>
          <t>Automate</t>
        </is>
      </c>
      <c r="FA115" s="43" t="n">
        <v>44197</v>
      </c>
      <c r="FB115" t="inlineStr">
        <is>
          <t>CASHINFINITYTM CI-100 + GOLD 20 ENDFX 240 Store</t>
        </is>
      </c>
      <c r="FC115" t="n">
        <v>1</v>
      </c>
      <c r="FE115" s="43" t="n">
        <v>41640</v>
      </c>
      <c r="FG115" t="inlineStr">
        <is>
          <t>NON</t>
        </is>
      </c>
      <c r="FH115" t="inlineStr">
        <is>
          <t>OUI</t>
        </is>
      </c>
      <c r="FI115" t="inlineStr">
        <is>
          <t>OUI</t>
        </is>
      </c>
      <c r="FJ115" t="inlineStr">
        <is>
          <t>NON</t>
        </is>
      </c>
      <c r="FK115" t="inlineStr">
        <is>
          <t>SERIS</t>
        </is>
      </c>
      <c r="FL115" t="n">
        <v>18.97</v>
      </c>
      <c r="FM115" t="n">
        <v>8965.390942028986</v>
      </c>
      <c r="FN115" t="inlineStr">
        <is>
          <t>SECURITAS</t>
        </is>
      </c>
      <c r="FO115" t="inlineStr">
        <is>
          <t>OUI</t>
        </is>
      </c>
      <c r="FP115" t="inlineStr">
        <is>
          <t>SSI Brico Dépôt</t>
        </is>
      </c>
      <c r="FQ115" t="inlineStr">
        <is>
          <t>CD 15002</t>
        </is>
      </c>
      <c r="FR115" t="inlineStr">
        <is>
          <t>ABT</t>
        </is>
      </c>
      <c r="FT115" t="inlineStr">
        <is>
          <t>TELESURE</t>
        </is>
      </c>
      <c r="FU115" t="n">
        <v>494198191</v>
      </c>
      <c r="FV115" t="inlineStr">
        <is>
          <t>OUI</t>
        </is>
      </c>
      <c r="FW115" t="inlineStr">
        <is>
          <t>OUI</t>
        </is>
      </c>
      <c r="FX115" t="inlineStr">
        <is>
          <t>OUI</t>
        </is>
      </c>
      <c r="FY115" t="inlineStr">
        <is>
          <t>OUI</t>
        </is>
      </c>
      <c r="FZ115" t="inlineStr">
        <is>
          <t>OUI</t>
        </is>
      </c>
      <c r="GA115" t="inlineStr">
        <is>
          <t>OUI</t>
        </is>
      </c>
      <c r="GB115" t="inlineStr">
        <is>
          <t>NON</t>
        </is>
      </c>
      <c r="GC115" t="inlineStr">
        <is>
          <t>OUI</t>
        </is>
      </c>
      <c r="GD115" t="inlineStr">
        <is>
          <t>OUI</t>
        </is>
      </c>
      <c r="GE115" t="inlineStr">
        <is>
          <t>NON</t>
        </is>
      </c>
      <c r="GF115" t="inlineStr">
        <is>
          <t>T5</t>
        </is>
      </c>
      <c r="GG115" t="inlineStr">
        <is>
          <t>OUI</t>
        </is>
      </c>
      <c r="GH115" t="inlineStr">
        <is>
          <t>NON</t>
        </is>
      </c>
      <c r="GJ115" t="inlineStr">
        <is>
          <t>OUI</t>
        </is>
      </c>
      <c r="GK115" s="43" t="n">
        <v>42005</v>
      </c>
      <c r="GL115" t="inlineStr">
        <is>
          <t>OUI</t>
        </is>
      </c>
      <c r="GM115" t="inlineStr">
        <is>
          <t>OUI</t>
        </is>
      </c>
      <c r="GN115" t="n">
        <v>42989</v>
      </c>
      <c r="GO115" t="inlineStr">
        <is>
          <t>NON</t>
        </is>
      </c>
      <c r="GT115" t="inlineStr">
        <is>
          <t>NON</t>
        </is>
      </c>
      <c r="GU115" t="inlineStr">
        <is>
          <t>NON</t>
        </is>
      </c>
      <c r="GV115" t="inlineStr">
        <is>
          <t>NON</t>
        </is>
      </c>
      <c r="GW115" t="inlineStr">
        <is>
          <t>NON</t>
        </is>
      </c>
      <c r="GX115" t="inlineStr">
        <is>
          <t>NON</t>
        </is>
      </c>
      <c r="GY115" t="inlineStr">
        <is>
          <t>NON</t>
        </is>
      </c>
      <c r="GZ115" t="inlineStr">
        <is>
          <t>NON</t>
        </is>
      </c>
      <c r="HA115" s="43" t="n">
        <v>44086</v>
      </c>
      <c r="HB115" s="43" t="n">
        <v>42674</v>
      </c>
      <c r="HI115" t="inlineStr">
        <is>
          <t>NON</t>
        </is>
      </c>
      <c r="HJ115" t="inlineStr"/>
      <c r="HK115" s="43" t="n"/>
      <c r="HM115" t="inlineStr">
        <is>
          <t>OUI</t>
        </is>
      </c>
      <c r="HN115" t="inlineStr">
        <is>
          <t>OUI</t>
        </is>
      </c>
      <c r="HO115" t="inlineStr">
        <is>
          <t>OUI</t>
        </is>
      </c>
      <c r="HU115" t="inlineStr">
        <is>
          <t>FR 94 451 647 903</t>
        </is>
      </c>
      <c r="HV115" t="n">
        <v>4626872014</v>
      </c>
      <c r="HW115" t="n">
        <v>40639090</v>
      </c>
      <c r="HX115" t="n">
        <v>99102571057</v>
      </c>
      <c r="HY115" t="inlineStr">
        <is>
          <t>IP600776</t>
        </is>
      </c>
      <c r="HZ115" t="n">
        <v>4304145</v>
      </c>
      <c r="IA115" t="n">
        <v>4321296</v>
      </c>
      <c r="IB115" t="inlineStr">
        <is>
          <t>FR7630004023230001078670878</t>
        </is>
      </c>
      <c r="IC115" t="n">
        <v>830176</v>
      </c>
      <c r="ID115" t="inlineStr">
        <is>
          <t>vFYg899</t>
        </is>
      </c>
      <c r="IE115" t="n">
        <v>7.06</v>
      </c>
      <c r="IF115" t="n">
        <v>8.82</v>
      </c>
      <c r="IG115" t="n">
        <v>10.31</v>
      </c>
      <c r="IH115" t="n">
        <v>12.88</v>
      </c>
      <c r="II115" t="n">
        <v>10.3</v>
      </c>
      <c r="IJ115" t="n">
        <v>11.7</v>
      </c>
      <c r="IK115" t="n">
        <v>11.7</v>
      </c>
    </row>
    <row r="116">
      <c r="A116" t="n">
        <v>1733</v>
      </c>
      <c r="B116" t="n">
        <v>2351</v>
      </c>
      <c r="C116" t="inlineStr">
        <is>
          <t>TARBES (Odos)</t>
        </is>
      </c>
      <c r="D116" t="inlineStr">
        <is>
          <t>OCCITANIE</t>
        </is>
      </c>
      <c r="E116" t="inlineStr">
        <is>
          <t>Ouvert</t>
        </is>
      </c>
      <c r="F116" t="inlineStr">
        <is>
          <t>Sud Ouest</t>
        </is>
      </c>
      <c r="G116" t="inlineStr">
        <is>
          <t>Thierry GIANELLA</t>
        </is>
      </c>
      <c r="H116" t="n">
        <v>617425644</v>
      </c>
      <c r="I116" t="inlineStr">
        <is>
          <t>PAUL WITKAMP</t>
        </is>
      </c>
      <c r="J116" t="inlineStr">
        <is>
          <t>pwitkamp@bricodepot.com</t>
        </is>
      </c>
      <c r="L116" t="n">
        <v>44228</v>
      </c>
      <c r="M116" t="inlineStr">
        <is>
          <t>VINCENT PENARD</t>
        </is>
      </c>
      <c r="N116" t="inlineStr">
        <is>
          <t>vpenard@bricodepot.com</t>
        </is>
      </c>
      <c r="O116" t="n">
        <v>562563205</v>
      </c>
      <c r="P116" t="inlineStr">
        <is>
          <t>Sécu</t>
        </is>
      </c>
      <c r="Q116" t="inlineStr">
        <is>
          <t>ANTONY OBIOLS</t>
        </is>
      </c>
      <c r="R116" t="inlineStr">
        <is>
          <t>COMPLAN TOBOSSI</t>
        </is>
      </c>
      <c r="S116" t="inlineStr">
        <is>
          <t>PAUL LE CAR</t>
        </is>
      </c>
      <c r="T116" t="inlineStr">
        <is>
          <t>plecar@bricodepot.com</t>
        </is>
      </c>
      <c r="U116" t="n">
        <v>787852037</v>
      </c>
      <c r="V116" t="inlineStr">
        <is>
          <t>Log</t>
        </is>
      </c>
      <c r="W116" t="inlineStr">
        <is>
          <t>CHRISTOPHE ORTU</t>
        </is>
      </c>
      <c r="X116" t="inlineStr">
        <is>
          <t>LIONEL DAIM</t>
        </is>
      </c>
      <c r="Y116" t="inlineStr">
        <is>
          <t>HALIL  ATACK</t>
        </is>
      </c>
      <c r="Z116" t="inlineStr">
        <is>
          <t>hatack@bricodepot.com</t>
        </is>
      </c>
      <c r="AA116" t="n">
        <v>679777544</v>
      </c>
      <c r="AB116" t="inlineStr">
        <is>
          <t>PATRICK HERRERO</t>
        </is>
      </c>
      <c r="AC116" t="inlineStr">
        <is>
          <t>FLORENT CERRI</t>
        </is>
      </c>
      <c r="AD116" t="inlineStr">
        <is>
          <t>GUILLAUME STREHL</t>
        </is>
      </c>
      <c r="AE116" t="inlineStr">
        <is>
          <t>gstrehl@bricodepot.com</t>
        </is>
      </c>
      <c r="AF116" t="n">
        <v>610636570</v>
      </c>
      <c r="AG116" t="inlineStr">
        <is>
          <t>ALEXIS ROTTIER</t>
        </is>
      </c>
      <c r="AH116" t="inlineStr">
        <is>
          <t>ALEXANDRE DIAS DA COSTA</t>
        </is>
      </c>
      <c r="AI116" t="inlineStr">
        <is>
          <t>FLORIAN  CHOUDER</t>
        </is>
      </c>
      <c r="AJ116" t="inlineStr">
        <is>
          <t>fchouder@bricodepot.com</t>
        </is>
      </c>
      <c r="AK116" t="n">
        <v>562563207</v>
      </c>
      <c r="AL116" t="inlineStr">
        <is>
          <t>PAUL WITKAMP</t>
        </is>
      </c>
      <c r="AM116" t="inlineStr">
        <is>
          <t>BRUNO MADY</t>
        </is>
      </c>
      <c r="AN116" t="inlineStr">
        <is>
          <t>GERALDINE SORO</t>
        </is>
      </c>
      <c r="AO116" t="inlineStr">
        <is>
          <t>gsoro@bricodepot.com</t>
        </is>
      </c>
      <c r="AP116" t="n">
        <v>562563202</v>
      </c>
      <c r="AQ116" t="inlineStr">
        <is>
          <t>THIERRY COUASNON</t>
        </is>
      </c>
      <c r="AR116" t="inlineStr">
        <is>
          <t>JOAQUIM PEREIRA</t>
        </is>
      </c>
      <c r="AS116" t="inlineStr">
        <is>
          <t>MARIE JOSE CAPILLA</t>
        </is>
      </c>
      <c r="AT116" t="inlineStr">
        <is>
          <t>mcapilla@bricodepot.com</t>
        </is>
      </c>
      <c r="AU116" t="n">
        <v>562561618</v>
      </c>
      <c r="AV116" t="inlineStr">
        <is>
          <t>DAMIEN STEFANIAK</t>
        </is>
      </c>
      <c r="AW116" t="inlineStr">
        <is>
          <t>DHAMILLA MEKOUI</t>
        </is>
      </c>
      <c r="AX116" t="inlineStr">
        <is>
          <t>Gaelle DEJEUX</t>
        </is>
      </c>
      <c r="AY116" t="n">
        <v>628020691</v>
      </c>
      <c r="AZ116" t="inlineStr">
        <is>
          <t>Sandrine CORGNIARD</t>
        </is>
      </c>
      <c r="BA116" t="n">
        <v>629385389</v>
      </c>
      <c r="BB116" t="inlineStr">
        <is>
          <t>RD 921A. Route de Lourdes</t>
        </is>
      </c>
      <c r="BC116" t="inlineStr">
        <is>
          <t>65310 Odos</t>
        </is>
      </c>
      <c r="BD116" t="n">
        <v>65</v>
      </c>
      <c r="BE116" t="n">
        <v>562563200</v>
      </c>
      <c r="BF116" t="n">
        <v>43.211181640625</v>
      </c>
      <c r="BG116" t="n">
        <v>0.0489199161529541</v>
      </c>
      <c r="BH116" t="n">
        <v>451647903</v>
      </c>
      <c r="BI116" t="n">
        <v>397</v>
      </c>
      <c r="BJ116" s="43" t="n">
        <v>36131</v>
      </c>
      <c r="BK116" t="inlineStr">
        <is>
          <t>24 Ans 2 Mois</t>
        </is>
      </c>
      <c r="BL116" t="inlineStr">
        <is>
          <t>Lundi au Vendredi</t>
        </is>
      </c>
      <c r="BM116" t="inlineStr">
        <is>
          <t>07:00 à 19:30</t>
        </is>
      </c>
      <c r="BN116" t="inlineStr">
        <is>
          <t>Samedi</t>
        </is>
      </c>
      <c r="BO116" t="inlineStr">
        <is>
          <t>07:00 à 19:30</t>
        </is>
      </c>
      <c r="BP116" t="inlineStr">
        <is>
          <t>Dimanche</t>
        </is>
      </c>
      <c r="BQ116" t="inlineStr">
        <is>
          <t>8H à 13H</t>
        </is>
      </c>
      <c r="BR116" t="n">
        <v>80</v>
      </c>
      <c r="BS116" t="n">
        <v>29647212.36</v>
      </c>
      <c r="BT116" t="inlineStr">
        <is>
          <t>Groupe 3</t>
        </is>
      </c>
      <c r="BU116" t="inlineStr">
        <is>
          <t>25M &lt;...&lt; 30M</t>
        </is>
      </c>
      <c r="BV116" t="n">
        <v>472571</v>
      </c>
      <c r="BW116" t="n">
        <v>0.01161949460533393</v>
      </c>
      <c r="BX116" t="n">
        <v>64.4000131865234</v>
      </c>
      <c r="BY116" t="n">
        <v>3.999972528076308</v>
      </c>
      <c r="BZ116" t="n">
        <v>5.153003780136699</v>
      </c>
      <c r="CA116" t="n">
        <v>73.55298949473641</v>
      </c>
      <c r="CB116" t="inlineStr">
        <is>
          <t>Tube</t>
        </is>
      </c>
      <c r="CC116" t="n">
        <v>1</v>
      </c>
      <c r="CD116" t="inlineStr">
        <is>
          <t>C</t>
        </is>
      </c>
      <c r="CE116" t="inlineStr">
        <is>
          <t>B2</t>
        </is>
      </c>
      <c r="CF116" t="n">
        <v>1106</v>
      </c>
      <c r="CG116" t="inlineStr">
        <is>
          <t>VD063</t>
        </is>
      </c>
      <c r="CH116" t="inlineStr">
        <is>
          <t>1115 PTF SUD Grans</t>
        </is>
      </c>
      <c r="CI116" t="inlineStr">
        <is>
          <t>VD066</t>
        </is>
      </c>
      <c r="CJ116" t="inlineStr">
        <is>
          <t>1115 PTF SUD Grans</t>
        </is>
      </c>
      <c r="CK116" t="inlineStr">
        <is>
          <t>VD066</t>
        </is>
      </c>
      <c r="CL116" t="inlineStr">
        <is>
          <t>1110 - PF de Castelnau d'Estretefond</t>
        </is>
      </c>
      <c r="CM116" t="n">
        <v>3601651110000</v>
      </c>
      <c r="CP116" t="inlineStr">
        <is>
          <t>REPRISE CMJ</t>
        </is>
      </c>
      <c r="CQ116" t="inlineStr">
        <is>
          <t>Zone Commerciale</t>
        </is>
      </c>
      <c r="CR116" t="inlineStr">
        <is>
          <t>Propriétaire</t>
        </is>
      </c>
      <c r="CS116" t="n">
        <v>6118</v>
      </c>
      <c r="CT116" t="n">
        <v>2500</v>
      </c>
      <c r="CU116" t="n">
        <v>2500</v>
      </c>
      <c r="CV116" t="inlineStr">
        <is>
          <t>inf. à T1</t>
        </is>
      </c>
      <c r="CW116" t="inlineStr">
        <is>
          <t>En CDAC</t>
        </is>
      </c>
      <c r="CY116" t="n">
        <v>3618</v>
      </c>
      <c r="CZ116" t="n">
        <v>3500</v>
      </c>
      <c r="DA116" t="inlineStr">
        <is>
          <t>T2</t>
        </is>
      </c>
      <c r="DB116" t="n">
        <v>3618</v>
      </c>
      <c r="DC116" t="n">
        <v>3618</v>
      </c>
      <c r="DD116" t="n">
        <v>84</v>
      </c>
      <c r="DE116" t="n">
        <v>0</v>
      </c>
      <c r="DF116" t="n">
        <v>1019</v>
      </c>
      <c r="DG116" t="n">
        <v>2599</v>
      </c>
      <c r="DH116" t="n">
        <v>0</v>
      </c>
      <c r="DI116" t="n">
        <v>0</v>
      </c>
      <c r="DJ116" t="n">
        <v>0</v>
      </c>
      <c r="DK116" t="inlineStr">
        <is>
          <t>Extérieure</t>
        </is>
      </c>
      <c r="DL116" t="inlineStr">
        <is>
          <t>En mix extérieur + showroom à l’intérieur de la menuiserie</t>
        </is>
      </c>
      <c r="DO116" t="n">
        <v>784</v>
      </c>
      <c r="DQ116" t="n">
        <v>784</v>
      </c>
      <c r="DS116" t="n">
        <v>400</v>
      </c>
      <c r="DT116" t="n">
        <v>140</v>
      </c>
      <c r="DU116" t="n">
        <v>303</v>
      </c>
      <c r="DV116" t="n">
        <v>207</v>
      </c>
      <c r="DW116" t="inlineStr">
        <is>
          <t>TORRI S100</t>
        </is>
      </c>
      <c r="DX116" t="n">
        <v>17</v>
      </c>
      <c r="DZ116" t="n">
        <v>2</v>
      </c>
      <c r="EA116" t="n">
        <v>2</v>
      </c>
      <c r="EB116" t="n">
        <v>6</v>
      </c>
      <c r="EC116" t="n">
        <v>2</v>
      </c>
      <c r="ED116" t="n">
        <v>0</v>
      </c>
      <c r="EE116" t="n">
        <v>0</v>
      </c>
      <c r="EF116" t="n">
        <v>10</v>
      </c>
      <c r="EG116" t="n">
        <v>2011</v>
      </c>
      <c r="EJ116" t="inlineStr">
        <is>
          <t>VX820</t>
        </is>
      </c>
      <c r="EK116" t="inlineStr">
        <is>
          <t>2018/2019</t>
        </is>
      </c>
      <c r="EL116" t="n">
        <v>30</v>
      </c>
      <c r="EM116" t="n">
        <v>26</v>
      </c>
      <c r="EN116" t="n">
        <v>13</v>
      </c>
      <c r="EO116" t="inlineStr">
        <is>
          <t>3 PDA MC 70</t>
        </is>
      </c>
      <c r="EP116" t="n">
        <v>15</v>
      </c>
      <c r="EQ116" t="n">
        <v>97.84362809255754</v>
      </c>
      <c r="ER116" t="inlineStr">
        <is>
          <t xml:space="preserve"> </t>
        </is>
      </c>
      <c r="ES116" t="n">
        <v>2.541392937469027</v>
      </c>
      <c r="ET116" t="n">
        <v>0</v>
      </c>
      <c r="EV116" t="n">
        <v>129.1874743213422</v>
      </c>
      <c r="EW116" t="n">
        <v>0</v>
      </c>
      <c r="EX116" t="inlineStr">
        <is>
          <t xml:space="preserve"> </t>
        </is>
      </c>
      <c r="EY116" t="n">
        <v>0</v>
      </c>
      <c r="EZ116" t="inlineStr">
        <is>
          <t>Automate</t>
        </is>
      </c>
      <c r="FA116" s="43" t="n">
        <v>44197</v>
      </c>
      <c r="FB116" t="inlineStr">
        <is>
          <t>CASHINFINITYTM CI-100  (projet NMO)</t>
        </is>
      </c>
      <c r="FC116" t="n">
        <v>1</v>
      </c>
      <c r="FE116" s="43" t="n"/>
      <c r="FG116" t="inlineStr">
        <is>
          <t>NON</t>
        </is>
      </c>
      <c r="FH116" t="inlineStr">
        <is>
          <t>NON</t>
        </is>
      </c>
      <c r="FI116" t="inlineStr">
        <is>
          <t>NON</t>
        </is>
      </c>
      <c r="FJ116" t="inlineStr">
        <is>
          <t>NON</t>
        </is>
      </c>
      <c r="FK116" t="inlineStr">
        <is>
          <t>FRANCE  GARDIENNAGE</t>
        </is>
      </c>
      <c r="FL116" t="n">
        <v>18.59</v>
      </c>
      <c r="FM116" t="n">
        <v>4330.490607734807</v>
      </c>
      <c r="FN116" t="inlineStr">
        <is>
          <t>SECURITAS</t>
        </is>
      </c>
      <c r="FO116" t="inlineStr">
        <is>
          <t>NON</t>
        </is>
      </c>
      <c r="FP116" t="inlineStr">
        <is>
          <t>SSI Brico Dépôt</t>
        </is>
      </c>
      <c r="FQ116" t="inlineStr">
        <is>
          <t>ATS Master 4602</t>
        </is>
      </c>
      <c r="FR116" t="inlineStr">
        <is>
          <t>ABT</t>
        </is>
      </c>
      <c r="FT116" t="inlineStr">
        <is>
          <t>TELESURE</t>
        </is>
      </c>
      <c r="FU116" t="n">
        <v>494198191</v>
      </c>
      <c r="FV116" t="inlineStr">
        <is>
          <t>NON</t>
        </is>
      </c>
      <c r="FW116" t="inlineStr">
        <is>
          <t>OUI</t>
        </is>
      </c>
      <c r="FX116" t="inlineStr">
        <is>
          <t>OUI</t>
        </is>
      </c>
      <c r="FY116" t="inlineStr">
        <is>
          <t>OUI</t>
        </is>
      </c>
      <c r="FZ116" t="inlineStr">
        <is>
          <t>OUI</t>
        </is>
      </c>
      <c r="GA116" t="inlineStr">
        <is>
          <t>OUI</t>
        </is>
      </c>
      <c r="GB116" t="inlineStr">
        <is>
          <t>OUI</t>
        </is>
      </c>
      <c r="GC116" t="inlineStr">
        <is>
          <t>OUI</t>
        </is>
      </c>
      <c r="GD116" t="inlineStr">
        <is>
          <t>OUI</t>
        </is>
      </c>
      <c r="GE116" t="inlineStr">
        <is>
          <t>NON</t>
        </is>
      </c>
      <c r="GF116" t="inlineStr">
        <is>
          <t>LED T5</t>
        </is>
      </c>
      <c r="GH116" t="inlineStr">
        <is>
          <t>OUI</t>
        </is>
      </c>
      <c r="GJ116" t="inlineStr">
        <is>
          <t>OUI</t>
        </is>
      </c>
      <c r="GK116" s="43" t="n">
        <v>41640</v>
      </c>
      <c r="GL116" t="inlineStr">
        <is>
          <t>OUI</t>
        </is>
      </c>
      <c r="GM116" t="inlineStr">
        <is>
          <t>OUI</t>
        </is>
      </c>
      <c r="GN116" t="n">
        <v>43110</v>
      </c>
      <c r="GO116" t="inlineStr">
        <is>
          <t>OUI</t>
        </is>
      </c>
      <c r="GP116" t="n">
        <v>40179</v>
      </c>
      <c r="GQ116" t="inlineStr">
        <is>
          <t>Cuisine, SdB, douche</t>
        </is>
      </c>
      <c r="GR116" t="inlineStr">
        <is>
          <t>OUI</t>
        </is>
      </c>
      <c r="GS116" t="inlineStr">
        <is>
          <t>LEGACY</t>
        </is>
      </c>
      <c r="GT116" t="inlineStr">
        <is>
          <t>OUI</t>
        </is>
      </c>
      <c r="GU116" t="inlineStr">
        <is>
          <t>CARRIERES DE VIC SITE DE VIC ADOUR 112154</t>
        </is>
      </c>
      <c r="GV116" t="inlineStr">
        <is>
          <t>NON</t>
        </is>
      </c>
      <c r="GW116" t="inlineStr">
        <is>
          <t>OUI</t>
        </is>
      </c>
      <c r="GX116" t="inlineStr">
        <is>
          <t>NON</t>
        </is>
      </c>
      <c r="GY116" t="inlineStr">
        <is>
          <t>NON</t>
        </is>
      </c>
      <c r="GZ116" t="inlineStr">
        <is>
          <t>NON</t>
        </is>
      </c>
      <c r="HA116" s="43" t="n">
        <v>44078</v>
      </c>
      <c r="HB116" s="43" t="n">
        <v>42674</v>
      </c>
      <c r="HI116" t="inlineStr">
        <is>
          <t>OUI</t>
        </is>
      </c>
      <c r="HJ116" t="inlineStr"/>
      <c r="HK116" s="43" t="n"/>
      <c r="HM116" t="inlineStr">
        <is>
          <t>OUI</t>
        </is>
      </c>
      <c r="HN116" t="inlineStr">
        <is>
          <t>OUI</t>
        </is>
      </c>
      <c r="HU116" t="inlineStr">
        <is>
          <t>FR 94 451 647 903</t>
        </is>
      </c>
      <c r="HV116" t="n">
        <v>4622001014</v>
      </c>
      <c r="HW116" t="n">
        <v>40639189</v>
      </c>
      <c r="HX116" t="n">
        <v>99102571150</v>
      </c>
      <c r="HY116" t="inlineStr">
        <is>
          <t>IP600785</t>
        </is>
      </c>
      <c r="HZ116" t="n">
        <v>4242203</v>
      </c>
      <c r="IA116" t="n">
        <v>4321244</v>
      </c>
      <c r="IB116" t="inlineStr">
        <is>
          <t>FR7630004023230001044701478</t>
        </is>
      </c>
      <c r="IC116" t="n">
        <v>830150</v>
      </c>
      <c r="ID116" t="inlineStr">
        <is>
          <t>VFlM900</t>
        </is>
      </c>
      <c r="IE116" t="n">
        <v>5.13</v>
      </c>
      <c r="IF116" t="n">
        <v>6.41</v>
      </c>
      <c r="IG116" t="n">
        <v>6.63</v>
      </c>
      <c r="IH116" t="n">
        <v>5.3</v>
      </c>
      <c r="II116" t="n">
        <v>4.26</v>
      </c>
      <c r="IJ116" t="n">
        <v>4.24</v>
      </c>
      <c r="IK116" t="n">
        <v>4.24</v>
      </c>
    </row>
    <row r="117">
      <c r="A117" t="n">
        <v>1768</v>
      </c>
      <c r="B117" t="n">
        <v>2382</v>
      </c>
      <c r="C117" t="inlineStr">
        <is>
          <t>VALENCE (Etoile sur Rhône)</t>
        </is>
      </c>
      <c r="D117" t="inlineStr">
        <is>
          <t>AUVERGNE-RHONE-ALPES</t>
        </is>
      </c>
      <c r="E117" t="inlineStr">
        <is>
          <t>Ouvert</t>
        </is>
      </c>
      <c r="F117" t="inlineStr">
        <is>
          <t>Sud Est</t>
        </is>
      </c>
      <c r="G117" t="inlineStr">
        <is>
          <t>Wylli TINTIN</t>
        </is>
      </c>
      <c r="H117" t="n">
        <v>610902271</v>
      </c>
      <c r="I117" t="inlineStr">
        <is>
          <t>FRANTZ DECIEUX</t>
        </is>
      </c>
      <c r="J117" t="inlineStr">
        <is>
          <t>fdecieux@bricodepot.com</t>
        </is>
      </c>
      <c r="L117" t="n">
        <v>43922</v>
      </c>
      <c r="M117" t="inlineStr">
        <is>
          <t xml:space="preserve">non affecté </t>
        </is>
      </c>
      <c r="Q117" t="inlineStr">
        <is>
          <t>MICHEL VERLAINE</t>
        </is>
      </c>
      <c r="R117" t="inlineStr">
        <is>
          <t>NASSIM SAHI</t>
        </is>
      </c>
      <c r="S117" t="inlineStr">
        <is>
          <t xml:space="preserve">non affecté </t>
        </is>
      </c>
      <c r="W117" t="inlineStr">
        <is>
          <t>SEBASTIEN ZIMMERMANN</t>
        </is>
      </c>
      <c r="X117" t="inlineStr">
        <is>
          <t>PHILIPPE CASCALES</t>
        </is>
      </c>
      <c r="Y117" t="inlineStr">
        <is>
          <t>RACHID LIMANE</t>
        </is>
      </c>
      <c r="Z117" t="inlineStr">
        <is>
          <t>rlimane@bricodepot.com</t>
        </is>
      </c>
      <c r="AA117" t="n">
        <v>787925863</v>
      </c>
      <c r="AB117" t="inlineStr">
        <is>
          <t>OLIVIER BELET</t>
        </is>
      </c>
      <c r="AC117" t="inlineStr">
        <is>
          <t>OLIVIER LEMAIRE</t>
        </is>
      </c>
      <c r="AD117" t="inlineStr">
        <is>
          <t>EMILE  ARNAUD</t>
        </is>
      </c>
      <c r="AE117" t="inlineStr">
        <is>
          <t>earnaud2@bricodepot.com</t>
        </is>
      </c>
      <c r="AF117" t="n">
        <v>475572599</v>
      </c>
      <c r="AG117" t="inlineStr">
        <is>
          <t>CEDRIC PIAZZA</t>
        </is>
      </c>
      <c r="AH117" t="inlineStr">
        <is>
          <t>JACQUES TEIVEIRA</t>
        </is>
      </c>
      <c r="AI117" t="inlineStr">
        <is>
          <t>BLANDINE DELOCHE</t>
        </is>
      </c>
      <c r="AJ117" t="inlineStr">
        <is>
          <t>bdeloche@bricodepot.com</t>
        </is>
      </c>
      <c r="AK117" t="n">
        <v>475578351</v>
      </c>
      <c r="AL117" t="inlineStr">
        <is>
          <t>BERTRAND COTTEAU</t>
        </is>
      </c>
      <c r="AM117" t="inlineStr">
        <is>
          <t>ADEL BEN MANSOUR</t>
        </is>
      </c>
      <c r="AN117" t="inlineStr">
        <is>
          <t>ODILE FERRER</t>
        </is>
      </c>
      <c r="AO117" t="inlineStr">
        <is>
          <t>oferrer@bricodepot.com</t>
        </is>
      </c>
      <c r="AP117" t="n">
        <v>475578356</v>
      </c>
      <c r="AQ117" t="inlineStr">
        <is>
          <t>BERTRAND BIGNAN</t>
        </is>
      </c>
      <c r="AR117" t="inlineStr">
        <is>
          <t>CARLOS DA ROCHA</t>
        </is>
      </c>
      <c r="AS117" t="inlineStr">
        <is>
          <t>AURELIE DELHOMME</t>
        </is>
      </c>
      <c r="AT117" t="inlineStr">
        <is>
          <t>adelhomme@bricodepot.com</t>
        </is>
      </c>
      <c r="AU117" t="n">
        <v>475578357</v>
      </c>
      <c r="AV117" t="inlineStr">
        <is>
          <t>PASCAL THELLIER</t>
        </is>
      </c>
      <c r="AW117" t="inlineStr">
        <is>
          <t>CELINE MAZZELLA</t>
        </is>
      </c>
      <c r="AX117" t="inlineStr">
        <is>
          <t>DAVID DARDAILLON</t>
        </is>
      </c>
      <c r="AY117" t="n">
        <v>621287387</v>
      </c>
      <c r="AZ117" t="inlineStr">
        <is>
          <t>Corinne BLANCHARD</t>
        </is>
      </c>
      <c r="BA117" t="n">
        <v>784179659</v>
      </c>
      <c r="BB117" t="inlineStr">
        <is>
          <t>315 Rue des Bosses</t>
        </is>
      </c>
      <c r="BC117" t="inlineStr">
        <is>
          <t>26800 Etoile sur Rhone</t>
        </is>
      </c>
      <c r="BD117" t="n">
        <v>26</v>
      </c>
      <c r="BE117" t="n">
        <v>475572599</v>
      </c>
      <c r="BF117" t="n">
        <v>44.8577880859375</v>
      </c>
      <c r="BG117" t="n">
        <v>4.87092590332031</v>
      </c>
      <c r="BH117" t="n">
        <v>451647903</v>
      </c>
      <c r="BI117" t="n">
        <v>538</v>
      </c>
      <c r="BJ117" s="43" t="n">
        <v>37883</v>
      </c>
      <c r="BK117" t="inlineStr">
        <is>
          <t>19 Ans 5 Mois</t>
        </is>
      </c>
      <c r="BL117" t="inlineStr">
        <is>
          <t>Lundi au Vendredi</t>
        </is>
      </c>
      <c r="BM117" t="inlineStr">
        <is>
          <t>07:00 à 19:30</t>
        </is>
      </c>
      <c r="BN117" t="inlineStr">
        <is>
          <t>Samedi</t>
        </is>
      </c>
      <c r="BO117" t="inlineStr">
        <is>
          <t>07:00 à 19:30</t>
        </is>
      </c>
      <c r="BP117" t="inlineStr">
        <is>
          <t>Dimanche</t>
        </is>
      </c>
      <c r="BQ117" t="inlineStr">
        <is>
          <t>8H à 13H</t>
        </is>
      </c>
      <c r="BR117" t="n">
        <v>80</v>
      </c>
      <c r="BS117" t="n">
        <v>20765783.82</v>
      </c>
      <c r="BT117" t="inlineStr">
        <is>
          <t>Groupe 3</t>
        </is>
      </c>
      <c r="BU117" t="inlineStr">
        <is>
          <t>15M &lt;...&lt; 20M</t>
        </is>
      </c>
      <c r="BV117" t="n">
        <v>309875</v>
      </c>
      <c r="BW117" t="n">
        <v>0.01079329284238169</v>
      </c>
      <c r="BX117" t="n">
        <v>45.6285356365794</v>
      </c>
      <c r="BY117" t="n">
        <v>1.269065515043626</v>
      </c>
      <c r="BZ117" t="n">
        <v>9.871994022109403</v>
      </c>
      <c r="CA117" t="n">
        <v>56.76959517373243</v>
      </c>
      <c r="CB117" t="inlineStr">
        <is>
          <t>En L</t>
        </is>
      </c>
      <c r="CC117" t="n">
        <v>1</v>
      </c>
      <c r="CD117" t="inlineStr">
        <is>
          <t>A</t>
        </is>
      </c>
      <c r="CE117" t="inlineStr">
        <is>
          <t>B2</t>
        </is>
      </c>
      <c r="CF117" t="n">
        <v>1106</v>
      </c>
      <c r="CG117" t="inlineStr">
        <is>
          <t>VD063</t>
        </is>
      </c>
      <c r="CH117" t="inlineStr">
        <is>
          <t>1115 PTF SUD Grans</t>
        </is>
      </c>
      <c r="CI117" t="inlineStr">
        <is>
          <t>VD066</t>
        </is>
      </c>
      <c r="CJ117" t="inlineStr">
        <is>
          <t>1115 PTF SUD Grans</t>
        </is>
      </c>
      <c r="CK117" t="inlineStr">
        <is>
          <t>VD066</t>
        </is>
      </c>
      <c r="CL117" t="inlineStr">
        <is>
          <t>1111 - PF de St Martin de Crau</t>
        </is>
      </c>
      <c r="CM117" t="n">
        <v>3601651111007</v>
      </c>
      <c r="CP117" t="inlineStr">
        <is>
          <t>REPRISE BATILO</t>
        </is>
      </c>
      <c r="CQ117" t="inlineStr">
        <is>
          <t>Zone industrielle</t>
        </is>
      </c>
      <c r="CR117" t="inlineStr">
        <is>
          <t>Propriétaire</t>
        </is>
      </c>
      <c r="CS117" t="n">
        <v>6030</v>
      </c>
      <c r="CT117" t="n">
        <v>2970</v>
      </c>
      <c r="CU117" t="n">
        <v>3000</v>
      </c>
      <c r="CV117" t="inlineStr">
        <is>
          <t>T1</t>
        </is>
      </c>
      <c r="CW117" t="inlineStr">
        <is>
          <t>En CDAC</t>
        </is>
      </c>
      <c r="CY117" t="n">
        <v>4530</v>
      </c>
      <c r="CZ117" t="inlineStr">
        <is>
          <t>4000 M² et +</t>
        </is>
      </c>
      <c r="DA117" t="inlineStr">
        <is>
          <t>T3</t>
        </is>
      </c>
      <c r="DB117" t="n">
        <v>3060</v>
      </c>
      <c r="DC117" t="n">
        <v>3060</v>
      </c>
      <c r="DD117" t="n">
        <v>0</v>
      </c>
      <c r="DE117" t="n">
        <v>0</v>
      </c>
      <c r="DF117" t="n">
        <v>0</v>
      </c>
      <c r="DG117" t="n">
        <v>3060</v>
      </c>
      <c r="DH117" t="n">
        <v>0</v>
      </c>
      <c r="DI117" t="n">
        <v>0</v>
      </c>
      <c r="DJ117" t="n">
        <v>0</v>
      </c>
      <c r="DK117" t="inlineStr">
        <is>
          <t>Intérieure</t>
        </is>
      </c>
      <c r="DL117" t="inlineStr">
        <is>
          <t>En mix extérieur + showroom à l’intérieur de la menuiserie</t>
        </is>
      </c>
      <c r="DO117" t="n">
        <v>800</v>
      </c>
      <c r="DP117" t="n">
        <v>0</v>
      </c>
      <c r="DQ117" t="n">
        <v>800</v>
      </c>
      <c r="DS117" t="n">
        <v>1055</v>
      </c>
      <c r="DT117" t="n">
        <v>150</v>
      </c>
      <c r="DU117" t="n">
        <v>266</v>
      </c>
      <c r="DV117" t="n">
        <v>334</v>
      </c>
      <c r="DW117" t="inlineStr">
        <is>
          <t>REDSTOCK</t>
        </is>
      </c>
      <c r="DX117" t="n">
        <v>25</v>
      </c>
      <c r="DZ117" t="n">
        <v>2</v>
      </c>
      <c r="EA117" t="n">
        <v>2</v>
      </c>
      <c r="EB117" t="n">
        <v>8</v>
      </c>
      <c r="EC117" t="n">
        <v>3</v>
      </c>
      <c r="ED117" t="n">
        <v>0</v>
      </c>
      <c r="EE117" t="n">
        <v>0</v>
      </c>
      <c r="EF117" t="n">
        <v>13</v>
      </c>
      <c r="EG117" t="n">
        <v>2010</v>
      </c>
      <c r="EJ117" t="inlineStr">
        <is>
          <t>VX820</t>
        </is>
      </c>
      <c r="EK117" t="inlineStr">
        <is>
          <t>2018/2019</t>
        </is>
      </c>
      <c r="EL117" t="n">
        <v>28</v>
      </c>
      <c r="EM117" t="n">
        <v>26</v>
      </c>
      <c r="EN117" t="n">
        <v>11</v>
      </c>
      <c r="EO117" t="inlineStr">
        <is>
          <t>3 PDA MC 70</t>
        </is>
      </c>
      <c r="EP117" t="n">
        <v>26</v>
      </c>
      <c r="EQ117" t="n">
        <v>84.65805596953139</v>
      </c>
      <c r="ER117" t="inlineStr">
        <is>
          <t xml:space="preserve"> </t>
        </is>
      </c>
      <c r="ES117" t="n">
        <v>3.725782414307004</v>
      </c>
      <c r="ET117" t="n">
        <v>2</v>
      </c>
      <c r="EU117" t="inlineStr">
        <is>
          <t>caisses</t>
        </is>
      </c>
      <c r="EV117" t="n">
        <v>173.2488822652757</v>
      </c>
      <c r="EW117" t="n">
        <v>2</v>
      </c>
      <c r="EX117" t="inlineStr">
        <is>
          <t>1 Tentative par le toit</t>
        </is>
      </c>
      <c r="EY117" t="n">
        <v>4</v>
      </c>
      <c r="EZ117" t="inlineStr">
        <is>
          <t>Tirelire</t>
        </is>
      </c>
      <c r="FA117" s="43" t="n"/>
      <c r="FB117" t="inlineStr">
        <is>
          <t>MILLIUM 2 240 DFX Store</t>
        </is>
      </c>
      <c r="FC117" t="n">
        <v>1</v>
      </c>
      <c r="FE117" s="43" t="n"/>
      <c r="FG117" t="inlineStr">
        <is>
          <t>OUI</t>
        </is>
      </c>
      <c r="FH117" t="inlineStr">
        <is>
          <t>NON</t>
        </is>
      </c>
      <c r="FI117" t="inlineStr">
        <is>
          <t>OUI</t>
        </is>
      </c>
      <c r="FJ117" t="inlineStr">
        <is>
          <t>NON</t>
        </is>
      </c>
      <c r="FK117" t="inlineStr">
        <is>
          <t>SERIS</t>
        </is>
      </c>
      <c r="FL117" t="n">
        <v>18.97</v>
      </c>
      <c r="FM117" t="n">
        <v>4829.484239130436</v>
      </c>
      <c r="FN117" t="inlineStr">
        <is>
          <t>SECURITAS</t>
        </is>
      </c>
      <c r="FO117" t="inlineStr">
        <is>
          <t>NON</t>
        </is>
      </c>
      <c r="FP117" t="inlineStr">
        <is>
          <t>SSI Brico Dépôt</t>
        </is>
      </c>
      <c r="FQ117" t="inlineStr">
        <is>
          <t>CD 15002</t>
        </is>
      </c>
      <c r="FR117" t="inlineStr">
        <is>
          <t>ABT</t>
        </is>
      </c>
      <c r="FT117" t="inlineStr">
        <is>
          <t>TELESURE</t>
        </is>
      </c>
      <c r="FU117" t="n">
        <v>494198191</v>
      </c>
      <c r="FV117" t="inlineStr">
        <is>
          <t>NON</t>
        </is>
      </c>
      <c r="FW117" t="inlineStr">
        <is>
          <t>OUI</t>
        </is>
      </c>
      <c r="FX117" t="inlineStr">
        <is>
          <t>OUI</t>
        </is>
      </c>
      <c r="FY117" t="inlineStr">
        <is>
          <t>OUI</t>
        </is>
      </c>
      <c r="FZ117" t="inlineStr">
        <is>
          <t>OUI</t>
        </is>
      </c>
      <c r="GA117" t="inlineStr">
        <is>
          <t>OUI</t>
        </is>
      </c>
      <c r="GB117" t="inlineStr">
        <is>
          <t>OUI</t>
        </is>
      </c>
      <c r="GC117" t="inlineStr">
        <is>
          <t>OUI</t>
        </is>
      </c>
      <c r="GD117" t="inlineStr">
        <is>
          <t>OUI</t>
        </is>
      </c>
      <c r="GE117" t="inlineStr">
        <is>
          <t>NON</t>
        </is>
      </c>
      <c r="GF117" t="inlineStr">
        <is>
          <t>LED T5</t>
        </is>
      </c>
      <c r="GH117" t="inlineStr">
        <is>
          <t>OUI</t>
        </is>
      </c>
      <c r="GI117" t="inlineStr">
        <is>
          <t>RELOOKING FULL 2022</t>
        </is>
      </c>
      <c r="GJ117" t="inlineStr">
        <is>
          <t>OUI</t>
        </is>
      </c>
      <c r="GK117" s="43" t="n">
        <v>42005</v>
      </c>
      <c r="GL117" t="inlineStr">
        <is>
          <t>OUI</t>
        </is>
      </c>
      <c r="GM117" t="inlineStr">
        <is>
          <t>OUI</t>
        </is>
      </c>
      <c r="GN117" t="n">
        <v>42989</v>
      </c>
      <c r="GO117" t="inlineStr">
        <is>
          <t>NON</t>
        </is>
      </c>
      <c r="GT117" t="inlineStr">
        <is>
          <t>OUI</t>
        </is>
      </c>
      <c r="GU117" t="inlineStr">
        <is>
          <t>SMAG 126884</t>
        </is>
      </c>
      <c r="GV117" t="inlineStr">
        <is>
          <t>OUI</t>
        </is>
      </c>
      <c r="GW117" t="inlineStr">
        <is>
          <t>OUI</t>
        </is>
      </c>
      <c r="GX117" t="inlineStr">
        <is>
          <t>NON</t>
        </is>
      </c>
      <c r="GY117" t="inlineStr">
        <is>
          <t>NON</t>
        </is>
      </c>
      <c r="GZ117" t="inlineStr">
        <is>
          <t>NON</t>
        </is>
      </c>
      <c r="HA117" s="43" t="n">
        <v>44077</v>
      </c>
      <c r="HB117" s="43" t="n">
        <v>42667</v>
      </c>
      <c r="HI117" t="inlineStr">
        <is>
          <t>OUI</t>
        </is>
      </c>
      <c r="HJ117" t="inlineStr"/>
      <c r="HK117" s="43" t="n"/>
      <c r="HM117" t="inlineStr">
        <is>
          <t>OUI</t>
        </is>
      </c>
      <c r="HN117" t="inlineStr">
        <is>
          <t>OUI</t>
        </is>
      </c>
      <c r="HU117" t="inlineStr">
        <is>
          <t>FR 94 451 647 903</t>
        </is>
      </c>
      <c r="HV117" t="n">
        <v>4621983010</v>
      </c>
      <c r="HW117" t="n">
        <v>40639108</v>
      </c>
      <c r="HX117" t="n">
        <v>99102571069</v>
      </c>
      <c r="HY117" t="inlineStr">
        <is>
          <t>IP600777</t>
        </is>
      </c>
      <c r="HZ117" t="n">
        <v>4304138</v>
      </c>
      <c r="IA117" t="n">
        <v>4321276</v>
      </c>
      <c r="IB117" t="inlineStr">
        <is>
          <t>FR7630004023230001045031278</t>
        </is>
      </c>
      <c r="IC117" t="n">
        <v>830264</v>
      </c>
      <c r="ID117" t="inlineStr">
        <is>
          <t>Iqjt671</t>
        </is>
      </c>
      <c r="IE117" t="n">
        <v>2.89</v>
      </c>
      <c r="IF117" t="n">
        <v>3.89</v>
      </c>
      <c r="IG117" t="n">
        <v>4.02</v>
      </c>
      <c r="IH117" t="n">
        <v>3.32</v>
      </c>
      <c r="II117" t="n">
        <v>4.32</v>
      </c>
      <c r="IJ117" t="n">
        <v>5.894893617021276</v>
      </c>
      <c r="IK117" t="n">
        <v>5.92</v>
      </c>
    </row>
    <row r="118">
      <c r="A118" t="n">
        <v>1902</v>
      </c>
      <c r="B118" t="n">
        <v>2412</v>
      </c>
      <c r="C118" t="inlineStr">
        <is>
          <t>BEZIERS (Colombiers)</t>
        </is>
      </c>
      <c r="D118" t="inlineStr">
        <is>
          <t>OCCITANIE</t>
        </is>
      </c>
      <c r="E118" t="inlineStr">
        <is>
          <t>Ouvert</t>
        </is>
      </c>
      <c r="F118" t="inlineStr">
        <is>
          <t>Sud Ouest</t>
        </is>
      </c>
      <c r="G118" t="inlineStr">
        <is>
          <t>Thierry GIANELLA</t>
        </is>
      </c>
      <c r="H118" t="n">
        <v>617425644</v>
      </c>
      <c r="I118" t="inlineStr">
        <is>
          <t>LOUIS TRACOL</t>
        </is>
      </c>
      <c r="J118" t="inlineStr">
        <is>
          <t>ltracol@bricodepot.com</t>
        </is>
      </c>
      <c r="L118" t="n">
        <v>44205</v>
      </c>
      <c r="M118" t="inlineStr">
        <is>
          <t>COMLAN TOBOSSI</t>
        </is>
      </c>
      <c r="N118" t="inlineStr">
        <is>
          <t>ctobossi@bricodepot.com</t>
        </is>
      </c>
      <c r="O118" t="n">
        <v>467097668</v>
      </c>
      <c r="P118" t="inlineStr">
        <is>
          <t>Sécu</t>
        </is>
      </c>
      <c r="Q118" t="inlineStr">
        <is>
          <t>ANTONY OBIOLS</t>
        </is>
      </c>
      <c r="R118" t="inlineStr">
        <is>
          <t>COMPLAN TOBOSSI</t>
        </is>
      </c>
      <c r="S118" t="inlineStr">
        <is>
          <t>BERTRAND SZCZEPANEK</t>
        </is>
      </c>
      <c r="T118" t="inlineStr">
        <is>
          <t>bszczepanek@bricodepot.com</t>
        </is>
      </c>
      <c r="U118" t="n">
        <v>467097660</v>
      </c>
      <c r="V118" t="inlineStr">
        <is>
          <t>Log</t>
        </is>
      </c>
      <c r="W118" t="inlineStr">
        <is>
          <t>CHRISTOPHE ORTU</t>
        </is>
      </c>
      <c r="X118" t="inlineStr">
        <is>
          <t>LIONEL DAIM</t>
        </is>
      </c>
      <c r="Y118" t="inlineStr">
        <is>
          <t>NICOLAS LEMEE</t>
        </is>
      </c>
      <c r="Z118" t="inlineStr">
        <is>
          <t>nlemee@bricodepot.com</t>
        </is>
      </c>
      <c r="AA118" t="n">
        <v>467097664</v>
      </c>
      <c r="AB118" t="inlineStr">
        <is>
          <t>PATRICK HERRERO</t>
        </is>
      </c>
      <c r="AC118" t="inlineStr">
        <is>
          <t>FLORENT CERRI</t>
        </is>
      </c>
      <c r="AD118" t="inlineStr">
        <is>
          <t>ERIC CARCELES</t>
        </is>
      </c>
      <c r="AE118" t="inlineStr">
        <is>
          <t>ecarceles@bricodepot.com</t>
        </is>
      </c>
      <c r="AF118" t="n">
        <v>467097666</v>
      </c>
      <c r="AG118" t="inlineStr">
        <is>
          <t>ALEXIS ROTTIER</t>
        </is>
      </c>
      <c r="AH118" t="inlineStr">
        <is>
          <t>ALEXANDRE DIAS DA COSTA</t>
        </is>
      </c>
      <c r="AI118" t="inlineStr">
        <is>
          <t>BRUNO MADY</t>
        </is>
      </c>
      <c r="AJ118" t="inlineStr">
        <is>
          <t>bmady@bricodepot.com</t>
        </is>
      </c>
      <c r="AK118" t="n">
        <v>633338694</v>
      </c>
      <c r="AL118" t="inlineStr">
        <is>
          <t>PAUL WITKAMP</t>
        </is>
      </c>
      <c r="AM118" t="inlineStr">
        <is>
          <t>BRUNO MADY</t>
        </is>
      </c>
      <c r="AN118" t="inlineStr">
        <is>
          <t>MURIEL CASCALES</t>
        </is>
      </c>
      <c r="AO118" t="inlineStr">
        <is>
          <t>mcascales@bricodepot.com</t>
        </is>
      </c>
      <c r="AP118" t="n">
        <v>467097662</v>
      </c>
      <c r="AQ118" t="inlineStr">
        <is>
          <t>THIERRY COUASNON</t>
        </is>
      </c>
      <c r="AR118" t="inlineStr">
        <is>
          <t>JOAQUIM PEREIRA</t>
        </is>
      </c>
      <c r="AS118" t="inlineStr">
        <is>
          <t>ANGELIQUE GOURIER</t>
        </is>
      </c>
      <c r="AT118" t="inlineStr">
        <is>
          <t>agourier@bricodepot.com</t>
        </is>
      </c>
      <c r="AU118" t="n">
        <v>467097667</v>
      </c>
      <c r="AV118" t="inlineStr">
        <is>
          <t>DAMIEN STEFANIAK</t>
        </is>
      </c>
      <c r="AW118" t="inlineStr">
        <is>
          <t>DHAMILLA MEKOUI</t>
        </is>
      </c>
      <c r="AX118" t="inlineStr">
        <is>
          <t>Gaelle DEJEUX</t>
        </is>
      </c>
      <c r="AY118" t="n">
        <v>628020683</v>
      </c>
      <c r="AZ118" t="inlineStr">
        <is>
          <t>Sandrine CORGNIARD</t>
        </is>
      </c>
      <c r="BA118" t="n">
        <v>629385381</v>
      </c>
      <c r="BB118" t="inlineStr">
        <is>
          <t>RN 113. ZAE de Viargues</t>
        </is>
      </c>
      <c r="BC118" t="inlineStr">
        <is>
          <t>34440 Colombiers</t>
        </is>
      </c>
      <c r="BD118" t="n">
        <v>34</v>
      </c>
      <c r="BE118" t="n">
        <v>467097660</v>
      </c>
      <c r="BF118" t="n">
        <v>43.3084716796875</v>
      </c>
      <c r="BG118" t="n">
        <v>3.16927337646484</v>
      </c>
      <c r="BH118" t="n">
        <v>451647903</v>
      </c>
      <c r="BI118" t="n">
        <v>983</v>
      </c>
      <c r="BJ118" s="43" t="n">
        <v>39540</v>
      </c>
      <c r="BK118" t="inlineStr">
        <is>
          <t>14 Ans 10 Mois</t>
        </is>
      </c>
      <c r="BL118" t="inlineStr">
        <is>
          <t>Lundi au Vendredi</t>
        </is>
      </c>
      <c r="BM118" t="inlineStr">
        <is>
          <t>07:00 à 19:30</t>
        </is>
      </c>
      <c r="BN118" t="inlineStr">
        <is>
          <t>Samedi</t>
        </is>
      </c>
      <c r="BO118" t="inlineStr">
        <is>
          <t>07:00 à 19:30</t>
        </is>
      </c>
      <c r="BP118" t="inlineStr">
        <is>
          <t>Dimanche</t>
        </is>
      </c>
      <c r="BQ118" t="inlineStr">
        <is>
          <t>8H à 13H</t>
        </is>
      </c>
      <c r="BR118" t="n">
        <v>80</v>
      </c>
      <c r="BS118" t="n">
        <v>34381147.07</v>
      </c>
      <c r="BT118" t="inlineStr">
        <is>
          <t>Groupe 3</t>
        </is>
      </c>
      <c r="BU118" t="inlineStr">
        <is>
          <t>30M &lt;...&lt; 35M</t>
        </is>
      </c>
      <c r="BV118" t="n">
        <v>494225</v>
      </c>
      <c r="BW118" t="n">
        <v>0.008362501803213318</v>
      </c>
      <c r="BX118" t="n">
        <v>71.82831146568211</v>
      </c>
      <c r="BY118" t="n">
        <v>1.130947671479747</v>
      </c>
      <c r="BZ118" t="n">
        <v>6.53475198347289</v>
      </c>
      <c r="CA118" t="n">
        <v>79.49401112063474</v>
      </c>
      <c r="CB118" t="inlineStr">
        <is>
          <t>Gnb</t>
        </is>
      </c>
      <c r="CC118" t="n">
        <v>1</v>
      </c>
      <c r="CD118" t="inlineStr">
        <is>
          <t>C</t>
        </is>
      </c>
      <c r="CE118" t="inlineStr">
        <is>
          <t>C</t>
        </is>
      </c>
      <c r="CF118" t="n">
        <v>1106</v>
      </c>
      <c r="CG118" t="inlineStr">
        <is>
          <t>VD063</t>
        </is>
      </c>
      <c r="CH118" t="inlineStr">
        <is>
          <t>1115 PTF SUD Grans</t>
        </is>
      </c>
      <c r="CI118" t="inlineStr">
        <is>
          <t>VD066</t>
        </is>
      </c>
      <c r="CJ118" t="inlineStr">
        <is>
          <t>1115 PTF SUD Grans</t>
        </is>
      </c>
      <c r="CK118" t="inlineStr">
        <is>
          <t>VD066</t>
        </is>
      </c>
      <c r="CL118" t="inlineStr">
        <is>
          <t>1110 - PF de Castelnau d'Estretefond</t>
        </is>
      </c>
      <c r="CM118" t="n">
        <v>3601651110000</v>
      </c>
      <c r="CP118" t="inlineStr">
        <is>
          <t xml:space="preserve">CREATION </t>
        </is>
      </c>
      <c r="CQ118" t="inlineStr">
        <is>
          <t>Isolé</t>
        </is>
      </c>
      <c r="CR118" t="inlineStr">
        <is>
          <t>Propriétaire</t>
        </is>
      </c>
      <c r="CS118" t="n">
        <v>7819</v>
      </c>
      <c r="CT118" t="n">
        <v>5814</v>
      </c>
      <c r="CU118" t="inlineStr">
        <is>
          <t>GNB</t>
        </is>
      </c>
      <c r="CV118" t="inlineStr">
        <is>
          <t>sup. ou égal T3</t>
        </is>
      </c>
      <c r="CW118" t="inlineStr">
        <is>
          <t>En CDAC</t>
        </is>
      </c>
      <c r="CY118" t="n">
        <v>2005</v>
      </c>
      <c r="CZ118" t="inlineStr">
        <is>
          <t>&lt; 3000 M²</t>
        </is>
      </c>
      <c r="DA118" t="inlineStr">
        <is>
          <t>T1</t>
        </is>
      </c>
      <c r="DB118" t="n">
        <v>2005</v>
      </c>
      <c r="DC118" t="n">
        <v>2005</v>
      </c>
      <c r="DD118" t="n">
        <v>0</v>
      </c>
      <c r="DE118" t="n">
        <v>1600</v>
      </c>
      <c r="DF118" t="n">
        <v>0</v>
      </c>
      <c r="DG118" t="n">
        <v>2005</v>
      </c>
      <c r="DH118" t="n">
        <v>0</v>
      </c>
      <c r="DI118" t="n">
        <v>0</v>
      </c>
      <c r="DJ118" t="n">
        <v>0</v>
      </c>
      <c r="DK118" t="inlineStr">
        <is>
          <t>Intérieure</t>
        </is>
      </c>
      <c r="DO118" t="n">
        <v>1230</v>
      </c>
      <c r="DP118" t="n">
        <v>0</v>
      </c>
      <c r="DQ118" t="n">
        <v>1230</v>
      </c>
      <c r="DS118" t="n">
        <v>900</v>
      </c>
      <c r="DT118" t="n">
        <v>106</v>
      </c>
      <c r="DU118" t="n">
        <v>358</v>
      </c>
      <c r="DV118" t="n">
        <v>400</v>
      </c>
      <c r="DW118" t="inlineStr">
        <is>
          <t>REDSTOCK</t>
        </is>
      </c>
      <c r="DX118" t="n">
        <v>19</v>
      </c>
      <c r="DY118" t="n">
        <v>2018</v>
      </c>
      <c r="DZ118" t="n">
        <v>2</v>
      </c>
      <c r="EA118" t="n">
        <v>2</v>
      </c>
      <c r="EB118" t="n">
        <v>11</v>
      </c>
      <c r="EC118" t="n">
        <v>2</v>
      </c>
      <c r="ED118" t="n">
        <v>2</v>
      </c>
      <c r="EE118" t="n">
        <v>1</v>
      </c>
      <c r="EF118" t="n">
        <v>18</v>
      </c>
      <c r="EG118" t="n">
        <v>2014</v>
      </c>
      <c r="EJ118" t="inlineStr">
        <is>
          <t>VX820</t>
        </is>
      </c>
      <c r="EK118" t="inlineStr">
        <is>
          <t>2018/2019</t>
        </is>
      </c>
      <c r="EL118" t="n">
        <v>32</v>
      </c>
      <c r="EM118" t="n">
        <v>15</v>
      </c>
      <c r="EN118" t="n">
        <v>16</v>
      </c>
      <c r="EO118" t="inlineStr">
        <is>
          <t>3 PDA MC 70</t>
        </is>
      </c>
      <c r="EP118" t="n">
        <v>25</v>
      </c>
      <c r="EQ118" t="n">
        <v>77.62832226647221</v>
      </c>
      <c r="ER118" t="inlineStr">
        <is>
          <t xml:space="preserve"> </t>
        </is>
      </c>
      <c r="ES118" t="n">
        <v>6.86976303243117</v>
      </c>
      <c r="ET118" t="n">
        <v>0</v>
      </c>
      <c r="EV118" t="n">
        <v>89.40505889349708</v>
      </c>
      <c r="EW118" t="n">
        <v>0</v>
      </c>
      <c r="EX118" t="inlineStr">
        <is>
          <t xml:space="preserve"> </t>
        </is>
      </c>
      <c r="EY118" t="n">
        <v>0</v>
      </c>
      <c r="EZ118" t="inlineStr">
        <is>
          <t>Automate</t>
        </is>
      </c>
      <c r="FA118" s="43" t="n">
        <v>44197</v>
      </c>
      <c r="FB118" t="inlineStr">
        <is>
          <t>CASHINFINITYTM CI-100</t>
        </is>
      </c>
      <c r="FC118" t="n">
        <v>1</v>
      </c>
      <c r="FE118" s="43" t="n">
        <v>42005</v>
      </c>
      <c r="FG118" t="inlineStr">
        <is>
          <t>OUI</t>
        </is>
      </c>
      <c r="FH118" t="inlineStr">
        <is>
          <t>OUI</t>
        </is>
      </c>
      <c r="FI118" t="inlineStr">
        <is>
          <t>OUI</t>
        </is>
      </c>
      <c r="FJ118" t="inlineStr">
        <is>
          <t>NON</t>
        </is>
      </c>
      <c r="FK118" t="inlineStr">
        <is>
          <t>SERIS</t>
        </is>
      </c>
      <c r="FL118" t="n">
        <v>18.97</v>
      </c>
      <c r="FM118" t="n">
        <v>7828.973731884059</v>
      </c>
      <c r="FN118" t="inlineStr">
        <is>
          <t>SECURITAS</t>
        </is>
      </c>
      <c r="FO118" t="inlineStr">
        <is>
          <t>OUI</t>
        </is>
      </c>
      <c r="FP118" t="inlineStr">
        <is>
          <t>SSI Brico Dépôt</t>
        </is>
      </c>
      <c r="FQ118" t="inlineStr">
        <is>
          <t>CD 15002</t>
        </is>
      </c>
      <c r="FR118" t="inlineStr">
        <is>
          <t>ABT</t>
        </is>
      </c>
      <c r="FT118" t="inlineStr">
        <is>
          <t>TELESURE</t>
        </is>
      </c>
      <c r="FU118" t="n">
        <v>494198191</v>
      </c>
      <c r="FV118" t="inlineStr">
        <is>
          <t>NON</t>
        </is>
      </c>
      <c r="FW118" t="inlineStr">
        <is>
          <t>OUI</t>
        </is>
      </c>
      <c r="FX118" t="inlineStr">
        <is>
          <t>OUI</t>
        </is>
      </c>
      <c r="FY118" t="inlineStr">
        <is>
          <t>OUI</t>
        </is>
      </c>
      <c r="FZ118" t="inlineStr">
        <is>
          <t>OUI</t>
        </is>
      </c>
      <c r="GA118" t="inlineStr">
        <is>
          <t>OUI</t>
        </is>
      </c>
      <c r="GB118" t="inlineStr">
        <is>
          <t>OUI</t>
        </is>
      </c>
      <c r="GC118" t="inlineStr">
        <is>
          <t>OUI</t>
        </is>
      </c>
      <c r="GD118" t="inlineStr">
        <is>
          <t>OUI</t>
        </is>
      </c>
      <c r="GE118" t="inlineStr">
        <is>
          <t>OUI</t>
        </is>
      </c>
      <c r="GF118" t="inlineStr">
        <is>
          <t>T5</t>
        </is>
      </c>
      <c r="GH118" t="inlineStr">
        <is>
          <t>NON</t>
        </is>
      </c>
      <c r="GJ118" t="inlineStr">
        <is>
          <t>OUI</t>
        </is>
      </c>
      <c r="GK118" s="43" t="n">
        <v>42005</v>
      </c>
      <c r="GL118" t="inlineStr">
        <is>
          <t>OUI</t>
        </is>
      </c>
      <c r="GM118" t="inlineStr">
        <is>
          <t>OUI</t>
        </is>
      </c>
      <c r="GN118" t="n">
        <v>42989</v>
      </c>
      <c r="GO118" t="inlineStr">
        <is>
          <t>NON</t>
        </is>
      </c>
      <c r="GT118" t="inlineStr">
        <is>
          <t>OUI</t>
        </is>
      </c>
      <c r="GU118" t="inlineStr">
        <is>
          <t>BONIFAY SAS 123904</t>
        </is>
      </c>
      <c r="GV118" t="inlineStr">
        <is>
          <t>NON</t>
        </is>
      </c>
      <c r="GW118" t="inlineStr">
        <is>
          <t>OUI</t>
        </is>
      </c>
      <c r="GX118" t="inlineStr">
        <is>
          <t>NON</t>
        </is>
      </c>
      <c r="GY118" t="inlineStr">
        <is>
          <t>NON</t>
        </is>
      </c>
      <c r="GZ118" t="inlineStr">
        <is>
          <t>NON</t>
        </is>
      </c>
      <c r="HA118" s="43" t="n">
        <v>44065</v>
      </c>
      <c r="HB118" s="43" t="n">
        <v>42674</v>
      </c>
      <c r="HI118" t="inlineStr">
        <is>
          <t>OUI</t>
        </is>
      </c>
      <c r="HJ118" t="inlineStr">
        <is>
          <t>5 Ambiances</t>
        </is>
      </c>
      <c r="HK118" s="43" t="n">
        <v>43101</v>
      </c>
      <c r="HM118" t="inlineStr">
        <is>
          <t>OUI</t>
        </is>
      </c>
      <c r="HN118" t="inlineStr">
        <is>
          <t>OUI</t>
        </is>
      </c>
      <c r="HO118" t="inlineStr">
        <is>
          <t>OUI</t>
        </is>
      </c>
      <c r="HU118" t="inlineStr">
        <is>
          <t>FR 94 451 647 903</t>
        </is>
      </c>
      <c r="HV118" t="n">
        <v>4626865014</v>
      </c>
      <c r="HW118" t="n">
        <v>40639114</v>
      </c>
      <c r="HX118" t="n">
        <v>99102571071</v>
      </c>
      <c r="HY118" t="inlineStr">
        <is>
          <t>IP600804</t>
        </is>
      </c>
      <c r="HZ118" t="n">
        <v>4310172</v>
      </c>
      <c r="IA118" t="n">
        <v>4321325</v>
      </c>
      <c r="IB118" t="inlineStr">
        <is>
          <t>FR7630004023230001078593278</t>
        </is>
      </c>
      <c r="IC118" t="n">
        <v>830173</v>
      </c>
      <c r="ID118" t="inlineStr">
        <is>
          <t>FRfQ477</t>
        </is>
      </c>
      <c r="IE118" t="n">
        <v>3.14</v>
      </c>
      <c r="IF118" t="n">
        <v>2.34</v>
      </c>
      <c r="IG118" t="n">
        <v>3.34</v>
      </c>
      <c r="IH118" t="n">
        <v>4.34</v>
      </c>
      <c r="II118" t="n">
        <v>4.16</v>
      </c>
      <c r="IJ118" t="n">
        <v>3.36</v>
      </c>
      <c r="IK118" t="n">
        <v>3.36</v>
      </c>
    </row>
    <row r="119">
      <c r="A119" t="n">
        <v>1936</v>
      </c>
      <c r="B119" t="n">
        <v>2437</v>
      </c>
      <c r="C119" t="inlineStr">
        <is>
          <t>AUCH (Pavie)</t>
        </is>
      </c>
      <c r="D119" t="inlineStr">
        <is>
          <t>OCCITANIE</t>
        </is>
      </c>
      <c r="E119" t="inlineStr">
        <is>
          <t>Ouvert</t>
        </is>
      </c>
      <c r="F119" t="inlineStr">
        <is>
          <t>Sud Ouest</t>
        </is>
      </c>
      <c r="G119" t="inlineStr">
        <is>
          <t>Thierry GIANELLA</t>
        </is>
      </c>
      <c r="H119" t="n">
        <v>617425644</v>
      </c>
      <c r="I119" t="inlineStr">
        <is>
          <t>DAMIEN STEFANIAK</t>
        </is>
      </c>
      <c r="J119" t="inlineStr">
        <is>
          <t>dstefaniak@bricodepot.com</t>
        </is>
      </c>
      <c r="L119" t="n">
        <v>44162</v>
      </c>
      <c r="M119" t="inlineStr">
        <is>
          <t xml:space="preserve">non affecté </t>
        </is>
      </c>
      <c r="Q119" t="inlineStr">
        <is>
          <t>ANTONY OBIOLS</t>
        </is>
      </c>
      <c r="R119" t="inlineStr">
        <is>
          <t>COMPLAN TOBOSSI</t>
        </is>
      </c>
      <c r="S119" t="inlineStr">
        <is>
          <t>CHRISTOPHE VITALI</t>
        </is>
      </c>
      <c r="T119" t="inlineStr">
        <is>
          <t>cvitali@bricodepot.com</t>
        </is>
      </c>
      <c r="U119" t="n">
        <v>542540069</v>
      </c>
      <c r="V119" t="inlineStr">
        <is>
          <t>Log</t>
        </is>
      </c>
      <c r="W119" t="inlineStr">
        <is>
          <t>CHRISTOPHE ORTU</t>
        </is>
      </c>
      <c r="X119" t="inlineStr">
        <is>
          <t>LIONEL DAIM</t>
        </is>
      </c>
      <c r="Y119" t="inlineStr">
        <is>
          <t>DANIEL DE AGUIAR</t>
        </is>
      </c>
      <c r="Z119" t="inlineStr">
        <is>
          <t>ddeaguiar@bricodepot.com</t>
        </is>
      </c>
      <c r="AA119" t="n">
        <v>542540060</v>
      </c>
      <c r="AB119" t="inlineStr">
        <is>
          <t>PATRICK HERRERO</t>
        </is>
      </c>
      <c r="AC119" t="inlineStr">
        <is>
          <t>FLORENT CERRI</t>
        </is>
      </c>
      <c r="AD119" t="inlineStr">
        <is>
          <t>YORICK DISSOUBRAY</t>
        </is>
      </c>
      <c r="AE119" t="inlineStr">
        <is>
          <t>ydissoubray@bricodepot.com</t>
        </is>
      </c>
      <c r="AF119" t="n">
        <v>563937211</v>
      </c>
      <c r="AG119" t="inlineStr">
        <is>
          <t>ALEXIS ROTTIER</t>
        </is>
      </c>
      <c r="AH119" t="inlineStr">
        <is>
          <t>ALEXANDRE DIAS DA COSTA</t>
        </is>
      </c>
      <c r="AI119" t="inlineStr">
        <is>
          <t>HALIMA ENNACIRI</t>
        </is>
      </c>
      <c r="AJ119" t="inlineStr">
        <is>
          <t>hennaciri@bricodepot.com</t>
        </is>
      </c>
      <c r="AK119" t="n">
        <v>542540066</v>
      </c>
      <c r="AL119" t="inlineStr">
        <is>
          <t>PAUL WITKAMP</t>
        </is>
      </c>
      <c r="AM119" t="inlineStr">
        <is>
          <t>BRUNO MADY</t>
        </is>
      </c>
      <c r="AN119" t="inlineStr">
        <is>
          <t xml:space="preserve">SHEEN BRET   </t>
        </is>
      </c>
      <c r="AO119" t="inlineStr">
        <is>
          <t>sbret@bricodepot.com</t>
        </is>
      </c>
      <c r="AP119" t="n">
        <v>542540062</v>
      </c>
      <c r="AQ119" t="inlineStr">
        <is>
          <t>THIERRY COUASNON</t>
        </is>
      </c>
      <c r="AR119" t="inlineStr">
        <is>
          <t>JOAQUIM PEREIRA</t>
        </is>
      </c>
      <c r="AS119" t="inlineStr">
        <is>
          <t>CARINE KOLTALO</t>
        </is>
      </c>
      <c r="AT119" t="inlineStr">
        <is>
          <t>ckoltalo@bricodepot.com</t>
        </is>
      </c>
      <c r="AU119" t="n">
        <v>542540063</v>
      </c>
      <c r="AV119" t="inlineStr">
        <is>
          <t>DAMIEN STEFANIAK</t>
        </is>
      </c>
      <c r="AW119" t="inlineStr">
        <is>
          <t>DHAMILLA MEKOUI</t>
        </is>
      </c>
      <c r="AX119" t="inlineStr">
        <is>
          <t>Gaelle DEJEUX</t>
        </is>
      </c>
      <c r="AY119" t="n">
        <v>628020684</v>
      </c>
      <c r="AZ119" t="inlineStr">
        <is>
          <t>Sandrine CORGNIARD</t>
        </is>
      </c>
      <c r="BA119" t="n">
        <v>629385382</v>
      </c>
      <c r="BB119" t="inlineStr">
        <is>
          <t>RN 21. ZI du Sousson</t>
        </is>
      </c>
      <c r="BC119" t="inlineStr">
        <is>
          <t>32550 Pavie</t>
        </is>
      </c>
      <c r="BD119" t="n">
        <v>32</v>
      </c>
      <c r="BE119" t="n">
        <v>542540060</v>
      </c>
      <c r="BF119" t="n">
        <v>43.616667</v>
      </c>
      <c r="BG119" t="n">
        <v>0.6</v>
      </c>
      <c r="BH119" t="n">
        <v>451647903</v>
      </c>
      <c r="BI119" t="n">
        <v>1270</v>
      </c>
      <c r="BJ119" s="43" t="n">
        <v>41612</v>
      </c>
      <c r="BK119" t="inlineStr">
        <is>
          <t>9 Ans 2 Mois</t>
        </is>
      </c>
      <c r="BL119" t="inlineStr">
        <is>
          <t>Lundi au Vendredi</t>
        </is>
      </c>
      <c r="BM119" t="inlineStr">
        <is>
          <t>07:00 à 12:30 / 14:00 à 19:30</t>
        </is>
      </c>
      <c r="BN119" t="inlineStr">
        <is>
          <t>Samedi</t>
        </is>
      </c>
      <c r="BO119" t="inlineStr">
        <is>
          <t>07:00 à 19:30</t>
        </is>
      </c>
      <c r="BP119" t="inlineStr">
        <is>
          <t>Dimanche</t>
        </is>
      </c>
      <c r="BQ119" t="inlineStr">
        <is>
          <t>8H à 13H</t>
        </is>
      </c>
      <c r="BR119" t="n">
        <v>72.5</v>
      </c>
      <c r="BS119" t="n">
        <v>17454143.82</v>
      </c>
      <c r="BT119" t="inlineStr">
        <is>
          <t>Groupe 3</t>
        </is>
      </c>
      <c r="BU119" t="inlineStr">
        <is>
          <t>15M &lt;...&lt; 20M</t>
        </is>
      </c>
      <c r="BV119" t="n">
        <v>233559</v>
      </c>
      <c r="BW119" t="n">
        <v>0.009766520481351961</v>
      </c>
      <c r="BX119" t="n">
        <v>41.314366717215</v>
      </c>
      <c r="BY119" t="n">
        <v>2.673814861211839</v>
      </c>
      <c r="BZ119" t="n">
        <v>7.215080437792576</v>
      </c>
      <c r="CA119" t="n">
        <v>51.20326201621941</v>
      </c>
      <c r="CB119" t="inlineStr">
        <is>
          <t>Tube</t>
        </is>
      </c>
      <c r="CC119" t="n">
        <v>1</v>
      </c>
      <c r="CD119" t="inlineStr">
        <is>
          <t>C</t>
        </is>
      </c>
      <c r="CE119" t="inlineStr">
        <is>
          <t>C</t>
        </is>
      </c>
      <c r="CF119" t="n">
        <v>1106</v>
      </c>
      <c r="CG119" t="inlineStr">
        <is>
          <t>VD063</t>
        </is>
      </c>
      <c r="CH119" t="inlineStr">
        <is>
          <t>1115 PTF SUD Grans</t>
        </is>
      </c>
      <c r="CI119" t="inlineStr">
        <is>
          <t>VD066</t>
        </is>
      </c>
      <c r="CJ119" t="inlineStr">
        <is>
          <t>1115 PTF SUD Grans</t>
        </is>
      </c>
      <c r="CK119" t="inlineStr">
        <is>
          <t>VD066</t>
        </is>
      </c>
      <c r="CL119" t="inlineStr">
        <is>
          <t>1110 - PF de Castelnau d'Estretefond</t>
        </is>
      </c>
      <c r="CM119" t="n">
        <v>3601651110000</v>
      </c>
      <c r="CP119" t="inlineStr">
        <is>
          <t xml:space="preserve">CREATION </t>
        </is>
      </c>
      <c r="CQ119" t="inlineStr">
        <is>
          <t>Zone industrielle</t>
        </is>
      </c>
      <c r="CR119" t="inlineStr">
        <is>
          <t>Locataire</t>
        </is>
      </c>
      <c r="CS119" t="n">
        <v>5836</v>
      </c>
      <c r="CT119" t="n">
        <v>2960</v>
      </c>
      <c r="CU119" t="n">
        <v>3000</v>
      </c>
      <c r="CV119" t="inlineStr">
        <is>
          <t>T1</t>
        </is>
      </c>
      <c r="CW119" t="inlineStr">
        <is>
          <t>En CDAC</t>
        </is>
      </c>
      <c r="CY119" t="n">
        <v>3000</v>
      </c>
      <c r="CZ119" t="n">
        <v>3000</v>
      </c>
      <c r="DA119" t="inlineStr">
        <is>
          <t>T1</t>
        </is>
      </c>
      <c r="DB119" t="n">
        <v>2876</v>
      </c>
      <c r="DC119" t="n">
        <v>2876</v>
      </c>
      <c r="DD119" t="n">
        <v>0</v>
      </c>
      <c r="DE119" t="n">
        <v>0</v>
      </c>
      <c r="DF119" t="n">
        <v>0</v>
      </c>
      <c r="DG119" t="n">
        <v>2876</v>
      </c>
      <c r="DH119" t="n">
        <v>0</v>
      </c>
      <c r="DI119" t="n">
        <v>0</v>
      </c>
      <c r="DJ119" t="n">
        <v>0</v>
      </c>
      <c r="DK119" t="inlineStr">
        <is>
          <t>Intérieure</t>
        </is>
      </c>
      <c r="DL119" t="inlineStr">
        <is>
          <t>En surface de vente intérieure</t>
        </is>
      </c>
      <c r="DO119" t="n">
        <v>795</v>
      </c>
      <c r="DP119" t="n">
        <v>0</v>
      </c>
      <c r="DQ119" t="n">
        <v>795</v>
      </c>
      <c r="DS119" t="n">
        <v>396</v>
      </c>
      <c r="DT119" t="n">
        <v>73</v>
      </c>
      <c r="DU119" t="n">
        <v>282</v>
      </c>
      <c r="DV119" t="n">
        <v>164</v>
      </c>
      <c r="DW119" t="inlineStr">
        <is>
          <t>REDSTOCK</t>
        </is>
      </c>
      <c r="DX119" t="n">
        <v>17</v>
      </c>
      <c r="DY119" t="n">
        <v>2018</v>
      </c>
      <c r="DZ119" t="n">
        <v>2</v>
      </c>
      <c r="EA119" t="n">
        <v>2</v>
      </c>
      <c r="EB119" t="n">
        <v>8</v>
      </c>
      <c r="EC119" t="n">
        <v>2</v>
      </c>
      <c r="ED119" t="n">
        <v>0</v>
      </c>
      <c r="EE119" t="n">
        <v>1</v>
      </c>
      <c r="EF119" t="n">
        <v>13</v>
      </c>
      <c r="EG119" t="n">
        <v>2013</v>
      </c>
      <c r="EJ119" t="inlineStr">
        <is>
          <t>VX820</t>
        </is>
      </c>
      <c r="EK119" t="inlineStr">
        <is>
          <t>2018/2019</t>
        </is>
      </c>
      <c r="EL119" t="n">
        <v>24</v>
      </c>
      <c r="EM119" t="n">
        <v>23</v>
      </c>
      <c r="EN119" t="n">
        <v>9</v>
      </c>
      <c r="EO119" t="inlineStr">
        <is>
          <t>PDA MC 70 Modèle Casto</t>
        </is>
      </c>
      <c r="EP119" t="n">
        <v>24</v>
      </c>
      <c r="EQ119" t="n">
        <v>66.30455538817338</v>
      </c>
      <c r="ER119" t="inlineStr">
        <is>
          <t xml:space="preserve"> </t>
        </is>
      </c>
      <c r="ES119" t="n">
        <v>2.652182215526936</v>
      </c>
      <c r="ET119" t="n">
        <v>0</v>
      </c>
      <c r="EV119" t="n">
        <v>154.3570049436676</v>
      </c>
      <c r="EW119" t="n">
        <v>1</v>
      </c>
      <c r="EX119" t="inlineStr">
        <is>
          <t>1 Tentative</t>
        </is>
      </c>
      <c r="EY119" t="n">
        <v>1</v>
      </c>
      <c r="EZ119" t="inlineStr">
        <is>
          <t>Tirelire</t>
        </is>
      </c>
      <c r="FA119" s="43" t="n"/>
      <c r="FB119" t="inlineStr">
        <is>
          <t>GOLD 20 ENDFX 240 Store</t>
        </is>
      </c>
      <c r="FC119" t="n">
        <v>1</v>
      </c>
      <c r="FE119" s="43" t="n"/>
      <c r="FG119" t="inlineStr">
        <is>
          <t>OUI</t>
        </is>
      </c>
      <c r="FH119" t="inlineStr">
        <is>
          <t>NON</t>
        </is>
      </c>
      <c r="FI119" t="inlineStr">
        <is>
          <t>NON</t>
        </is>
      </c>
      <c r="FJ119" t="inlineStr">
        <is>
          <t>NON</t>
        </is>
      </c>
      <c r="FK119" t="inlineStr">
        <is>
          <t>FRANCE  GARDIENNAGE</t>
        </is>
      </c>
      <c r="FL119" t="n">
        <v>18.59</v>
      </c>
      <c r="FM119" t="n">
        <v>4048.958563535911</v>
      </c>
      <c r="FN119" t="inlineStr">
        <is>
          <t>SECURITAS</t>
        </is>
      </c>
      <c r="FO119" t="inlineStr">
        <is>
          <t>NON</t>
        </is>
      </c>
      <c r="FP119" t="inlineStr">
        <is>
          <t>SSI Brico Dépôt</t>
        </is>
      </c>
      <c r="FQ119" t="inlineStr">
        <is>
          <t>ATS Master 4602</t>
        </is>
      </c>
      <c r="FR119" t="inlineStr">
        <is>
          <t>ABT</t>
        </is>
      </c>
      <c r="FT119" t="inlineStr">
        <is>
          <t>PERIN TELESURVEILLANCE</t>
        </is>
      </c>
      <c r="FV119" t="inlineStr">
        <is>
          <t>NON</t>
        </is>
      </c>
      <c r="FW119" t="inlineStr">
        <is>
          <t>OUI</t>
        </is>
      </c>
      <c r="FX119" t="inlineStr">
        <is>
          <t>OUI</t>
        </is>
      </c>
      <c r="FZ119" t="inlineStr">
        <is>
          <t>NON</t>
        </is>
      </c>
      <c r="GA119" t="inlineStr">
        <is>
          <t>OUI</t>
        </is>
      </c>
      <c r="GB119" t="inlineStr">
        <is>
          <t>OUI</t>
        </is>
      </c>
      <c r="GC119" t="inlineStr">
        <is>
          <t>OUI</t>
        </is>
      </c>
      <c r="GD119" t="inlineStr">
        <is>
          <t>NON</t>
        </is>
      </c>
      <c r="GE119" t="inlineStr">
        <is>
          <t>OUI</t>
        </is>
      </c>
      <c r="GF119" t="inlineStr">
        <is>
          <t>T5</t>
        </is>
      </c>
      <c r="GH119" t="inlineStr">
        <is>
          <t>OUI</t>
        </is>
      </c>
      <c r="GJ119" t="inlineStr">
        <is>
          <t>OUI</t>
        </is>
      </c>
      <c r="GK119" s="43" t="n">
        <v>42005</v>
      </c>
      <c r="GL119" t="inlineStr">
        <is>
          <t>OUI</t>
        </is>
      </c>
      <c r="GM119" t="inlineStr">
        <is>
          <t>En recherche</t>
        </is>
      </c>
      <c r="GO119" t="inlineStr">
        <is>
          <t>NON</t>
        </is>
      </c>
      <c r="GT119" t="inlineStr">
        <is>
          <t>OUI</t>
        </is>
      </c>
      <c r="GU119" t="inlineStr">
        <is>
          <t>RESCANIERES 126885</t>
        </is>
      </c>
      <c r="HA119" s="43" t="n">
        <v>44069</v>
      </c>
      <c r="HB119" s="43" t="n">
        <v>42674</v>
      </c>
      <c r="HI119" t="inlineStr">
        <is>
          <t>OUI</t>
        </is>
      </c>
      <c r="HJ119" t="inlineStr"/>
      <c r="HK119" s="43" t="n"/>
      <c r="HM119" t="inlineStr">
        <is>
          <t>OUI</t>
        </is>
      </c>
      <c r="HN119" t="inlineStr">
        <is>
          <t>OUI</t>
        </is>
      </c>
      <c r="HU119" t="inlineStr">
        <is>
          <t>FR 94 451 647 903</t>
        </is>
      </c>
      <c r="HV119" t="n">
        <v>4635951014</v>
      </c>
      <c r="HW119" t="n">
        <v>40638267</v>
      </c>
      <c r="HX119" t="n">
        <v>99102565644</v>
      </c>
      <c r="HY119" t="inlineStr">
        <is>
          <t>IP600428</t>
        </is>
      </c>
      <c r="HZ119" t="n">
        <v>4320887</v>
      </c>
      <c r="IA119" t="n">
        <v>4321549</v>
      </c>
      <c r="IB119" t="inlineStr">
        <is>
          <t>FR7630004023230001138345278</t>
        </is>
      </c>
      <c r="IC119" t="n">
        <v>830149</v>
      </c>
      <c r="ID119" t="inlineStr">
        <is>
          <t>pdjC383</t>
        </is>
      </c>
      <c r="IE119" t="n">
        <v>3.1</v>
      </c>
      <c r="IF119" t="n">
        <v>4.1</v>
      </c>
      <c r="IG119" t="n">
        <v>5.12</v>
      </c>
      <c r="IH119" t="n">
        <v>6.4</v>
      </c>
      <c r="II119" t="n">
        <v>8</v>
      </c>
      <c r="IJ119" t="n">
        <v>5.940833333333333</v>
      </c>
      <c r="IK119" t="n">
        <v>5.91</v>
      </c>
    </row>
    <row r="120">
      <c r="A120" t="n">
        <v>1915</v>
      </c>
      <c r="B120" t="n">
        <v>2423</v>
      </c>
      <c r="C120" t="inlineStr">
        <is>
          <t>CARCASSONNE</t>
        </is>
      </c>
      <c r="D120" t="inlineStr">
        <is>
          <t>OCCITANIE</t>
        </is>
      </c>
      <c r="E120" t="inlineStr">
        <is>
          <t>Ouvert</t>
        </is>
      </c>
      <c r="F120" t="inlineStr">
        <is>
          <t>Sud Ouest</t>
        </is>
      </c>
      <c r="G120" t="inlineStr">
        <is>
          <t>Thierry GIANELLA</t>
        </is>
      </c>
      <c r="H120" t="n">
        <v>617425644</v>
      </c>
      <c r="I120" t="inlineStr">
        <is>
          <t>CHRISTOPHE ORTU</t>
        </is>
      </c>
      <c r="J120" t="inlineStr">
        <is>
          <t>cortu@bricodepot.com</t>
        </is>
      </c>
      <c r="L120" t="n">
        <v>43556</v>
      </c>
      <c r="M120" t="inlineStr">
        <is>
          <t>CYRIL DAMAS</t>
        </is>
      </c>
      <c r="N120" t="inlineStr">
        <is>
          <t>cdamas@bricodepot.com</t>
        </is>
      </c>
      <c r="O120" t="n">
        <v>468111065</v>
      </c>
      <c r="P120" t="inlineStr">
        <is>
          <t>Sécu</t>
        </is>
      </c>
      <c r="Q120" t="inlineStr">
        <is>
          <t>ANTONY OBIOLS</t>
        </is>
      </c>
      <c r="R120" t="inlineStr">
        <is>
          <t>COMPLAN TOBOSSI</t>
        </is>
      </c>
      <c r="S120" t="inlineStr">
        <is>
          <t>DAMIEN GODEFROY</t>
        </is>
      </c>
      <c r="T120" t="inlineStr">
        <is>
          <t>dgodefroy@bricodepot.com</t>
        </is>
      </c>
      <c r="U120" t="n">
        <v>468111069</v>
      </c>
      <c r="V120" t="inlineStr">
        <is>
          <t>Log</t>
        </is>
      </c>
      <c r="W120" t="inlineStr">
        <is>
          <t>CHRISTOPHE ORTU</t>
        </is>
      </c>
      <c r="X120" t="inlineStr">
        <is>
          <t>LIONEL DAIM</t>
        </is>
      </c>
      <c r="Y120" t="inlineStr">
        <is>
          <t>MAUD DAVOISNE</t>
        </is>
      </c>
      <c r="Z120" t="inlineStr">
        <is>
          <t>mdavoisne@bricodepot.com</t>
        </is>
      </c>
      <c r="AA120" t="n">
        <v>468111064</v>
      </c>
      <c r="AB120" t="inlineStr">
        <is>
          <t>PATRICK HERRERO</t>
        </is>
      </c>
      <c r="AC120" t="inlineStr">
        <is>
          <t>FLORENT CERRI</t>
        </is>
      </c>
      <c r="AD120" t="inlineStr">
        <is>
          <t>ANTHONY  CORRAL</t>
        </is>
      </c>
      <c r="AE120" t="inlineStr">
        <is>
          <t>acorral@bricodepot.com</t>
        </is>
      </c>
      <c r="AF120" t="n">
        <v>468711100</v>
      </c>
      <c r="AG120" t="inlineStr">
        <is>
          <t>ALEXIS ROTTIER</t>
        </is>
      </c>
      <c r="AH120" t="inlineStr">
        <is>
          <t>ALEXANDRE DIAS DA COSTA</t>
        </is>
      </c>
      <c r="AI120" t="inlineStr">
        <is>
          <t xml:space="preserve">Non affecté </t>
        </is>
      </c>
      <c r="AL120" t="inlineStr">
        <is>
          <t>PAUL WITKAMP</t>
        </is>
      </c>
      <c r="AM120" t="inlineStr">
        <is>
          <t>BRUNO MADY</t>
        </is>
      </c>
      <c r="AN120" t="inlineStr">
        <is>
          <t>LAETITIA ROY</t>
        </is>
      </c>
      <c r="AO120" t="inlineStr">
        <is>
          <t>lroy@bricodepot.com</t>
        </is>
      </c>
      <c r="AP120" t="n">
        <v>468111062</v>
      </c>
      <c r="AQ120" t="inlineStr">
        <is>
          <t>THIERRY COUASNON</t>
        </is>
      </c>
      <c r="AR120" t="inlineStr">
        <is>
          <t>JOAQUIM PEREIRA</t>
        </is>
      </c>
      <c r="AS120" t="inlineStr">
        <is>
          <t>AGNES SANCHEZ</t>
        </is>
      </c>
      <c r="AT120" t="inlineStr">
        <is>
          <t>asanchez@bricodepot.com</t>
        </is>
      </c>
      <c r="AU120" t="n">
        <v>468111067</v>
      </c>
      <c r="AV120" t="inlineStr">
        <is>
          <t>DAMIEN STEFANIAK</t>
        </is>
      </c>
      <c r="AW120" t="inlineStr">
        <is>
          <t>DHAMILLA MEKOUI</t>
        </is>
      </c>
      <c r="AX120" t="inlineStr">
        <is>
          <t>Gaelle DEJEUX</t>
        </is>
      </c>
      <c r="AY120" t="n">
        <v>628020685</v>
      </c>
      <c r="AZ120" t="inlineStr">
        <is>
          <t>Sandrine CORGNIARD</t>
        </is>
      </c>
      <c r="BA120" t="n">
        <v>629385383</v>
      </c>
      <c r="BB120" t="inlineStr">
        <is>
          <t>RN 113. Zone Alibert</t>
        </is>
      </c>
      <c r="BC120" t="inlineStr">
        <is>
          <t>11000 Carcassonne</t>
        </is>
      </c>
      <c r="BD120" t="n">
        <v>11</v>
      </c>
      <c r="BE120" t="n">
        <v>468711100</v>
      </c>
      <c r="BF120" t="n">
        <v>43.2275390625</v>
      </c>
      <c r="BG120" t="n">
        <v>2.32682037353515</v>
      </c>
      <c r="BH120" t="n">
        <v>451647903</v>
      </c>
      <c r="BI120" t="n">
        <v>1015</v>
      </c>
      <c r="BJ120" s="43" t="n">
        <v>39624</v>
      </c>
      <c r="BK120" t="inlineStr">
        <is>
          <t>14 Ans 7 Mois</t>
        </is>
      </c>
      <c r="BL120" t="inlineStr">
        <is>
          <t>Lundi au Vendredi</t>
        </is>
      </c>
      <c r="BM120" t="inlineStr">
        <is>
          <t>07:00 à 19:30</t>
        </is>
      </c>
      <c r="BN120" t="inlineStr">
        <is>
          <t>Samedi</t>
        </is>
      </c>
      <c r="BO120" t="inlineStr">
        <is>
          <t>07:00 à 19:30</t>
        </is>
      </c>
      <c r="BP120" t="inlineStr">
        <is>
          <t>Dimanche</t>
        </is>
      </c>
      <c r="BQ120" t="inlineStr">
        <is>
          <t>8H à 13H</t>
        </is>
      </c>
      <c r="BR120" t="n">
        <v>80</v>
      </c>
      <c r="BS120" t="n">
        <v>28048120.21</v>
      </c>
      <c r="BT120" t="inlineStr">
        <is>
          <t>Groupe 3</t>
        </is>
      </c>
      <c r="BU120" t="inlineStr">
        <is>
          <t>25M &lt;...&lt; 30M</t>
        </is>
      </c>
      <c r="BV120" t="n">
        <v>422163</v>
      </c>
      <c r="BW120" t="n">
        <v>0.01316993522008124</v>
      </c>
      <c r="BX120" t="n">
        <v>57.4283642117756</v>
      </c>
      <c r="BY120" t="n">
        <v>7.045218786400297</v>
      </c>
      <c r="BZ120" t="n">
        <v>7.589867805103187</v>
      </c>
      <c r="CA120" t="n">
        <v>72.06345080327908</v>
      </c>
      <c r="CB120" t="inlineStr">
        <is>
          <t>Tube</t>
        </is>
      </c>
      <c r="CC120" t="n">
        <v>1</v>
      </c>
      <c r="CD120" t="inlineStr">
        <is>
          <t>C</t>
        </is>
      </c>
      <c r="CE120" t="inlineStr">
        <is>
          <t>B2</t>
        </is>
      </c>
      <c r="CF120" t="n">
        <v>1106</v>
      </c>
      <c r="CG120" t="inlineStr">
        <is>
          <t>VD063</t>
        </is>
      </c>
      <c r="CH120" t="inlineStr">
        <is>
          <t>1115 PTF SUD Grans</t>
        </is>
      </c>
      <c r="CI120" t="inlineStr">
        <is>
          <t>VD066</t>
        </is>
      </c>
      <c r="CJ120" t="inlineStr">
        <is>
          <t>1115 PTF SUD Grans</t>
        </is>
      </c>
      <c r="CK120" t="inlineStr">
        <is>
          <t>VD066</t>
        </is>
      </c>
      <c r="CL120" t="inlineStr">
        <is>
          <t>1110 - PF de Castelnau d'Estretefond</t>
        </is>
      </c>
      <c r="CM120" t="n">
        <v>3601651110000</v>
      </c>
      <c r="CP120" t="inlineStr">
        <is>
          <t>REPRISE BATI LECLERC</t>
        </is>
      </c>
      <c r="CQ120" t="inlineStr">
        <is>
          <t>Zone Commerciale</t>
        </is>
      </c>
      <c r="CR120" t="inlineStr">
        <is>
          <t>Locataire</t>
        </is>
      </c>
      <c r="CS120" t="n">
        <v>7300</v>
      </c>
      <c r="CT120" t="n">
        <v>3300</v>
      </c>
      <c r="CU120" t="n">
        <v>3000</v>
      </c>
      <c r="CV120" t="inlineStr">
        <is>
          <t>T1</t>
        </is>
      </c>
      <c r="CW120" t="inlineStr">
        <is>
          <t>En CDAC</t>
        </is>
      </c>
      <c r="CY120" t="n">
        <v>4000</v>
      </c>
      <c r="CZ120" t="inlineStr">
        <is>
          <t>4000 M² et +</t>
        </is>
      </c>
      <c r="DA120" t="inlineStr">
        <is>
          <t>T3</t>
        </is>
      </c>
      <c r="DB120" t="n">
        <v>4000</v>
      </c>
      <c r="DC120" t="n">
        <v>4000</v>
      </c>
      <c r="DD120" t="n">
        <v>100</v>
      </c>
      <c r="DE120" t="n">
        <v>0</v>
      </c>
      <c r="DF120" t="n">
        <v>0</v>
      </c>
      <c r="DG120" t="n">
        <v>4000</v>
      </c>
      <c r="DH120" t="n">
        <v>0</v>
      </c>
      <c r="DI120" t="n">
        <v>0</v>
      </c>
      <c r="DJ120" t="n">
        <v>0</v>
      </c>
      <c r="DK120" t="inlineStr">
        <is>
          <t>Extérieure</t>
        </is>
      </c>
      <c r="DL120" t="inlineStr">
        <is>
          <t>En extérieur</t>
        </is>
      </c>
      <c r="DO120" t="n">
        <v>1206</v>
      </c>
      <c r="DP120" t="n">
        <v>0</v>
      </c>
      <c r="DQ120" t="n">
        <v>1206</v>
      </c>
      <c r="DS120" t="n">
        <v>790</v>
      </c>
      <c r="DT120" t="n">
        <v>100</v>
      </c>
      <c r="DU120" t="n">
        <v>256</v>
      </c>
      <c r="DV120" t="n">
        <v>247</v>
      </c>
      <c r="DW120" t="inlineStr">
        <is>
          <t>REDSTOCK</t>
        </is>
      </c>
      <c r="DX120" t="n">
        <v>17</v>
      </c>
      <c r="DY120" t="n">
        <v>2018</v>
      </c>
      <c r="DZ120" t="n">
        <v>2</v>
      </c>
      <c r="EA120" t="n">
        <v>2</v>
      </c>
      <c r="EB120" t="n">
        <v>10</v>
      </c>
      <c r="EC120" t="n">
        <v>2</v>
      </c>
      <c r="ED120" t="n">
        <v>0</v>
      </c>
      <c r="EE120" t="n">
        <v>1</v>
      </c>
      <c r="EF120" t="n">
        <v>15</v>
      </c>
      <c r="EG120" t="n">
        <v>2014</v>
      </c>
      <c r="EJ120" t="inlineStr">
        <is>
          <t>VX820</t>
        </is>
      </c>
      <c r="EK120" t="inlineStr">
        <is>
          <t>2018/2019</t>
        </is>
      </c>
      <c r="EL120" t="n">
        <v>28</v>
      </c>
      <c r="EM120" t="n">
        <v>26</v>
      </c>
      <c r="EN120" t="n">
        <v>12</v>
      </c>
      <c r="EO120" t="inlineStr">
        <is>
          <t>3 PDA MC 70</t>
        </is>
      </c>
      <c r="EP120" t="n">
        <v>23</v>
      </c>
      <c r="EQ120" t="n">
        <v>94.80351115654572</v>
      </c>
      <c r="ER120" t="inlineStr">
        <is>
          <t xml:space="preserve"> </t>
        </is>
      </c>
      <c r="ES120" t="n">
        <v>5.42550214450111</v>
      </c>
      <c r="ET120" t="n">
        <v>0</v>
      </c>
      <c r="EV120" t="n">
        <v>113.6499922900759</v>
      </c>
      <c r="EW120" t="n">
        <v>2</v>
      </c>
      <c r="EX120" t="inlineStr">
        <is>
          <t xml:space="preserve"> </t>
        </is>
      </c>
      <c r="EY120" t="n">
        <v>2</v>
      </c>
      <c r="EZ120" t="inlineStr">
        <is>
          <t>Tirelire</t>
        </is>
      </c>
      <c r="FA120" s="43" t="n"/>
      <c r="FB120" t="inlineStr">
        <is>
          <t>GOLD 20 ENDFX 240 Store</t>
        </is>
      </c>
      <c r="FC120" t="n">
        <v>1</v>
      </c>
      <c r="FE120" s="43" t="n"/>
      <c r="FG120" t="inlineStr">
        <is>
          <t>OUI</t>
        </is>
      </c>
      <c r="FH120" t="inlineStr">
        <is>
          <t>NON</t>
        </is>
      </c>
      <c r="FI120" t="inlineStr">
        <is>
          <t>NON</t>
        </is>
      </c>
      <c r="FJ120" t="inlineStr">
        <is>
          <t>NON</t>
        </is>
      </c>
      <c r="FK120" t="inlineStr">
        <is>
          <t>FRANCE  GARDIENNAGE</t>
        </is>
      </c>
      <c r="FL120" t="n">
        <v>18.59</v>
      </c>
      <c r="FM120" t="n">
        <v>4858.97403314917</v>
      </c>
      <c r="FN120" t="inlineStr">
        <is>
          <t>SECURITAS</t>
        </is>
      </c>
      <c r="FO120" t="inlineStr">
        <is>
          <t>OUI</t>
        </is>
      </c>
      <c r="FP120" t="inlineStr">
        <is>
          <t>SSI Brico Dépôt</t>
        </is>
      </c>
      <c r="FQ120" t="inlineStr">
        <is>
          <t>CD 15002</t>
        </is>
      </c>
      <c r="FR120" t="inlineStr">
        <is>
          <t>ABT</t>
        </is>
      </c>
      <c r="FT120" t="inlineStr">
        <is>
          <t>TELESURE</t>
        </is>
      </c>
      <c r="FU120" t="n">
        <v>494198191</v>
      </c>
      <c r="FV120" t="inlineStr">
        <is>
          <t>NON</t>
        </is>
      </c>
      <c r="FW120" t="inlineStr">
        <is>
          <t>NON</t>
        </is>
      </c>
      <c r="FX120" t="inlineStr">
        <is>
          <t>OUI</t>
        </is>
      </c>
      <c r="FY120" t="inlineStr">
        <is>
          <t>OUI</t>
        </is>
      </c>
      <c r="FZ120" t="inlineStr">
        <is>
          <t>OUI</t>
        </is>
      </c>
      <c r="GA120" t="inlineStr">
        <is>
          <t>OUI</t>
        </is>
      </c>
      <c r="GD120" t="inlineStr">
        <is>
          <t>OUI</t>
        </is>
      </c>
      <c r="GE120" t="inlineStr">
        <is>
          <t>NON</t>
        </is>
      </c>
      <c r="GF120" t="inlineStr">
        <is>
          <t>T5</t>
        </is>
      </c>
      <c r="GH120" t="inlineStr">
        <is>
          <t>NON</t>
        </is>
      </c>
      <c r="GJ120" t="inlineStr">
        <is>
          <t>OUI</t>
        </is>
      </c>
      <c r="GK120" s="43" t="n">
        <v>42005</v>
      </c>
      <c r="GL120" t="inlineStr">
        <is>
          <t>OUI</t>
        </is>
      </c>
      <c r="GM120" t="inlineStr">
        <is>
          <t>OUI</t>
        </is>
      </c>
      <c r="GN120" t="n">
        <v>42989</v>
      </c>
      <c r="GO120" t="inlineStr">
        <is>
          <t>NON</t>
        </is>
      </c>
      <c r="GT120" t="inlineStr">
        <is>
          <t>OUI</t>
        </is>
      </c>
      <c r="GU120" t="inlineStr">
        <is>
          <t>DOMITIA GRANULATS 112906</t>
        </is>
      </c>
      <c r="GV120" t="inlineStr">
        <is>
          <t>NON</t>
        </is>
      </c>
      <c r="GW120" t="inlineStr">
        <is>
          <t>OUI</t>
        </is>
      </c>
      <c r="GX120" t="inlineStr">
        <is>
          <t>OUI</t>
        </is>
      </c>
      <c r="GY120" t="inlineStr">
        <is>
          <t>NON</t>
        </is>
      </c>
      <c r="GZ120" t="inlineStr">
        <is>
          <t>NON</t>
        </is>
      </c>
      <c r="HA120" s="43" t="n">
        <v>44092</v>
      </c>
      <c r="HB120" s="43" t="n">
        <v>42674</v>
      </c>
      <c r="HI120" t="inlineStr">
        <is>
          <t>NON</t>
        </is>
      </c>
      <c r="HJ120" t="inlineStr"/>
      <c r="HK120" s="43" t="n"/>
      <c r="HM120" t="inlineStr">
        <is>
          <t>OUI</t>
        </is>
      </c>
      <c r="HN120" t="inlineStr">
        <is>
          <t>OUI</t>
        </is>
      </c>
      <c r="HO120" t="inlineStr">
        <is>
          <t>OUI</t>
        </is>
      </c>
      <c r="HU120" t="inlineStr">
        <is>
          <t>FR 94 451 647 903</t>
        </is>
      </c>
      <c r="HV120" t="n">
        <v>4626870013</v>
      </c>
      <c r="HW120" t="n">
        <v>40639120</v>
      </c>
      <c r="HX120" t="n">
        <v>99102571083</v>
      </c>
      <c r="HY120" t="inlineStr">
        <is>
          <t>IP600778</t>
        </is>
      </c>
      <c r="HZ120" t="n">
        <v>4319814</v>
      </c>
      <c r="IA120" t="n">
        <v>4321845</v>
      </c>
      <c r="IB120" t="inlineStr">
        <is>
          <t>FR7630004023230001078651478</t>
        </is>
      </c>
      <c r="IC120" t="n">
        <v>830139</v>
      </c>
      <c r="ID120" t="inlineStr">
        <is>
          <t>LLzw769</t>
        </is>
      </c>
      <c r="IE120" t="n">
        <v>4.74</v>
      </c>
      <c r="IF120" t="n">
        <v>5.92</v>
      </c>
      <c r="IG120" t="n">
        <v>5.12</v>
      </c>
      <c r="IH120" t="n">
        <v>4.74</v>
      </c>
      <c r="II120" t="n">
        <v>4.45</v>
      </c>
      <c r="IJ120" t="n">
        <v>6.95</v>
      </c>
      <c r="IK120" t="n">
        <v>6.95</v>
      </c>
    </row>
    <row r="121">
      <c r="A121" t="n">
        <v>1900</v>
      </c>
      <c r="B121" t="n">
        <v>2410</v>
      </c>
      <c r="C121" t="inlineStr">
        <is>
          <t>CASTRES (Soual)</t>
        </is>
      </c>
      <c r="D121" t="inlineStr">
        <is>
          <t>OCCITANIE</t>
        </is>
      </c>
      <c r="E121" t="inlineStr">
        <is>
          <t>Ouvert</t>
        </is>
      </c>
      <c r="F121" t="inlineStr">
        <is>
          <t>Sud Ouest</t>
        </is>
      </c>
      <c r="G121" t="inlineStr">
        <is>
          <t>Thierry GIANELLA</t>
        </is>
      </c>
      <c r="H121" t="n">
        <v>617425644</v>
      </c>
      <c r="I121" t="inlineStr">
        <is>
          <t>FABRICE MARTIN</t>
        </is>
      </c>
      <c r="J121" t="inlineStr">
        <is>
          <t>fmartin2@bricodepot.com</t>
        </is>
      </c>
      <c r="L121" t="n">
        <v>43815</v>
      </c>
      <c r="M121" t="inlineStr">
        <is>
          <t>CHRISTOPHE MAYEUX</t>
        </is>
      </c>
      <c r="N121" t="inlineStr">
        <is>
          <t>cmayeux@bricodepot.com</t>
        </is>
      </c>
      <c r="O121" t="n">
        <v>563744908</v>
      </c>
      <c r="P121" t="inlineStr">
        <is>
          <t>Sécu</t>
        </is>
      </c>
      <c r="Q121" t="inlineStr">
        <is>
          <t>ANTONY OBIOLS</t>
        </is>
      </c>
      <c r="R121" t="inlineStr">
        <is>
          <t>COMPLAN TOBOSSI</t>
        </is>
      </c>
      <c r="S121" t="inlineStr">
        <is>
          <t>FABIEN GERMA</t>
        </is>
      </c>
      <c r="T121" t="inlineStr">
        <is>
          <t>fgerma@bricodepot.com</t>
        </is>
      </c>
      <c r="U121" t="n">
        <v>563744909</v>
      </c>
      <c r="V121" t="inlineStr">
        <is>
          <t>Log</t>
        </is>
      </c>
      <c r="W121" t="inlineStr">
        <is>
          <t>CHRISTOPHE ORTU</t>
        </is>
      </c>
      <c r="X121" t="inlineStr">
        <is>
          <t>LIONEL DAIM</t>
        </is>
      </c>
      <c r="Y121" t="inlineStr">
        <is>
          <t>MICHAEL VENIAT</t>
        </is>
      </c>
      <c r="Z121" t="inlineStr">
        <is>
          <t>mveniat@bricodepot.com</t>
        </is>
      </c>
      <c r="AA121" t="n">
        <v>563744904</v>
      </c>
      <c r="AB121" t="inlineStr">
        <is>
          <t>PATRICK HERRERO</t>
        </is>
      </c>
      <c r="AC121" t="inlineStr">
        <is>
          <t>FLORENT CERRI</t>
        </is>
      </c>
      <c r="AD121" t="inlineStr">
        <is>
          <t>CYRIL SEGER</t>
        </is>
      </c>
      <c r="AE121" t="inlineStr">
        <is>
          <t>cseger@bricodepot.com</t>
        </is>
      </c>
      <c r="AF121" t="n">
        <v>563744906</v>
      </c>
      <c r="AG121" t="inlineStr">
        <is>
          <t>ALEXIS ROTTIER</t>
        </is>
      </c>
      <c r="AH121" t="inlineStr">
        <is>
          <t>ALEXANDRE DIAS DA COSTA</t>
        </is>
      </c>
      <c r="AI121" t="inlineStr">
        <is>
          <t>DAVID VOSAVANH</t>
        </is>
      </c>
      <c r="AJ121" t="inlineStr">
        <is>
          <t>dvosavanh@bricodepot.com</t>
        </is>
      </c>
      <c r="AK121" t="n">
        <v>563744905</v>
      </c>
      <c r="AL121" t="inlineStr">
        <is>
          <t>PAUL WITKAMP</t>
        </is>
      </c>
      <c r="AM121" t="inlineStr">
        <is>
          <t>BRUNO MADY</t>
        </is>
      </c>
      <c r="AN121" t="inlineStr">
        <is>
          <t>LAURA  PUECH</t>
        </is>
      </c>
      <c r="AO121" t="inlineStr">
        <is>
          <t>lpuech@bricodepot.com</t>
        </is>
      </c>
      <c r="AP121" t="n">
        <v>563744902</v>
      </c>
      <c r="AQ121" t="inlineStr">
        <is>
          <t>THIERRY COUASNON</t>
        </is>
      </c>
      <c r="AR121" t="inlineStr">
        <is>
          <t>JOAQUIM PEREIRA</t>
        </is>
      </c>
      <c r="AS121" t="inlineStr">
        <is>
          <t>SALEHA AGUAGUENIA</t>
        </is>
      </c>
      <c r="AT121" t="inlineStr">
        <is>
          <t>saguaguenia@bricodepot.com</t>
        </is>
      </c>
      <c r="AU121" t="n">
        <v>563744907</v>
      </c>
      <c r="AV121" t="inlineStr">
        <is>
          <t>DAMIEN STEFANIAK</t>
        </is>
      </c>
      <c r="AW121" t="inlineStr">
        <is>
          <t>DHAMILLA MEKOUI</t>
        </is>
      </c>
      <c r="AX121" t="inlineStr">
        <is>
          <t>Gaelle DEJEUX</t>
        </is>
      </c>
      <c r="AY121" t="n">
        <v>628020686</v>
      </c>
      <c r="AZ121" t="inlineStr">
        <is>
          <t>Sandrine CORGNIARD</t>
        </is>
      </c>
      <c r="BA121" t="n">
        <v>629385384</v>
      </c>
      <c r="BB121" t="inlineStr">
        <is>
          <t>ZA de la Prade</t>
        </is>
      </c>
      <c r="BC121" t="inlineStr">
        <is>
          <t>81580 Soual</t>
        </is>
      </c>
      <c r="BD121" t="n">
        <v>81</v>
      </c>
      <c r="BE121" t="n">
        <v>563744900</v>
      </c>
      <c r="BF121" t="n">
        <v>43.565673828125</v>
      </c>
      <c r="BG121" t="n">
        <v>2.12850952148437</v>
      </c>
      <c r="BH121" t="n">
        <v>451647903</v>
      </c>
      <c r="BI121" t="n">
        <v>793</v>
      </c>
      <c r="BJ121" s="43" t="n">
        <v>38889</v>
      </c>
      <c r="BK121" t="inlineStr">
        <is>
          <t>16 Ans 8 Mois</t>
        </is>
      </c>
      <c r="BL121" t="inlineStr">
        <is>
          <t>Lundi au Vendredi</t>
        </is>
      </c>
      <c r="BM121" t="inlineStr">
        <is>
          <t>07:00 à 19:30</t>
        </is>
      </c>
      <c r="BN121" t="inlineStr">
        <is>
          <t>Samedi</t>
        </is>
      </c>
      <c r="BO121" t="inlineStr">
        <is>
          <t>07:00 à 19:30</t>
        </is>
      </c>
      <c r="BP121" t="inlineStr">
        <is>
          <t>Dimanche</t>
        </is>
      </c>
      <c r="BQ121" t="inlineStr">
        <is>
          <t>8H à 13H</t>
        </is>
      </c>
      <c r="BR121" t="n">
        <v>80</v>
      </c>
      <c r="BS121" t="n">
        <v>235655452542.23</v>
      </c>
      <c r="BT121" t="inlineStr">
        <is>
          <t>Groupe 3</t>
        </is>
      </c>
      <c r="BU121" t="inlineStr">
        <is>
          <t>20M &lt;...&lt; 25M</t>
        </is>
      </c>
      <c r="BV121" t="n">
        <v>352850</v>
      </c>
      <c r="BW121" t="n">
        <v>0.01082911275368144</v>
      </c>
      <c r="BX121" t="n">
        <v>49.471286345355</v>
      </c>
      <c r="BY121" t="n">
        <v>3.55713610689875</v>
      </c>
      <c r="BZ121" t="n">
        <v>6.971172611590954</v>
      </c>
      <c r="CA121" t="n">
        <v>59.9995950638447</v>
      </c>
      <c r="CB121" t="inlineStr">
        <is>
          <t>Tube</t>
        </is>
      </c>
      <c r="CC121" t="n">
        <v>1</v>
      </c>
      <c r="CD121" t="inlineStr">
        <is>
          <t>C</t>
        </is>
      </c>
      <c r="CE121" t="inlineStr">
        <is>
          <t>C</t>
        </is>
      </c>
      <c r="CF121" t="n">
        <v>1106</v>
      </c>
      <c r="CG121" t="inlineStr">
        <is>
          <t>VD063</t>
        </is>
      </c>
      <c r="CH121" t="inlineStr">
        <is>
          <t>1115 PTF SUD Grans</t>
        </is>
      </c>
      <c r="CI121" t="inlineStr">
        <is>
          <t>VD066</t>
        </is>
      </c>
      <c r="CJ121" t="inlineStr">
        <is>
          <t>1115 PTF SUD Grans</t>
        </is>
      </c>
      <c r="CK121" t="inlineStr">
        <is>
          <t>VD066</t>
        </is>
      </c>
      <c r="CL121" t="inlineStr">
        <is>
          <t>1110 - PF de Castelnau d'Estretefond</t>
        </is>
      </c>
      <c r="CM121" t="n">
        <v>3601651110000</v>
      </c>
      <c r="CP121" t="inlineStr">
        <is>
          <t xml:space="preserve">CREATION </t>
        </is>
      </c>
      <c r="CQ121" t="inlineStr">
        <is>
          <t>Isolé</t>
        </is>
      </c>
      <c r="CR121" t="inlineStr">
        <is>
          <t>Propriétaire</t>
        </is>
      </c>
      <c r="CS121" t="n">
        <v>6370</v>
      </c>
      <c r="CT121" t="n">
        <v>2950</v>
      </c>
      <c r="CU121" t="n">
        <v>3000</v>
      </c>
      <c r="CV121" t="inlineStr">
        <is>
          <t>T1</t>
        </is>
      </c>
      <c r="CW121" t="inlineStr">
        <is>
          <t>En CDAC</t>
        </is>
      </c>
      <c r="CY121" t="n">
        <v>3420</v>
      </c>
      <c r="CZ121" t="n">
        <v>3500</v>
      </c>
      <c r="DA121" t="inlineStr">
        <is>
          <t>T2</t>
        </is>
      </c>
      <c r="DB121" t="n">
        <v>3420</v>
      </c>
      <c r="DC121" t="n">
        <v>3420</v>
      </c>
      <c r="DD121" t="n">
        <v>84</v>
      </c>
      <c r="DE121" t="n">
        <v>0</v>
      </c>
      <c r="DF121" t="n">
        <v>1000</v>
      </c>
      <c r="DG121" t="n">
        <v>2420</v>
      </c>
      <c r="DH121" t="n">
        <v>0</v>
      </c>
      <c r="DI121" t="n">
        <v>0</v>
      </c>
      <c r="DJ121" t="n">
        <v>0</v>
      </c>
      <c r="DK121" t="inlineStr">
        <is>
          <t>Extérieure</t>
        </is>
      </c>
      <c r="DL121" t="inlineStr">
        <is>
          <t>En extérieur</t>
        </is>
      </c>
      <c r="DO121" t="n">
        <v>795</v>
      </c>
      <c r="DP121" t="n">
        <v>0</v>
      </c>
      <c r="DQ121" t="n">
        <v>795</v>
      </c>
      <c r="DS121" t="n">
        <v>402</v>
      </c>
      <c r="DT121" t="n">
        <v>84</v>
      </c>
      <c r="DU121" t="n">
        <v>253</v>
      </c>
      <c r="DV121" t="n">
        <v>247</v>
      </c>
      <c r="DW121" t="inlineStr">
        <is>
          <t>REDSTOCK</t>
        </is>
      </c>
      <c r="DX121" t="n">
        <v>17</v>
      </c>
      <c r="DZ121" t="n">
        <v>2</v>
      </c>
      <c r="EA121" t="n">
        <v>2</v>
      </c>
      <c r="EB121" t="n">
        <v>8</v>
      </c>
      <c r="EC121" t="n">
        <v>3</v>
      </c>
      <c r="ED121" t="n">
        <v>0</v>
      </c>
      <c r="EE121" t="n">
        <v>0</v>
      </c>
      <c r="EF121" t="n">
        <v>13</v>
      </c>
      <c r="EG121" t="n">
        <v>2012</v>
      </c>
      <c r="EJ121" t="inlineStr">
        <is>
          <t>VX820</t>
        </is>
      </c>
      <c r="EK121" t="inlineStr">
        <is>
          <t>2018/2019</t>
        </is>
      </c>
      <c r="EL121" t="n">
        <v>26</v>
      </c>
      <c r="EM121" t="n">
        <v>23</v>
      </c>
      <c r="EN121" t="n">
        <v>12</v>
      </c>
      <c r="EO121" t="inlineStr">
        <is>
          <t>3 PDA MC 70</t>
        </is>
      </c>
      <c r="EP121" t="n">
        <v>24</v>
      </c>
      <c r="EQ121" t="n">
        <v>58.01324503311258</v>
      </c>
      <c r="ER121" t="inlineStr">
        <is>
          <t xml:space="preserve"> </t>
        </is>
      </c>
      <c r="ES121" t="n">
        <v>5.298013245033112</v>
      </c>
      <c r="ET121" t="n">
        <v>0</v>
      </c>
      <c r="EV121" t="n">
        <v>90.86092715231788</v>
      </c>
      <c r="EW121" t="n">
        <v>1</v>
      </c>
      <c r="EX121" t="inlineStr">
        <is>
          <t>1 Tentative</t>
        </is>
      </c>
      <c r="EY121" t="n">
        <v>1</v>
      </c>
      <c r="EZ121" t="inlineStr">
        <is>
          <t>Tirelire</t>
        </is>
      </c>
      <c r="FA121" s="43" t="n"/>
      <c r="FB121" t="inlineStr">
        <is>
          <t>GOLD 20 ENDFX 240 Store</t>
        </is>
      </c>
      <c r="FC121" t="n">
        <v>1</v>
      </c>
      <c r="FE121" s="43" t="n"/>
      <c r="FG121" t="inlineStr">
        <is>
          <t>NON</t>
        </is>
      </c>
      <c r="FH121" t="inlineStr">
        <is>
          <t>NON</t>
        </is>
      </c>
      <c r="FI121" t="inlineStr">
        <is>
          <t>NON</t>
        </is>
      </c>
      <c r="FJ121" t="inlineStr">
        <is>
          <t>OUI</t>
        </is>
      </c>
      <c r="FK121" t="inlineStr">
        <is>
          <t>FRANCE  GARDIENNAGE</t>
        </is>
      </c>
      <c r="FL121" t="n">
        <v>18.59</v>
      </c>
      <c r="FM121" t="n">
        <v>4073.037569060773</v>
      </c>
      <c r="FN121" t="inlineStr">
        <is>
          <t>SECURITAS</t>
        </is>
      </c>
      <c r="FO121" t="inlineStr">
        <is>
          <t>NON</t>
        </is>
      </c>
      <c r="FP121" t="inlineStr">
        <is>
          <t>SSI Brico Dépôt</t>
        </is>
      </c>
      <c r="FQ121" t="inlineStr">
        <is>
          <t>CD 15002</t>
        </is>
      </c>
      <c r="FR121" t="inlineStr">
        <is>
          <t>ABT</t>
        </is>
      </c>
      <c r="FT121" t="inlineStr">
        <is>
          <t>TELESURE</t>
        </is>
      </c>
      <c r="FU121" t="n">
        <v>494198191</v>
      </c>
      <c r="FV121" t="inlineStr">
        <is>
          <t>NON</t>
        </is>
      </c>
      <c r="FW121" t="inlineStr">
        <is>
          <t>OUI</t>
        </is>
      </c>
      <c r="FX121" t="inlineStr">
        <is>
          <t>OUI</t>
        </is>
      </c>
      <c r="FY121" t="inlineStr">
        <is>
          <t>OUI</t>
        </is>
      </c>
      <c r="FZ121" t="inlineStr">
        <is>
          <t>OUI</t>
        </is>
      </c>
      <c r="GA121" t="inlineStr">
        <is>
          <t>OUI</t>
        </is>
      </c>
      <c r="GB121" t="inlineStr">
        <is>
          <t>NON</t>
        </is>
      </c>
      <c r="GC121" t="inlineStr">
        <is>
          <t>OUI</t>
        </is>
      </c>
      <c r="GD121" t="inlineStr">
        <is>
          <t>OUI</t>
        </is>
      </c>
      <c r="GE121" t="inlineStr">
        <is>
          <t>NON</t>
        </is>
      </c>
      <c r="GF121" t="inlineStr">
        <is>
          <t>T5</t>
        </is>
      </c>
      <c r="GH121" t="inlineStr">
        <is>
          <t>OUI</t>
        </is>
      </c>
      <c r="GJ121" t="inlineStr">
        <is>
          <t>OUI</t>
        </is>
      </c>
      <c r="GK121" s="43" t="n">
        <v>42005</v>
      </c>
      <c r="GL121" t="inlineStr">
        <is>
          <t>OUI</t>
        </is>
      </c>
      <c r="GM121" t="inlineStr">
        <is>
          <t>OUI</t>
        </is>
      </c>
      <c r="GN121" t="n">
        <v>43024</v>
      </c>
      <c r="GO121" t="inlineStr">
        <is>
          <t>NON</t>
        </is>
      </c>
      <c r="GT121" t="inlineStr">
        <is>
          <t>OUI</t>
        </is>
      </c>
      <c r="GU121" t="inlineStr">
        <is>
          <t xml:space="preserve"> RESCANIERES SAS 126885</t>
        </is>
      </c>
      <c r="GV121" t="inlineStr">
        <is>
          <t>OUI</t>
        </is>
      </c>
      <c r="GW121" t="inlineStr">
        <is>
          <t>OUI</t>
        </is>
      </c>
      <c r="GX121" t="inlineStr">
        <is>
          <t>OUI</t>
        </is>
      </c>
      <c r="GY121" t="inlineStr">
        <is>
          <t>NON</t>
        </is>
      </c>
      <c r="GZ121" t="inlineStr">
        <is>
          <t>NON</t>
        </is>
      </c>
      <c r="HA121" s="43" t="n">
        <v>44067</v>
      </c>
      <c r="HB121" s="43" t="n">
        <v>42674</v>
      </c>
      <c r="HI121" t="inlineStr">
        <is>
          <t>OUI</t>
        </is>
      </c>
      <c r="HJ121" t="inlineStr"/>
      <c r="HK121" s="43" t="n"/>
      <c r="HL121" t="inlineStr">
        <is>
          <t>OUI</t>
        </is>
      </c>
      <c r="HM121" t="inlineStr">
        <is>
          <t>OUI</t>
        </is>
      </c>
      <c r="HN121" t="inlineStr">
        <is>
          <t>OUI</t>
        </is>
      </c>
      <c r="HU121" t="inlineStr">
        <is>
          <t>FR 94 451 647 903</t>
        </is>
      </c>
      <c r="HV121" t="n">
        <v>4624431013</v>
      </c>
      <c r="HW121" t="n">
        <v>40639137</v>
      </c>
      <c r="HX121" t="n">
        <v>99102571095</v>
      </c>
      <c r="HY121" t="inlineStr">
        <is>
          <t>IP600779</t>
        </is>
      </c>
      <c r="HZ121" t="n">
        <v>4319822</v>
      </c>
      <c r="IA121" t="n">
        <v>4321818</v>
      </c>
      <c r="IB121" t="inlineStr">
        <is>
          <t>FR7630004023230001064828978</t>
        </is>
      </c>
      <c r="IC121" t="n">
        <v>830155</v>
      </c>
      <c r="ID121" t="inlineStr">
        <is>
          <t xml:space="preserve"> tlDe359</t>
        </is>
      </c>
      <c r="IE121" t="n">
        <v>3.28</v>
      </c>
      <c r="IF121" t="n">
        <v>4.28</v>
      </c>
      <c r="IG121" t="n">
        <v>5.35</v>
      </c>
      <c r="IH121" t="n">
        <v>6.68</v>
      </c>
      <c r="II121" t="n">
        <v>5.38</v>
      </c>
      <c r="IJ121" t="n">
        <v>8.369999999999999</v>
      </c>
      <c r="IK121" t="n">
        <v>8.369999999999999</v>
      </c>
    </row>
    <row r="122">
      <c r="A122" t="n">
        <v>1943</v>
      </c>
      <c r="B122" t="n">
        <v>2444</v>
      </c>
      <c r="C122" t="inlineStr">
        <is>
          <t>DAX (Mées)</t>
        </is>
      </c>
      <c r="D122" t="inlineStr">
        <is>
          <t>NOUVELLE AQUITAINE</t>
        </is>
      </c>
      <c r="E122" t="inlineStr">
        <is>
          <t>Ouvert</t>
        </is>
      </c>
      <c r="F122" t="inlineStr">
        <is>
          <t>Sud Ouest</t>
        </is>
      </c>
      <c r="G122" t="inlineStr">
        <is>
          <t>Thierry GIANELLA</t>
        </is>
      </c>
      <c r="H122" t="n">
        <v>617425644</v>
      </c>
      <c r="I122" t="inlineStr">
        <is>
          <t>ALEXIS ROTTIER</t>
        </is>
      </c>
      <c r="J122" t="inlineStr">
        <is>
          <t>arottier@bricodepot.com</t>
        </is>
      </c>
      <c r="L122" t="n">
        <v>44159</v>
      </c>
      <c r="M122" t="inlineStr">
        <is>
          <t>JEREMY CHALAYA</t>
        </is>
      </c>
      <c r="N122" t="inlineStr">
        <is>
          <t>jchalaya@bricodepot.com</t>
        </is>
      </c>
      <c r="O122" t="n">
        <v>558490018</v>
      </c>
      <c r="P122" t="inlineStr">
        <is>
          <t>Sécu</t>
        </is>
      </c>
      <c r="Q122" t="inlineStr">
        <is>
          <t>ANTONY OBIOLS</t>
        </is>
      </c>
      <c r="R122" t="inlineStr">
        <is>
          <t>COMPLAN TOBOSSI</t>
        </is>
      </c>
      <c r="S122" t="inlineStr">
        <is>
          <t>VIRGINIE DEKLEVA</t>
        </is>
      </c>
      <c r="T122" t="inlineStr">
        <is>
          <t>vdekleva@bricodepot.com</t>
        </is>
      </c>
      <c r="U122" t="n">
        <v>558490019</v>
      </c>
      <c r="V122" t="inlineStr">
        <is>
          <t>Log</t>
        </is>
      </c>
      <c r="W122" t="inlineStr">
        <is>
          <t>CHRISTOPHE ORTU</t>
        </is>
      </c>
      <c r="X122" t="inlineStr">
        <is>
          <t>LIONEL DAIM</t>
        </is>
      </c>
      <c r="Y122" t="inlineStr">
        <is>
          <t>JOHN LORTHIOIS</t>
        </is>
      </c>
      <c r="Z122" t="inlineStr">
        <is>
          <t>jlorthiois@bricodepot.com</t>
        </is>
      </c>
      <c r="AA122" t="n">
        <v>558490015</v>
      </c>
      <c r="AB122" t="inlineStr">
        <is>
          <t>PATRICK HERRERO</t>
        </is>
      </c>
      <c r="AC122" t="inlineStr">
        <is>
          <t>FLORENT CERRI</t>
        </is>
      </c>
      <c r="AD122" t="inlineStr">
        <is>
          <t>BENOIT MIELLE</t>
        </is>
      </c>
      <c r="AE122" t="inlineStr">
        <is>
          <t>bmielle@bricodepot.com</t>
        </is>
      </c>
      <c r="AF122" t="n">
        <v>558490016</v>
      </c>
      <c r="AG122" t="inlineStr">
        <is>
          <t>ALEXIS ROTTIER</t>
        </is>
      </c>
      <c r="AH122" t="inlineStr">
        <is>
          <t>ALEXANDRE DIAS DA COSTA</t>
        </is>
      </c>
      <c r="AI122" t="inlineStr">
        <is>
          <t>JEAN  BOREL</t>
        </is>
      </c>
      <c r="AJ122" t="inlineStr">
        <is>
          <t>jborel@bricodepot.com</t>
        </is>
      </c>
      <c r="AK122" t="n">
        <v>558490014</v>
      </c>
      <c r="AL122" t="inlineStr">
        <is>
          <t>PAUL WITKAMP</t>
        </is>
      </c>
      <c r="AM122" t="inlineStr">
        <is>
          <t>BRUNO MADY</t>
        </is>
      </c>
      <c r="AN122" t="inlineStr">
        <is>
          <t>PAULA BELLEAU</t>
        </is>
      </c>
      <c r="AO122" t="inlineStr">
        <is>
          <t>pbelleau@bricodepot.com</t>
        </is>
      </c>
      <c r="AP122" t="n">
        <v>558490012</v>
      </c>
      <c r="AQ122" t="inlineStr">
        <is>
          <t>THIERRY COUASNON</t>
        </is>
      </c>
      <c r="AR122" t="inlineStr">
        <is>
          <t>JOAQUIM PEREIRA</t>
        </is>
      </c>
      <c r="AS122" t="inlineStr">
        <is>
          <t>LAETITIA GURR MASTRI</t>
        </is>
      </c>
      <c r="AT122" t="inlineStr">
        <is>
          <t>lgurrmastri@bricodepot.com</t>
        </is>
      </c>
      <c r="AU122" t="n">
        <v>558490017</v>
      </c>
      <c r="AV122" t="inlineStr">
        <is>
          <t>DAMIEN STEFANIAK</t>
        </is>
      </c>
      <c r="AW122" t="inlineStr">
        <is>
          <t>DHAMILLA MEKOUI</t>
        </is>
      </c>
      <c r="AX122" t="inlineStr">
        <is>
          <t>Gaelle DEJEUX</t>
        </is>
      </c>
      <c r="AY122" t="n">
        <v>628020687</v>
      </c>
      <c r="AZ122" t="inlineStr">
        <is>
          <t>Sandrine CORGNIARD</t>
        </is>
      </c>
      <c r="BA122" t="n">
        <v>629385385</v>
      </c>
      <c r="BB122" t="inlineStr">
        <is>
          <t>RD 824. 224 Route d'Ardy</t>
        </is>
      </c>
      <c r="BC122" t="inlineStr">
        <is>
          <t>40990 Mées</t>
        </is>
      </c>
      <c r="BD122" t="n">
        <v>40</v>
      </c>
      <c r="BE122" t="n">
        <v>558490010</v>
      </c>
      <c r="BF122" t="n">
        <v>43.7202880988626</v>
      </c>
      <c r="BG122" t="n">
        <v>-1.12594306468963</v>
      </c>
      <c r="BH122" t="n">
        <v>451647903</v>
      </c>
      <c r="BI122" t="n">
        <v>1361</v>
      </c>
      <c r="BJ122" s="43" t="n">
        <v>42307</v>
      </c>
      <c r="BK122" t="inlineStr">
        <is>
          <t>7 Ans 3 Mois</t>
        </is>
      </c>
      <c r="BL122" t="inlineStr">
        <is>
          <t>Lundi au Vendredi</t>
        </is>
      </c>
      <c r="BM122" t="inlineStr">
        <is>
          <t>07:00 à 19:30</t>
        </is>
      </c>
      <c r="BN122" t="inlineStr">
        <is>
          <t>Samedi</t>
        </is>
      </c>
      <c r="BO122" t="inlineStr">
        <is>
          <t>07:00 à 19:30</t>
        </is>
      </c>
      <c r="BP122" t="inlineStr">
        <is>
          <t>Dimanche</t>
        </is>
      </c>
      <c r="BQ122" t="inlineStr">
        <is>
          <t>8H à 13H</t>
        </is>
      </c>
      <c r="BR122" t="n">
        <v>80</v>
      </c>
      <c r="BS122" t="n">
        <v>27356523.68</v>
      </c>
      <c r="BT122" t="inlineStr">
        <is>
          <t>Groupe 3</t>
        </is>
      </c>
      <c r="BU122" t="inlineStr">
        <is>
          <t>20M &lt;...&lt; 25M</t>
        </is>
      </c>
      <c r="BV122" t="n">
        <v>334574</v>
      </c>
      <c r="BW122" t="n">
        <v>0.01371852579042019</v>
      </c>
      <c r="BX122" t="n">
        <v>54.0859101997758</v>
      </c>
      <c r="BY122" t="n">
        <v>5.483368497395655</v>
      </c>
      <c r="BZ122" t="n">
        <v>7.492445770422627</v>
      </c>
      <c r="CA122" t="n">
        <v>67.06172446759408</v>
      </c>
      <c r="CB122" t="inlineStr">
        <is>
          <t>Symétrique</t>
        </is>
      </c>
      <c r="CC122" t="n">
        <v>1</v>
      </c>
      <c r="CD122" t="inlineStr">
        <is>
          <t>A</t>
        </is>
      </c>
      <c r="CE122" t="inlineStr">
        <is>
          <t>C</t>
        </is>
      </c>
      <c r="CF122" t="n">
        <v>1106</v>
      </c>
      <c r="CG122" t="inlineStr">
        <is>
          <t>VD063</t>
        </is>
      </c>
      <c r="CH122" t="inlineStr">
        <is>
          <t>1114 PTF OUEST St-Sylvain</t>
        </is>
      </c>
      <c r="CI122" t="inlineStr">
        <is>
          <t>VD065</t>
        </is>
      </c>
      <c r="CJ122" t="inlineStr">
        <is>
          <t>1117 PTF IDF Lisses</t>
        </is>
      </c>
      <c r="CK122" t="inlineStr">
        <is>
          <t>VD067</t>
        </is>
      </c>
      <c r="CL122" t="inlineStr">
        <is>
          <t>1110 - PF de Castelnau d'Estretefond</t>
        </is>
      </c>
      <c r="CM122" t="n">
        <v>3601651110000</v>
      </c>
      <c r="CP122" t="inlineStr">
        <is>
          <t xml:space="preserve">CREATION </t>
        </is>
      </c>
      <c r="CQ122" t="inlineStr">
        <is>
          <t>Zone Commerciale</t>
        </is>
      </c>
      <c r="CR122" t="inlineStr">
        <is>
          <t>propriétaire</t>
        </is>
      </c>
      <c r="CS122" t="n">
        <v>6800</v>
      </c>
      <c r="CT122" t="n">
        <v>3800</v>
      </c>
      <c r="CU122" t="n">
        <v>3000</v>
      </c>
      <c r="CV122" t="inlineStr">
        <is>
          <t>T1</t>
        </is>
      </c>
      <c r="CW122" t="inlineStr">
        <is>
          <t>En CDAC</t>
        </is>
      </c>
      <c r="CY122" t="n">
        <v>3000</v>
      </c>
      <c r="CZ122" t="n">
        <v>3000</v>
      </c>
      <c r="DA122" t="inlineStr">
        <is>
          <t>T1</t>
        </is>
      </c>
      <c r="DB122" t="n">
        <v>3000</v>
      </c>
      <c r="DC122" t="n">
        <v>3000</v>
      </c>
      <c r="DD122" t="n">
        <v>0</v>
      </c>
      <c r="DE122" t="n">
        <v>0</v>
      </c>
      <c r="DF122" t="n">
        <v>1000</v>
      </c>
      <c r="DG122" t="n">
        <v>2000</v>
      </c>
      <c r="DH122" t="n">
        <v>0</v>
      </c>
      <c r="DI122" t="n">
        <v>0</v>
      </c>
      <c r="DJ122" t="n">
        <v>0</v>
      </c>
      <c r="DK122" t="inlineStr">
        <is>
          <t>Surface de vente</t>
        </is>
      </c>
      <c r="DO122" t="n">
        <v>800</v>
      </c>
      <c r="DP122" t="n">
        <v>800</v>
      </c>
      <c r="DQ122" t="n">
        <v>0</v>
      </c>
      <c r="DS122" t="n">
        <v>400</v>
      </c>
      <c r="DT122" t="n">
        <v>100</v>
      </c>
      <c r="DU122" t="n">
        <v>300</v>
      </c>
      <c r="DV122" t="n">
        <v>187</v>
      </c>
      <c r="DW122" t="inlineStr">
        <is>
          <t>REDSTOCK</t>
        </is>
      </c>
      <c r="DX122" t="n">
        <v>15</v>
      </c>
      <c r="EA122" t="n">
        <v>2</v>
      </c>
      <c r="EB122" t="n">
        <v>8</v>
      </c>
      <c r="EC122" t="n">
        <v>2</v>
      </c>
      <c r="ED122" t="n">
        <v>0</v>
      </c>
      <c r="EE122" t="n">
        <v>0</v>
      </c>
      <c r="EF122" t="n">
        <v>12</v>
      </c>
      <c r="EG122" t="n">
        <v>2015</v>
      </c>
      <c r="EJ122" t="inlineStr">
        <is>
          <t>VX820</t>
        </is>
      </c>
      <c r="EK122" t="inlineStr">
        <is>
          <t>2018/2019</t>
        </is>
      </c>
      <c r="EL122" t="n">
        <v>28</v>
      </c>
      <c r="EM122" t="n">
        <v>26</v>
      </c>
      <c r="EN122" t="n">
        <v>12</v>
      </c>
      <c r="EO122" t="inlineStr">
        <is>
          <t>3 PDA MC 70</t>
        </is>
      </c>
      <c r="EP122" t="n">
        <v>19</v>
      </c>
      <c r="EQ122" t="n">
        <v>71.03538732909604</v>
      </c>
      <c r="ER122" t="inlineStr">
        <is>
          <t xml:space="preserve"> </t>
        </is>
      </c>
      <c r="ES122" t="n">
        <v>1.596300838856091</v>
      </c>
      <c r="ET122" t="n">
        <v>0</v>
      </c>
      <c r="EV122" t="n">
        <v>90.98914781479718</v>
      </c>
      <c r="EW122" t="n">
        <v>0</v>
      </c>
      <c r="EX122" t="inlineStr">
        <is>
          <t xml:space="preserve"> </t>
        </is>
      </c>
      <c r="EY122" t="n">
        <v>0</v>
      </c>
      <c r="EZ122" t="inlineStr">
        <is>
          <t>Tirelire</t>
        </is>
      </c>
      <c r="FA122" s="43" t="n"/>
      <c r="FB122" t="inlineStr">
        <is>
          <t>INVIKTUS 20  DFX Mxb  + MONEO</t>
        </is>
      </c>
      <c r="FC122" t="n">
        <v>1</v>
      </c>
      <c r="FE122" s="43" t="n"/>
      <c r="FG122" t="inlineStr">
        <is>
          <t>OUI</t>
        </is>
      </c>
      <c r="FH122" t="inlineStr">
        <is>
          <t>NON</t>
        </is>
      </c>
      <c r="FI122" t="inlineStr">
        <is>
          <t>NON</t>
        </is>
      </c>
      <c r="FJ122" t="inlineStr">
        <is>
          <t>NON</t>
        </is>
      </c>
      <c r="FK122" t="inlineStr">
        <is>
          <t>FRANCE  GARDIENNAGE</t>
        </is>
      </c>
      <c r="FL122" t="n">
        <v>18.59</v>
      </c>
      <c r="FM122" t="n">
        <v>4430.203314917127</v>
      </c>
      <c r="FN122" t="inlineStr">
        <is>
          <t>SECURITAS</t>
        </is>
      </c>
      <c r="FO122" t="inlineStr">
        <is>
          <t>OUI</t>
        </is>
      </c>
      <c r="FP122" t="inlineStr">
        <is>
          <t>SSI Brico Dépôt</t>
        </is>
      </c>
      <c r="FQ122" t="inlineStr">
        <is>
          <t>ATS Master 4602</t>
        </is>
      </c>
      <c r="FR122" t="inlineStr">
        <is>
          <t>VDP Sécurité</t>
        </is>
      </c>
      <c r="FT122" t="inlineStr">
        <is>
          <t>TELESURE</t>
        </is>
      </c>
      <c r="FU122" t="n">
        <v>494198191</v>
      </c>
      <c r="FV122" t="inlineStr">
        <is>
          <t>NON</t>
        </is>
      </c>
      <c r="FW122" t="inlineStr">
        <is>
          <t>OUI</t>
        </is>
      </c>
      <c r="FX122" t="inlineStr">
        <is>
          <t>OUI</t>
        </is>
      </c>
      <c r="FZ122" t="inlineStr">
        <is>
          <t>NON</t>
        </is>
      </c>
      <c r="GA122" t="inlineStr">
        <is>
          <t>OUI</t>
        </is>
      </c>
      <c r="GB122" t="inlineStr">
        <is>
          <t>OUI</t>
        </is>
      </c>
      <c r="GC122" t="inlineStr">
        <is>
          <t>OUI</t>
        </is>
      </c>
      <c r="GD122" t="inlineStr">
        <is>
          <t>NON</t>
        </is>
      </c>
      <c r="GE122" t="inlineStr">
        <is>
          <t>OUI</t>
        </is>
      </c>
      <c r="GF122" t="inlineStr">
        <is>
          <t>LED</t>
        </is>
      </c>
      <c r="GH122" t="inlineStr">
        <is>
          <t>OUI</t>
        </is>
      </c>
      <c r="GJ122" t="inlineStr">
        <is>
          <t>OUI</t>
        </is>
      </c>
      <c r="GK122" s="43" t="n">
        <v>42005</v>
      </c>
      <c r="GL122" t="inlineStr">
        <is>
          <t>OUI</t>
        </is>
      </c>
      <c r="GM122" t="inlineStr">
        <is>
          <t>En recherche</t>
        </is>
      </c>
      <c r="GO122" t="inlineStr">
        <is>
          <t>OUI</t>
        </is>
      </c>
      <c r="GP122" t="n">
        <v>42430</v>
      </c>
      <c r="GQ122" t="inlineStr">
        <is>
          <t>SdB, douche</t>
        </is>
      </c>
      <c r="GR122" t="inlineStr">
        <is>
          <t>OUI</t>
        </is>
      </c>
      <c r="GS122" t="inlineStr">
        <is>
          <t>LEGACY</t>
        </is>
      </c>
      <c r="GT122" t="inlineStr">
        <is>
          <t>OUI</t>
        </is>
      </c>
      <c r="GU122" t="inlineStr">
        <is>
          <t>CARRIERE LAFITTE CAUNA 112140</t>
        </is>
      </c>
      <c r="GV122" t="inlineStr">
        <is>
          <t>OUI</t>
        </is>
      </c>
      <c r="GW122" t="inlineStr">
        <is>
          <t>OUI</t>
        </is>
      </c>
      <c r="GX122" t="inlineStr">
        <is>
          <t>NON</t>
        </is>
      </c>
      <c r="GY122" t="inlineStr">
        <is>
          <t>NON</t>
        </is>
      </c>
      <c r="GZ122" t="inlineStr">
        <is>
          <t>NON</t>
        </is>
      </c>
      <c r="HA122" s="43" t="n">
        <v>44064</v>
      </c>
      <c r="HB122" s="43" t="n">
        <v>42674</v>
      </c>
      <c r="HI122" t="inlineStr">
        <is>
          <t>OUI</t>
        </is>
      </c>
      <c r="HJ122" t="inlineStr"/>
      <c r="HK122" s="43" t="n"/>
      <c r="HM122" t="inlineStr">
        <is>
          <t>OUI</t>
        </is>
      </c>
      <c r="HN122" t="inlineStr">
        <is>
          <t>OUI</t>
        </is>
      </c>
      <c r="HU122" t="inlineStr">
        <is>
          <t>FR 94 451 647 903</t>
        </is>
      </c>
      <c r="HV122" t="n">
        <v>4326861010</v>
      </c>
      <c r="HW122" t="n">
        <v>40639143</v>
      </c>
      <c r="HX122" t="n">
        <v>99102571100</v>
      </c>
      <c r="HY122" t="inlineStr">
        <is>
          <t>IP600780</t>
        </is>
      </c>
      <c r="HZ122" t="n">
        <v>4326867</v>
      </c>
      <c r="IA122" t="n">
        <v>4326862</v>
      </c>
      <c r="IB122" t="inlineStr">
        <is>
          <t>FR7630004023230001148733978</t>
        </is>
      </c>
      <c r="IC122" t="n">
        <v>830171</v>
      </c>
      <c r="ID122" t="inlineStr">
        <is>
          <t>qvPX328</t>
        </is>
      </c>
      <c r="IE122" t="n">
        <v>3.1</v>
      </c>
      <c r="IF122" t="n">
        <v>3</v>
      </c>
      <c r="IG122" t="n">
        <v>2.9</v>
      </c>
      <c r="IH122" t="n">
        <v>3.4</v>
      </c>
      <c r="II122" t="n">
        <v>3.36</v>
      </c>
      <c r="IJ122" t="n">
        <v>5.4159375</v>
      </c>
      <c r="IK122" t="n">
        <v>5.45</v>
      </c>
    </row>
    <row r="123">
      <c r="A123" t="n">
        <v>1922</v>
      </c>
      <c r="B123" t="n">
        <v>2427</v>
      </c>
      <c r="C123" t="inlineStr">
        <is>
          <t>PAMIERS (Verniolle)</t>
        </is>
      </c>
      <c r="D123" t="inlineStr">
        <is>
          <t>OCCITANIE</t>
        </is>
      </c>
      <c r="E123" t="inlineStr">
        <is>
          <t>Ouvert</t>
        </is>
      </c>
      <c r="F123" t="inlineStr">
        <is>
          <t>Sud Ouest</t>
        </is>
      </c>
      <c r="G123" t="inlineStr">
        <is>
          <t>Thierry GIANELLA</t>
        </is>
      </c>
      <c r="H123" t="n">
        <v>617425644</v>
      </c>
      <c r="I123" t="inlineStr">
        <is>
          <t>THIERRY COUASNON</t>
        </is>
      </c>
      <c r="J123" t="inlineStr">
        <is>
          <t>tcouasnon@bricodepot.com</t>
        </is>
      </c>
      <c r="L123" t="n">
        <v>41988</v>
      </c>
      <c r="M123" t="inlineStr">
        <is>
          <t>SYLVAIN RACLOT</t>
        </is>
      </c>
      <c r="N123" t="inlineStr">
        <is>
          <t>sraclot@bricodepot.com</t>
        </is>
      </c>
      <c r="O123" t="n">
        <v>534010568</v>
      </c>
      <c r="P123" t="inlineStr">
        <is>
          <t>Sécu</t>
        </is>
      </c>
      <c r="Q123" t="inlineStr">
        <is>
          <t>ANTONY OBIOLS</t>
        </is>
      </c>
      <c r="R123" t="inlineStr">
        <is>
          <t>COMPLAN TOBOSSI</t>
        </is>
      </c>
      <c r="S123" t="inlineStr">
        <is>
          <t>LIONEL DAIM</t>
        </is>
      </c>
      <c r="T123" t="inlineStr">
        <is>
          <t>ldaim@bricodepot.com</t>
        </is>
      </c>
      <c r="U123" t="n">
        <v>534010569</v>
      </c>
      <c r="V123" t="inlineStr">
        <is>
          <t>Log</t>
        </is>
      </c>
      <c r="W123" t="inlineStr">
        <is>
          <t>CHRISTOPHE ORTU</t>
        </is>
      </c>
      <c r="X123" t="inlineStr">
        <is>
          <t>LIONEL DAIM</t>
        </is>
      </c>
      <c r="Y123" t="inlineStr">
        <is>
          <t>ABDELLAH BOUHADDOUCH</t>
        </is>
      </c>
      <c r="Z123" t="inlineStr">
        <is>
          <t>abouhaddouch@bricodepot.com</t>
        </is>
      </c>
      <c r="AB123" t="inlineStr">
        <is>
          <t>PATRICK HERRERO</t>
        </is>
      </c>
      <c r="AC123" t="inlineStr">
        <is>
          <t>FLORENT CERRI</t>
        </is>
      </c>
      <c r="AD123" t="inlineStr">
        <is>
          <t>ALEXANDRE DIAS DA COSTA</t>
        </is>
      </c>
      <c r="AE123" t="inlineStr">
        <is>
          <t>adiasdacosta@bricodepot.com</t>
        </is>
      </c>
      <c r="AF123" t="n">
        <v>534010566</v>
      </c>
      <c r="AG123" t="inlineStr">
        <is>
          <t>ALEXIS ROTTIER</t>
        </is>
      </c>
      <c r="AH123" t="inlineStr">
        <is>
          <t>ALEXANDRE DIAS DA COSTA</t>
        </is>
      </c>
      <c r="AI123" t="inlineStr">
        <is>
          <t>VIRGINIE BERTRAND</t>
        </is>
      </c>
      <c r="AJ123" t="inlineStr">
        <is>
          <t>vbertrand@bricodepot.com</t>
        </is>
      </c>
      <c r="AK123" t="n">
        <v>637760133</v>
      </c>
      <c r="AL123" t="inlineStr">
        <is>
          <t>PAUL WITKAMP</t>
        </is>
      </c>
      <c r="AM123" t="inlineStr">
        <is>
          <t>BRUNO MADY</t>
        </is>
      </c>
      <c r="AN123" t="inlineStr">
        <is>
          <t>MURIELLE GRILLON</t>
        </is>
      </c>
      <c r="AO123" t="inlineStr">
        <is>
          <t>mgrillon@bricodepot.com</t>
        </is>
      </c>
      <c r="AP123" t="n">
        <v>534010562</v>
      </c>
      <c r="AQ123" t="inlineStr">
        <is>
          <t>THIERRY COUASNON</t>
        </is>
      </c>
      <c r="AR123" t="inlineStr">
        <is>
          <t>JOAQUIM PEREIRA</t>
        </is>
      </c>
      <c r="AS123" t="inlineStr">
        <is>
          <t>MURIELLE GRILLON</t>
        </is>
      </c>
      <c r="AT123" t="inlineStr">
        <is>
          <t>mgrillon@bricodepot.com</t>
        </is>
      </c>
      <c r="AU123" t="n">
        <v>534010562</v>
      </c>
      <c r="AV123" t="inlineStr">
        <is>
          <t>DAMIEN STEFANIAK</t>
        </is>
      </c>
      <c r="AW123" t="inlineStr">
        <is>
          <t>DHAMILLA MEKOUI</t>
        </is>
      </c>
      <c r="AX123" t="inlineStr">
        <is>
          <t>Gaelle DEJEUX</t>
        </is>
      </c>
      <c r="AY123" t="n">
        <v>628020688</v>
      </c>
      <c r="AZ123" t="inlineStr">
        <is>
          <t>Sandrine CORGNIARD</t>
        </is>
      </c>
      <c r="BA123" t="n">
        <v>629385386</v>
      </c>
      <c r="BB123" t="inlineStr">
        <is>
          <t>Parc Technologique Delta Sud. Zone de Graussette</t>
        </is>
      </c>
      <c r="BC123" t="inlineStr">
        <is>
          <t>09340 Verniolle</t>
        </is>
      </c>
      <c r="BD123" t="n">
        <v>9</v>
      </c>
      <c r="BE123" t="n">
        <v>534010560</v>
      </c>
      <c r="BF123" t="n">
        <v>43.0736083984375</v>
      </c>
      <c r="BG123" t="n">
        <v>1.6446189880371</v>
      </c>
      <c r="BH123" t="n">
        <v>451647903</v>
      </c>
      <c r="BI123" t="n">
        <v>1148</v>
      </c>
      <c r="BJ123" s="43" t="n">
        <v>39981</v>
      </c>
      <c r="BK123" t="inlineStr">
        <is>
          <t>13 Ans 8 Mois</t>
        </is>
      </c>
      <c r="BL123" t="inlineStr">
        <is>
          <t>Lundi au Vendredi</t>
        </is>
      </c>
      <c r="BM123" t="inlineStr">
        <is>
          <t>07:00 à 19:30</t>
        </is>
      </c>
      <c r="BN123" t="inlineStr">
        <is>
          <t>Samedi</t>
        </is>
      </c>
      <c r="BO123" t="inlineStr">
        <is>
          <t>07:00 à 19:30</t>
        </is>
      </c>
      <c r="BP123" t="inlineStr">
        <is>
          <t>Dimanche</t>
        </is>
      </c>
      <c r="BQ123" t="inlineStr">
        <is>
          <t>8H à 13H</t>
        </is>
      </c>
      <c r="BR123" t="n">
        <v>80</v>
      </c>
      <c r="BS123" t="n">
        <v>23563897.03</v>
      </c>
      <c r="BT123" t="inlineStr">
        <is>
          <t>Groupe 3</t>
        </is>
      </c>
      <c r="BU123" t="inlineStr">
        <is>
          <t>15M &lt;...&lt; 20M</t>
        </is>
      </c>
      <c r="BV123" t="n">
        <v>322300</v>
      </c>
      <c r="BW123" t="n">
        <v>0.01187987267927862</v>
      </c>
      <c r="BX123" t="n">
        <v>52.1854684512428</v>
      </c>
      <c r="BY123" t="n">
        <v>6.476132392694667</v>
      </c>
      <c r="BZ123" t="n">
        <v>5.179903738379376</v>
      </c>
      <c r="CA123" t="n">
        <v>63.84150458231684</v>
      </c>
      <c r="CB123" t="inlineStr">
        <is>
          <t>Tube</t>
        </is>
      </c>
      <c r="CC123" t="n">
        <v>1</v>
      </c>
      <c r="CD123" t="inlineStr">
        <is>
          <t>C</t>
        </is>
      </c>
      <c r="CE123" t="inlineStr">
        <is>
          <t>C</t>
        </is>
      </c>
      <c r="CF123" t="n">
        <v>1106</v>
      </c>
      <c r="CG123" t="inlineStr">
        <is>
          <t>VD063</t>
        </is>
      </c>
      <c r="CH123" t="inlineStr">
        <is>
          <t>1115 PTF SUD Grans</t>
        </is>
      </c>
      <c r="CI123" t="inlineStr">
        <is>
          <t>VD066</t>
        </is>
      </c>
      <c r="CJ123" t="inlineStr">
        <is>
          <t>1115 PTF SUD Grans</t>
        </is>
      </c>
      <c r="CK123" t="inlineStr">
        <is>
          <t>VD066</t>
        </is>
      </c>
      <c r="CL123" t="inlineStr">
        <is>
          <t>1110 - PF de Castelnau d'Estretefond</t>
        </is>
      </c>
      <c r="CM123" t="n">
        <v>3601651110000</v>
      </c>
      <c r="CP123" t="inlineStr">
        <is>
          <t xml:space="preserve">CREATION </t>
        </is>
      </c>
      <c r="CQ123" t="inlineStr">
        <is>
          <t>Isolé</t>
        </is>
      </c>
      <c r="CR123" t="inlineStr">
        <is>
          <t>Propriétaire</t>
        </is>
      </c>
      <c r="CS123" t="n">
        <v>5500</v>
      </c>
      <c r="CT123" t="n">
        <v>2500</v>
      </c>
      <c r="CU123" t="n">
        <v>2500</v>
      </c>
      <c r="CV123" t="inlineStr">
        <is>
          <t>inf. à T1</t>
        </is>
      </c>
      <c r="CW123" t="inlineStr">
        <is>
          <t>En CDAC</t>
        </is>
      </c>
      <c r="CY123" t="n">
        <v>3000</v>
      </c>
      <c r="CZ123" t="n">
        <v>3000</v>
      </c>
      <c r="DA123" t="inlineStr">
        <is>
          <t>T1</t>
        </is>
      </c>
      <c r="DB123" t="n">
        <v>3000</v>
      </c>
      <c r="DC123" t="n">
        <v>3000</v>
      </c>
      <c r="DD123" t="n">
        <v>84</v>
      </c>
      <c r="DE123" t="n">
        <v>0</v>
      </c>
      <c r="DF123" t="n">
        <v>1000</v>
      </c>
      <c r="DG123" t="n">
        <v>2000</v>
      </c>
      <c r="DH123" t="n">
        <v>0</v>
      </c>
      <c r="DI123" t="n">
        <v>0</v>
      </c>
      <c r="DJ123" t="n">
        <v>0</v>
      </c>
      <c r="DK123" t="inlineStr">
        <is>
          <t>Extérieure</t>
        </is>
      </c>
      <c r="DL123" t="inlineStr">
        <is>
          <t>En extérieur</t>
        </is>
      </c>
      <c r="DO123" t="n">
        <v>800</v>
      </c>
      <c r="DP123" t="n">
        <v>0</v>
      </c>
      <c r="DQ123" t="n">
        <v>800</v>
      </c>
      <c r="DS123" t="n">
        <v>400</v>
      </c>
      <c r="DT123" t="n">
        <v>80</v>
      </c>
      <c r="DU123" t="n">
        <v>244</v>
      </c>
      <c r="DV123" t="n">
        <v>202</v>
      </c>
      <c r="DW123" t="inlineStr">
        <is>
          <t>REDSTOCK</t>
        </is>
      </c>
      <c r="DX123" t="n">
        <v>13</v>
      </c>
      <c r="DZ123" t="n">
        <v>2</v>
      </c>
      <c r="EA123" t="n">
        <v>2</v>
      </c>
      <c r="EB123" t="n">
        <v>9</v>
      </c>
      <c r="EC123" t="n">
        <v>3</v>
      </c>
      <c r="ED123" t="n">
        <v>0</v>
      </c>
      <c r="EE123" t="n">
        <v>0</v>
      </c>
      <c r="EF123" t="n">
        <v>14</v>
      </c>
      <c r="EG123" t="n">
        <v>2015</v>
      </c>
      <c r="EJ123" t="inlineStr">
        <is>
          <t>VX820</t>
        </is>
      </c>
      <c r="EK123" t="inlineStr">
        <is>
          <t>2018/2019</t>
        </is>
      </c>
      <c r="EL123" t="n">
        <v>25</v>
      </c>
      <c r="EM123" t="n">
        <v>23</v>
      </c>
      <c r="EN123" t="n">
        <v>12</v>
      </c>
      <c r="EO123" t="inlineStr">
        <is>
          <t>3 PDA MC 70</t>
        </is>
      </c>
      <c r="EP123" t="n">
        <v>21</v>
      </c>
      <c r="EQ123" t="n">
        <v>44.8913036302541</v>
      </c>
      <c r="ER123" t="inlineStr">
        <is>
          <t xml:space="preserve"> </t>
        </is>
      </c>
      <c r="ES123" t="n">
        <v>1.320332459713356</v>
      </c>
      <c r="ET123" t="n">
        <v>0</v>
      </c>
      <c r="EV123" t="n">
        <v>111.5680928457786</v>
      </c>
      <c r="EW123" t="n">
        <v>0</v>
      </c>
      <c r="EX123" t="inlineStr">
        <is>
          <t xml:space="preserve"> </t>
        </is>
      </c>
      <c r="EY123" t="n">
        <v>0</v>
      </c>
      <c r="EZ123" t="inlineStr">
        <is>
          <t>Tirelire</t>
        </is>
      </c>
      <c r="FA123" s="43" t="n"/>
      <c r="FB123" t="inlineStr">
        <is>
          <t>MILLIUM 2 240 DFX Store</t>
        </is>
      </c>
      <c r="FC123" t="n">
        <v>1</v>
      </c>
      <c r="FE123" s="43" t="n"/>
      <c r="FG123" t="inlineStr">
        <is>
          <t>OUI</t>
        </is>
      </c>
      <c r="FH123" t="inlineStr">
        <is>
          <t>NON</t>
        </is>
      </c>
      <c r="FI123" t="inlineStr">
        <is>
          <t>NON</t>
        </is>
      </c>
      <c r="FJ123" t="inlineStr">
        <is>
          <t>NON</t>
        </is>
      </c>
      <c r="FK123" t="inlineStr">
        <is>
          <t>FRANCE  GARDIENNAGE</t>
        </is>
      </c>
      <c r="FL123" t="n">
        <v>18.59</v>
      </c>
      <c r="FM123" t="n">
        <v>4134.191160220994</v>
      </c>
      <c r="FN123" t="inlineStr">
        <is>
          <t>SECURITAS</t>
        </is>
      </c>
      <c r="FO123" t="inlineStr">
        <is>
          <t>NON</t>
        </is>
      </c>
      <c r="FP123" t="inlineStr">
        <is>
          <t>SSI Brico Dépôt</t>
        </is>
      </c>
      <c r="FQ123" t="inlineStr">
        <is>
          <t>ATS Master 4602</t>
        </is>
      </c>
      <c r="FR123" t="inlineStr">
        <is>
          <t>ABT</t>
        </is>
      </c>
      <c r="FT123" t="inlineStr">
        <is>
          <t>TELESURE</t>
        </is>
      </c>
      <c r="FU123" t="n">
        <v>494198191</v>
      </c>
      <c r="FV123" t="inlineStr">
        <is>
          <t>NON</t>
        </is>
      </c>
      <c r="FW123" t="inlineStr">
        <is>
          <t>OUI</t>
        </is>
      </c>
      <c r="FX123" t="inlineStr">
        <is>
          <t>OUI</t>
        </is>
      </c>
      <c r="FY123" t="inlineStr">
        <is>
          <t>OUI</t>
        </is>
      </c>
      <c r="FZ123" t="inlineStr">
        <is>
          <t>OUI</t>
        </is>
      </c>
      <c r="GA123" t="inlineStr">
        <is>
          <t>OUI</t>
        </is>
      </c>
      <c r="GB123" t="inlineStr">
        <is>
          <t>OUI</t>
        </is>
      </c>
      <c r="GC123" t="inlineStr">
        <is>
          <t>OUI</t>
        </is>
      </c>
      <c r="GD123" t="inlineStr">
        <is>
          <t>OUI</t>
        </is>
      </c>
      <c r="GE123" t="inlineStr">
        <is>
          <t>OUI</t>
        </is>
      </c>
      <c r="GF123" t="inlineStr">
        <is>
          <t>T5</t>
        </is>
      </c>
      <c r="GH123" t="inlineStr">
        <is>
          <t>NON</t>
        </is>
      </c>
      <c r="GJ123" t="inlineStr">
        <is>
          <t>OUI</t>
        </is>
      </c>
      <c r="GK123" s="43" t="n">
        <v>42005</v>
      </c>
      <c r="GL123" t="inlineStr">
        <is>
          <t>OUI</t>
        </is>
      </c>
      <c r="GM123" t="inlineStr">
        <is>
          <t>OUI</t>
        </is>
      </c>
      <c r="GN123" t="n">
        <v>43056</v>
      </c>
      <c r="GO123" t="inlineStr">
        <is>
          <t>NON</t>
        </is>
      </c>
      <c r="GP123" t="inlineStr">
        <is>
          <t>PROJET 2020</t>
        </is>
      </c>
      <c r="GT123" t="inlineStr">
        <is>
          <t>OUI</t>
        </is>
      </c>
      <c r="GU123" t="inlineStr">
        <is>
          <t xml:space="preserve"> RESCANIERES SAS 126885</t>
        </is>
      </c>
      <c r="GV123" t="inlineStr">
        <is>
          <t>NON</t>
        </is>
      </c>
      <c r="GW123" t="inlineStr">
        <is>
          <t>OUI</t>
        </is>
      </c>
      <c r="GX123" t="inlineStr">
        <is>
          <t>OUI</t>
        </is>
      </c>
      <c r="GY123" t="inlineStr">
        <is>
          <t>NON</t>
        </is>
      </c>
      <c r="GZ123" t="inlineStr">
        <is>
          <t>NON</t>
        </is>
      </c>
      <c r="HA123" s="43" t="n">
        <v>44064</v>
      </c>
      <c r="HB123" s="43" t="n">
        <v>42674</v>
      </c>
      <c r="HI123" t="inlineStr">
        <is>
          <t>OUI</t>
        </is>
      </c>
      <c r="HJ123" t="inlineStr"/>
      <c r="HK123" s="43" t="n"/>
      <c r="HM123" t="inlineStr">
        <is>
          <t>OUI</t>
        </is>
      </c>
      <c r="HN123" t="inlineStr">
        <is>
          <t>OUI</t>
        </is>
      </c>
      <c r="HU123" t="inlineStr">
        <is>
          <t>FR 94 451 647 903</t>
        </is>
      </c>
      <c r="HV123" t="n">
        <v>4628911016</v>
      </c>
      <c r="HW123" t="n">
        <v>40639150</v>
      </c>
      <c r="HX123" t="n">
        <v>99102571112</v>
      </c>
      <c r="HY123" t="inlineStr">
        <is>
          <t>IP600781</t>
        </is>
      </c>
      <c r="HZ123" t="n">
        <v>4319812</v>
      </c>
      <c r="IA123" t="n">
        <v>4321858</v>
      </c>
      <c r="IB123" t="inlineStr">
        <is>
          <t>FR7630004023230001093579778</t>
        </is>
      </c>
      <c r="IC123" t="n">
        <v>830132</v>
      </c>
      <c r="ID123" t="inlineStr">
        <is>
          <t>hnWm392</t>
        </is>
      </c>
      <c r="IE123" t="n">
        <v>3.51</v>
      </c>
      <c r="IF123" t="n">
        <v>3.76</v>
      </c>
      <c r="IG123" t="n">
        <v>4.76</v>
      </c>
      <c r="IH123" t="n">
        <v>5.95</v>
      </c>
      <c r="II123" t="n">
        <v>6.54</v>
      </c>
      <c r="IJ123" t="n">
        <v>4.196935483870968</v>
      </c>
      <c r="IK123" t="n">
        <v>4.18</v>
      </c>
    </row>
    <row r="124">
      <c r="A124" t="n">
        <v>1759</v>
      </c>
      <c r="B124" t="n">
        <v>2374</v>
      </c>
      <c r="C124" t="inlineStr">
        <is>
          <t>PAU (Mazeres Lezons)</t>
        </is>
      </c>
      <c r="D124" t="inlineStr">
        <is>
          <t>NOUVELLE AQUITAINE</t>
        </is>
      </c>
      <c r="E124" t="inlineStr">
        <is>
          <t>Ouvert</t>
        </is>
      </c>
      <c r="F124" t="inlineStr">
        <is>
          <t>Sud Ouest</t>
        </is>
      </c>
      <c r="G124" t="inlineStr">
        <is>
          <t>Thierry GIANELLA</t>
        </is>
      </c>
      <c r="H124" t="n">
        <v>617425644</v>
      </c>
      <c r="I124" t="inlineStr">
        <is>
          <t>PATRICK HERRERO</t>
        </is>
      </c>
      <c r="J124" t="inlineStr">
        <is>
          <t>pherrero@bricodepot.com</t>
        </is>
      </c>
      <c r="L124" t="n">
        <v>43647</v>
      </c>
      <c r="M124" t="inlineStr">
        <is>
          <t>JEAN-BERNARD GISSAT</t>
        </is>
      </c>
      <c r="N124" t="inlineStr">
        <is>
          <t>jgissat@bricodepot.com</t>
        </is>
      </c>
      <c r="O124" t="n">
        <v>610240437</v>
      </c>
      <c r="P124" t="inlineStr">
        <is>
          <t>Sécu</t>
        </is>
      </c>
      <c r="Q124" t="inlineStr">
        <is>
          <t>ANTONY OBIOLS</t>
        </is>
      </c>
      <c r="R124" t="inlineStr">
        <is>
          <t>COMPLAN TOBOSSI</t>
        </is>
      </c>
      <c r="S124" t="inlineStr">
        <is>
          <t>CATHERINE FONTFREDE</t>
        </is>
      </c>
      <c r="T124" t="inlineStr">
        <is>
          <t>cfontfrede@bricodepot.com</t>
        </is>
      </c>
      <c r="U124" t="n">
        <v>559350907</v>
      </c>
      <c r="V124" t="inlineStr">
        <is>
          <t>Log</t>
        </is>
      </c>
      <c r="W124" t="inlineStr">
        <is>
          <t>CHRISTOPHE ORTU</t>
        </is>
      </c>
      <c r="X124" t="inlineStr">
        <is>
          <t>LIONEL DAIM</t>
        </is>
      </c>
      <c r="Y124" t="inlineStr">
        <is>
          <t>AURELIA DURDOS</t>
        </is>
      </c>
      <c r="Z124" t="inlineStr">
        <is>
          <t>adurdos@bricodepot.com</t>
        </is>
      </c>
      <c r="AA124" t="n">
        <v>559350905</v>
      </c>
      <c r="AB124" t="inlineStr">
        <is>
          <t>PATRICK HERRERO</t>
        </is>
      </c>
      <c r="AC124" t="inlineStr">
        <is>
          <t>FLORENT CERRI</t>
        </is>
      </c>
      <c r="AD124" t="inlineStr">
        <is>
          <t>ANTHONY RONDEAU</t>
        </is>
      </c>
      <c r="AE124" t="inlineStr">
        <is>
          <t>arondeau@bricodepot.com</t>
        </is>
      </c>
      <c r="AF124" t="n">
        <v>559350904</v>
      </c>
      <c r="AG124" t="inlineStr">
        <is>
          <t>ALEXIS ROTTIER</t>
        </is>
      </c>
      <c r="AH124" t="inlineStr">
        <is>
          <t>ALEXANDRE DIAS DA COSTA</t>
        </is>
      </c>
      <c r="AI124" t="inlineStr">
        <is>
          <t>DRISSA KEITA</t>
        </is>
      </c>
      <c r="AJ124" t="inlineStr">
        <is>
          <t>dkeita@bricodepot.com</t>
        </is>
      </c>
      <c r="AK124" t="n">
        <v>559350906</v>
      </c>
      <c r="AL124" t="inlineStr">
        <is>
          <t>PAUL WITKAMP</t>
        </is>
      </c>
      <c r="AM124" t="inlineStr">
        <is>
          <t>BRUNO MADY</t>
        </is>
      </c>
      <c r="AN124" t="inlineStr">
        <is>
          <t>FRANCOISE DREAN</t>
        </is>
      </c>
      <c r="AO124" t="inlineStr">
        <is>
          <t>fdrean@bricodepot.com</t>
        </is>
      </c>
      <c r="AP124" t="n">
        <v>559350902</v>
      </c>
      <c r="AQ124" t="inlineStr">
        <is>
          <t>THIERRY COUASNON</t>
        </is>
      </c>
      <c r="AR124" t="inlineStr">
        <is>
          <t>JOAQUIM PEREIRA</t>
        </is>
      </c>
      <c r="AS124" t="inlineStr">
        <is>
          <t>FABIEN  PINEL</t>
        </is>
      </c>
      <c r="AT124" t="inlineStr">
        <is>
          <t>fpinel@bricodepot.com</t>
        </is>
      </c>
      <c r="AV124" t="inlineStr">
        <is>
          <t>DAMIEN STEFANIAK</t>
        </is>
      </c>
      <c r="AW124" t="inlineStr">
        <is>
          <t>DHAMILLA MEKOUI</t>
        </is>
      </c>
      <c r="AX124" t="inlineStr">
        <is>
          <t>Gaelle DEJEUX</t>
        </is>
      </c>
      <c r="AY124" t="n">
        <v>628020689</v>
      </c>
      <c r="AZ124" t="inlineStr">
        <is>
          <t>Sandrine CORGNIARD</t>
        </is>
      </c>
      <c r="BA124" t="n">
        <v>629385387</v>
      </c>
      <c r="BB124" t="inlineStr">
        <is>
          <t>Avenue du Général de Gaulle</t>
        </is>
      </c>
      <c r="BC124" t="inlineStr">
        <is>
          <t>64110 Mazeres Lezons</t>
        </is>
      </c>
      <c r="BD124" t="n">
        <v>64</v>
      </c>
      <c r="BE124" t="n">
        <v>559350900</v>
      </c>
      <c r="BF124" t="n">
        <v>43.2813720703125</v>
      </c>
      <c r="BG124" t="n">
        <v>-0.360885620117187</v>
      </c>
      <c r="BH124" t="n">
        <v>451647903</v>
      </c>
      <c r="BI124" t="n">
        <v>363</v>
      </c>
      <c r="BJ124" s="43" t="n">
        <v>37475</v>
      </c>
      <c r="BK124" t="inlineStr">
        <is>
          <t>20 Ans 6 Mois</t>
        </is>
      </c>
      <c r="BL124" t="inlineStr">
        <is>
          <t>Lundi au Vendredi</t>
        </is>
      </c>
      <c r="BM124" t="inlineStr">
        <is>
          <t>07:00 à 19:30</t>
        </is>
      </c>
      <c r="BN124" t="inlineStr">
        <is>
          <t>Samedi</t>
        </is>
      </c>
      <c r="BO124" t="inlineStr">
        <is>
          <t>07:00 à 19:30</t>
        </is>
      </c>
      <c r="BP124" t="inlineStr">
        <is>
          <t>Dimanche</t>
        </is>
      </c>
      <c r="BQ124" t="inlineStr">
        <is>
          <t>8H à 13H</t>
        </is>
      </c>
      <c r="BR124" t="n">
        <v>80</v>
      </c>
      <c r="BS124" t="n">
        <v>23418601.59</v>
      </c>
      <c r="BT124" t="inlineStr">
        <is>
          <t>Groupe 3</t>
        </is>
      </c>
      <c r="BU124" t="inlineStr">
        <is>
          <t>20M &lt;...&lt; 25M</t>
        </is>
      </c>
      <c r="BV124" t="n">
        <v>368260</v>
      </c>
      <c r="BW124" t="n">
        <v>0.01181802422428374</v>
      </c>
      <c r="BX124" t="n">
        <v>54.5140106810839</v>
      </c>
      <c r="BY124" t="n">
        <v>10.69520999538471</v>
      </c>
      <c r="BZ124" t="n">
        <v>0.4212511812927188</v>
      </c>
      <c r="CA124" t="n">
        <v>65.63047185776134</v>
      </c>
      <c r="CB124" t="inlineStr">
        <is>
          <t>En L</t>
        </is>
      </c>
      <c r="CC124" t="n">
        <v>1</v>
      </c>
      <c r="CD124" t="inlineStr">
        <is>
          <t>A</t>
        </is>
      </c>
      <c r="CE124" t="inlineStr">
        <is>
          <t>B2</t>
        </is>
      </c>
      <c r="CF124" t="n">
        <v>1106</v>
      </c>
      <c r="CG124" t="inlineStr">
        <is>
          <t>VD063</t>
        </is>
      </c>
      <c r="CH124" t="inlineStr">
        <is>
          <t>1115 PTF SUD Grans</t>
        </is>
      </c>
      <c r="CI124" t="inlineStr">
        <is>
          <t>VD066</t>
        </is>
      </c>
      <c r="CJ124" t="inlineStr">
        <is>
          <t>1115 PTF SUD Grans</t>
        </is>
      </c>
      <c r="CK124" t="inlineStr">
        <is>
          <t>VD066</t>
        </is>
      </c>
      <c r="CL124" t="inlineStr">
        <is>
          <t>1110 - PF de Castelnau d'Estretefond</t>
        </is>
      </c>
      <c r="CM124" t="n">
        <v>3601651110000</v>
      </c>
      <c r="CP124" t="inlineStr">
        <is>
          <t xml:space="preserve">CREATION </t>
        </is>
      </c>
      <c r="CQ124" t="inlineStr">
        <is>
          <t>Zone Commerciale</t>
        </is>
      </c>
      <c r="CR124" t="inlineStr">
        <is>
          <t>Propriétaire</t>
        </is>
      </c>
      <c r="CS124" t="n">
        <v>7861</v>
      </c>
      <c r="CT124" t="n">
        <v>3700</v>
      </c>
      <c r="CU124" t="n">
        <v>3700</v>
      </c>
      <c r="CV124" t="inlineStr">
        <is>
          <t>T2</t>
        </is>
      </c>
      <c r="CW124" t="inlineStr">
        <is>
          <t>En CDAC</t>
        </is>
      </c>
      <c r="CY124" t="n">
        <v>4160</v>
      </c>
      <c r="CZ124" t="inlineStr">
        <is>
          <t>4000 M² et +</t>
        </is>
      </c>
      <c r="DA124" t="inlineStr">
        <is>
          <t>T3</t>
        </is>
      </c>
      <c r="DB124" t="n">
        <v>4161</v>
      </c>
      <c r="DC124" t="n">
        <v>4161</v>
      </c>
      <c r="DD124" t="n">
        <v>84</v>
      </c>
      <c r="DE124" t="n">
        <v>0</v>
      </c>
      <c r="DF124" t="n">
        <v>1336</v>
      </c>
      <c r="DG124" t="n">
        <v>2825</v>
      </c>
      <c r="DH124" t="n">
        <v>0</v>
      </c>
      <c r="DI124" t="n">
        <v>0</v>
      </c>
      <c r="DJ124" t="n">
        <v>0</v>
      </c>
      <c r="DK124" t="inlineStr">
        <is>
          <t>Extérieure</t>
        </is>
      </c>
      <c r="DL124" t="inlineStr">
        <is>
          <t>En extérieur</t>
        </is>
      </c>
      <c r="DO124" t="n">
        <v>786</v>
      </c>
      <c r="DP124" t="n">
        <v>0</v>
      </c>
      <c r="DQ124" t="n">
        <v>786</v>
      </c>
      <c r="DS124" t="n">
        <v>400</v>
      </c>
      <c r="DT124" t="n">
        <v>95</v>
      </c>
      <c r="DU124" t="n">
        <v>237</v>
      </c>
      <c r="DV124" t="n">
        <v>166</v>
      </c>
      <c r="DW124" t="inlineStr">
        <is>
          <t>REDSTOCK</t>
        </is>
      </c>
      <c r="DX124" t="n">
        <v>18</v>
      </c>
      <c r="DZ124" t="n">
        <v>2</v>
      </c>
      <c r="EA124" t="n">
        <v>2</v>
      </c>
      <c r="EB124" t="n">
        <v>8</v>
      </c>
      <c r="EC124" t="n">
        <v>2</v>
      </c>
      <c r="ED124" t="n">
        <v>0</v>
      </c>
      <c r="EE124" t="n">
        <v>0</v>
      </c>
      <c r="EF124" t="n">
        <v>12</v>
      </c>
      <c r="EG124" t="n">
        <v>2010</v>
      </c>
      <c r="EJ124" t="inlineStr">
        <is>
          <t>VX820</t>
        </is>
      </c>
      <c r="EK124" t="inlineStr">
        <is>
          <t>2018/2019</t>
        </is>
      </c>
      <c r="EL124" t="n">
        <v>34</v>
      </c>
      <c r="EM124" t="n">
        <v>33</v>
      </c>
      <c r="EN124" t="n">
        <v>11</v>
      </c>
      <c r="EO124" t="inlineStr">
        <is>
          <t>3 PDA MC 70</t>
        </is>
      </c>
      <c r="EP124" t="n">
        <v>42</v>
      </c>
      <c r="EQ124" t="n">
        <v>79.67424788422298</v>
      </c>
      <c r="ER124" t="inlineStr">
        <is>
          <t xml:space="preserve"> </t>
        </is>
      </c>
      <c r="ES124" t="n">
        <v>3.345102010406309</v>
      </c>
      <c r="ET124" t="n">
        <v>0</v>
      </c>
      <c r="EV124" t="n">
        <v>100.5051104035714</v>
      </c>
      <c r="EW124" t="n">
        <v>1</v>
      </c>
      <c r="EX124" t="inlineStr">
        <is>
          <t xml:space="preserve"> </t>
        </is>
      </c>
      <c r="EY124" t="n">
        <v>1</v>
      </c>
      <c r="EZ124" t="inlineStr">
        <is>
          <t>Automate</t>
        </is>
      </c>
      <c r="FA124" s="43" t="n">
        <v>44197</v>
      </c>
      <c r="FB124" t="inlineStr">
        <is>
          <t xml:space="preserve">CASHINFINITYTM CI-100 </t>
        </is>
      </c>
      <c r="FC124" t="n">
        <v>1</v>
      </c>
      <c r="FE124" s="43" t="n"/>
      <c r="FG124" t="inlineStr">
        <is>
          <t>NON</t>
        </is>
      </c>
      <c r="FH124" t="inlineStr">
        <is>
          <t>NON</t>
        </is>
      </c>
      <c r="FI124" t="inlineStr">
        <is>
          <t>NON</t>
        </is>
      </c>
      <c r="FJ124" t="inlineStr">
        <is>
          <t>NON</t>
        </is>
      </c>
      <c r="FK124" t="inlineStr">
        <is>
          <t>FRANCE  GARDIENNAGE</t>
        </is>
      </c>
      <c r="FL124" t="n">
        <v>18.59</v>
      </c>
      <c r="FM124" t="n">
        <v>5209.578453038674</v>
      </c>
      <c r="FN124" t="inlineStr">
        <is>
          <t>SECURITAS</t>
        </is>
      </c>
      <c r="FO124" t="inlineStr">
        <is>
          <t>OUI</t>
        </is>
      </c>
      <c r="FP124" t="inlineStr">
        <is>
          <t>SSI Brico Dépôt</t>
        </is>
      </c>
      <c r="FQ124" t="inlineStr">
        <is>
          <t>CD 15002</t>
        </is>
      </c>
      <c r="FR124" t="inlineStr">
        <is>
          <t>ABT</t>
        </is>
      </c>
      <c r="FT124" t="inlineStr">
        <is>
          <t>TELESURE</t>
        </is>
      </c>
      <c r="FU124" t="n">
        <v>494198191</v>
      </c>
      <c r="FV124" t="inlineStr">
        <is>
          <t>OUI</t>
        </is>
      </c>
      <c r="FW124" t="inlineStr">
        <is>
          <t>NON</t>
        </is>
      </c>
      <c r="FX124" t="inlineStr">
        <is>
          <t>OUI</t>
        </is>
      </c>
      <c r="FY124" t="inlineStr">
        <is>
          <t>OUI</t>
        </is>
      </c>
      <c r="FZ124" t="inlineStr">
        <is>
          <t>OUI</t>
        </is>
      </c>
      <c r="GA124" t="inlineStr">
        <is>
          <t>OUI</t>
        </is>
      </c>
      <c r="GB124" t="inlineStr">
        <is>
          <t>OUI</t>
        </is>
      </c>
      <c r="GC124" t="inlineStr">
        <is>
          <t>OUI</t>
        </is>
      </c>
      <c r="GD124" t="inlineStr">
        <is>
          <t>NON</t>
        </is>
      </c>
      <c r="GE124" t="inlineStr">
        <is>
          <t>NON</t>
        </is>
      </c>
      <c r="GF124" t="inlineStr">
        <is>
          <t>LED T5</t>
        </is>
      </c>
      <c r="GH124" t="inlineStr">
        <is>
          <t>OUI</t>
        </is>
      </c>
      <c r="GI124" t="inlineStr">
        <is>
          <t>REMODLING R300 2015</t>
        </is>
      </c>
      <c r="GJ124" t="inlineStr">
        <is>
          <t>OUI</t>
        </is>
      </c>
      <c r="GK124" s="43" t="n">
        <v>42005</v>
      </c>
      <c r="GL124" t="inlineStr">
        <is>
          <t>OUI</t>
        </is>
      </c>
      <c r="GM124" t="inlineStr">
        <is>
          <t>OUI</t>
        </is>
      </c>
      <c r="GN124" t="n">
        <v>43178</v>
      </c>
      <c r="GO124" t="inlineStr">
        <is>
          <t>OUI</t>
        </is>
      </c>
      <c r="GP124" t="n">
        <v>43132</v>
      </c>
      <c r="GQ124" t="inlineStr">
        <is>
          <t>SdB,Douche, Cuisine / Menuiserie</t>
        </is>
      </c>
      <c r="GR124" t="inlineStr">
        <is>
          <t>OUI</t>
        </is>
      </c>
      <c r="GS124" t="inlineStr">
        <is>
          <t>LEGACY</t>
        </is>
      </c>
      <c r="GT124" t="inlineStr">
        <is>
          <t>OUI</t>
        </is>
      </c>
      <c r="GU124" t="inlineStr">
        <is>
          <t>CARRIERE LAFITTE CAUNA 112140</t>
        </is>
      </c>
      <c r="GV124" t="inlineStr">
        <is>
          <t>OUI</t>
        </is>
      </c>
      <c r="GW124" t="inlineStr">
        <is>
          <t>NON</t>
        </is>
      </c>
      <c r="GX124" t="inlineStr">
        <is>
          <t>OUI</t>
        </is>
      </c>
      <c r="GY124" t="inlineStr">
        <is>
          <t>NON</t>
        </is>
      </c>
      <c r="GZ124" t="inlineStr">
        <is>
          <t>NON</t>
        </is>
      </c>
      <c r="HA124" s="43" t="n">
        <v>44074</v>
      </c>
      <c r="HB124" s="43" t="n">
        <v>42674</v>
      </c>
      <c r="HI124" t="inlineStr">
        <is>
          <t>OUI</t>
        </is>
      </c>
      <c r="HJ124" t="inlineStr">
        <is>
          <t>7 Ambiances</t>
        </is>
      </c>
      <c r="HK124" s="43" t="n">
        <v>43101</v>
      </c>
      <c r="HM124" t="inlineStr">
        <is>
          <t>OUI</t>
        </is>
      </c>
      <c r="HN124" t="inlineStr">
        <is>
          <t>OUI</t>
        </is>
      </c>
      <c r="HU124" t="inlineStr">
        <is>
          <t>FR 94 451 647 903</t>
        </is>
      </c>
      <c r="HV124" t="n">
        <v>4621967016</v>
      </c>
      <c r="HW124" t="n">
        <v>40639166</v>
      </c>
      <c r="HX124" t="n">
        <v>99102571136</v>
      </c>
      <c r="HY124" t="inlineStr">
        <is>
          <t>IP600783</t>
        </is>
      </c>
      <c r="HZ124" t="n">
        <v>4319155</v>
      </c>
      <c r="IA124" t="n">
        <v>4321607</v>
      </c>
      <c r="IB124" t="inlineStr">
        <is>
          <t>FR7630004023230001044943978</t>
        </is>
      </c>
      <c r="IC124" t="n">
        <v>830174</v>
      </c>
      <c r="ID124" t="inlineStr">
        <is>
          <t>NwGj527</t>
        </is>
      </c>
      <c r="IE124" t="n">
        <v>3.26</v>
      </c>
      <c r="IF124" t="n">
        <v>3.38</v>
      </c>
      <c r="IG124" t="n">
        <v>4.38</v>
      </c>
      <c r="IH124" t="n">
        <v>3.96</v>
      </c>
      <c r="II124" t="n">
        <v>4</v>
      </c>
      <c r="IJ124" t="n">
        <v>1.86</v>
      </c>
      <c r="IK124" t="n">
        <v>1.86</v>
      </c>
    </row>
    <row r="125">
      <c r="A125" t="n">
        <v>1930</v>
      </c>
      <c r="B125" t="n">
        <v>2432</v>
      </c>
      <c r="C125" t="inlineStr">
        <is>
          <t>FLINS</t>
        </is>
      </c>
      <c r="D125" t="inlineStr">
        <is>
          <t>ILE-DE-FRANCE</t>
        </is>
      </c>
      <c r="E125" t="inlineStr">
        <is>
          <t>Fermé</t>
        </is>
      </c>
      <c r="F125" t="inlineStr">
        <is>
          <t>IDF</t>
        </is>
      </c>
      <c r="BB125" t="inlineStr">
        <is>
          <t>Route Renault CD 14</t>
        </is>
      </c>
      <c r="BC125" t="inlineStr">
        <is>
          <t>78410 Flins sur Seine</t>
        </is>
      </c>
      <c r="BD125" t="n">
        <v>78</v>
      </c>
      <c r="BE125" t="n">
        <v>130905880</v>
      </c>
      <c r="BF125" t="n">
        <v>48.9708139</v>
      </c>
      <c r="BG125" t="n">
        <v>1.86389069999995</v>
      </c>
      <c r="BH125" t="n">
        <v>451647903</v>
      </c>
      <c r="BI125" t="n">
        <v>1221</v>
      </c>
      <c r="BJ125" s="43" t="n">
        <v>41171</v>
      </c>
      <c r="BK125" t="inlineStr">
        <is>
          <t>10 Ans 5 Mois</t>
        </is>
      </c>
      <c r="BL125" t="inlineStr">
        <is>
          <t>Lundi au Vendredi</t>
        </is>
      </c>
      <c r="BM125" t="inlineStr">
        <is>
          <t>07:00 à 19:30</t>
        </is>
      </c>
      <c r="BN125" t="inlineStr">
        <is>
          <t>Samedi</t>
        </is>
      </c>
      <c r="BO125" t="inlineStr">
        <is>
          <t>07:00 à 19:30</t>
        </is>
      </c>
      <c r="BP125" t="inlineStr">
        <is>
          <t>Dimanche</t>
        </is>
      </c>
      <c r="BQ125" t="inlineStr">
        <is>
          <t>Fermé</t>
        </is>
      </c>
      <c r="BR125" t="n">
        <v>75</v>
      </c>
      <c r="BS125" t="n">
        <v>0</v>
      </c>
      <c r="BT125" t="inlineStr">
        <is>
          <t>Groupe 3</t>
        </is>
      </c>
      <c r="BU125" t="inlineStr">
        <is>
          <t>0</t>
        </is>
      </c>
      <c r="BV125" t="n">
        <v>0</v>
      </c>
      <c r="BW125" t="n">
        <v>0</v>
      </c>
      <c r="BX125" t="n">
        <v>14.94995714379904</v>
      </c>
      <c r="BY125" t="n">
        <v>0</v>
      </c>
      <c r="BZ125" t="n">
        <v>0</v>
      </c>
      <c r="CA125" t="n">
        <v>14.94995714379904</v>
      </c>
      <c r="CB125" t="inlineStr">
        <is>
          <t>Symétrique</t>
        </is>
      </c>
      <c r="CC125" t="n">
        <v>1</v>
      </c>
      <c r="CD125" t="inlineStr">
        <is>
          <t>C</t>
        </is>
      </c>
      <c r="CE125" t="inlineStr">
        <is>
          <t>A</t>
        </is>
      </c>
      <c r="CP125" t="inlineStr">
        <is>
          <t>CASTORAMA</t>
        </is>
      </c>
      <c r="CQ125" t="inlineStr">
        <is>
          <t>Centre Commercial</t>
        </is>
      </c>
      <c r="CR125" t="inlineStr">
        <is>
          <t>Mixte</t>
        </is>
      </c>
      <c r="CS125" t="n">
        <v>4962</v>
      </c>
      <c r="CT125" t="n">
        <v>2640</v>
      </c>
      <c r="CU125" t="n">
        <v>2500</v>
      </c>
      <c r="CV125" t="inlineStr">
        <is>
          <t>inf. à T1</t>
        </is>
      </c>
      <c r="CW125" t="inlineStr">
        <is>
          <t>En CDAC</t>
        </is>
      </c>
      <c r="CY125" t="n">
        <v>2321</v>
      </c>
      <c r="CZ125" t="inlineStr">
        <is>
          <t>&lt; 3000 M²</t>
        </is>
      </c>
      <c r="DA125" t="inlineStr">
        <is>
          <t>T1</t>
        </is>
      </c>
      <c r="DB125" t="n">
        <v>2322</v>
      </c>
      <c r="DC125" t="n">
        <v>2322</v>
      </c>
      <c r="DG125" t="n">
        <v>2322</v>
      </c>
      <c r="DK125" t="inlineStr">
        <is>
          <t>Intérieure</t>
        </is>
      </c>
      <c r="DO125" t="n">
        <v>428</v>
      </c>
      <c r="DQ125" t="n">
        <v>428</v>
      </c>
      <c r="DS125" t="n">
        <v>223</v>
      </c>
      <c r="DT125" t="n">
        <v>38</v>
      </c>
      <c r="DU125" t="n">
        <v>273</v>
      </c>
      <c r="DV125" t="n">
        <v>341</v>
      </c>
      <c r="DW125" t="inlineStr">
        <is>
          <t>REDSTOCK</t>
        </is>
      </c>
      <c r="DX125" t="n">
        <v>17</v>
      </c>
      <c r="DY125" t="n">
        <v>2018</v>
      </c>
      <c r="DZ125" t="n">
        <v>2</v>
      </c>
      <c r="EA125" t="n">
        <v>2</v>
      </c>
      <c r="EB125" t="n">
        <v>6</v>
      </c>
      <c r="EC125" t="n">
        <v>2</v>
      </c>
      <c r="ED125" t="n">
        <v>0</v>
      </c>
      <c r="EF125" t="n">
        <v>10</v>
      </c>
      <c r="EG125" t="n">
        <v>2012</v>
      </c>
      <c r="EJ125" t="inlineStr">
        <is>
          <t>VX820</t>
        </is>
      </c>
      <c r="EK125" t="inlineStr">
        <is>
          <t>2018/2019</t>
        </is>
      </c>
      <c r="EL125" t="n">
        <v>28</v>
      </c>
      <c r="EM125" t="n">
        <v>22</v>
      </c>
      <c r="EN125" t="n">
        <v>12</v>
      </c>
      <c r="EO125" t="inlineStr">
        <is>
          <t>3 PDA MC 70</t>
        </is>
      </c>
      <c r="EQ125" t="n">
        <v>150.9790775079869</v>
      </c>
      <c r="ER125" t="inlineStr">
        <is>
          <t>OUI</t>
        </is>
      </c>
      <c r="ET125" t="n">
        <v>5</v>
      </c>
      <c r="EW125" t="n">
        <v>61</v>
      </c>
      <c r="EZ125" t="inlineStr">
        <is>
          <t>Automate</t>
        </is>
      </c>
      <c r="FA125" s="43" t="n">
        <v>43292</v>
      </c>
      <c r="FB125" t="inlineStr">
        <is>
          <t>CASHINFINITYTM CI-100 + MILLIUM DTM II 120/80</t>
        </is>
      </c>
      <c r="FC125" t="n">
        <v>1</v>
      </c>
      <c r="FE125" s="43" t="n">
        <v>42370</v>
      </c>
      <c r="FF125" t="inlineStr">
        <is>
          <t>OUI TEB 2014 ABT 2017</t>
        </is>
      </c>
      <c r="FG125" t="inlineStr">
        <is>
          <t>OUI</t>
        </is>
      </c>
      <c r="FH125" t="inlineStr">
        <is>
          <t>OUI</t>
        </is>
      </c>
      <c r="FI125" t="inlineStr">
        <is>
          <t>OUI</t>
        </is>
      </c>
      <c r="FJ125" t="inlineStr">
        <is>
          <t>OUI</t>
        </is>
      </c>
      <c r="FK125" t="inlineStr">
        <is>
          <t>TRIOMPHE</t>
        </is>
      </c>
      <c r="FL125" t="n">
        <v>19.27</v>
      </c>
      <c r="FM125" t="n">
        <v>7985.135828877006</v>
      </c>
      <c r="FN125" t="inlineStr">
        <is>
          <t>SECURITAS</t>
        </is>
      </c>
      <c r="FO125" t="inlineStr">
        <is>
          <t>NON</t>
        </is>
      </c>
      <c r="FP125" t="inlineStr">
        <is>
          <t>SSI Brico Dépôt</t>
        </is>
      </c>
      <c r="FQ125" t="inlineStr">
        <is>
          <t>ATS Master 4602</t>
        </is>
      </c>
      <c r="FR125" t="inlineStr">
        <is>
          <t>ABT</t>
        </is>
      </c>
      <c r="FT125" t="inlineStr">
        <is>
          <t>PERIN TELESURVEILLANCE</t>
        </is>
      </c>
      <c r="FV125" t="inlineStr">
        <is>
          <t>OUI</t>
        </is>
      </c>
      <c r="FW125" t="inlineStr">
        <is>
          <t>OUI</t>
        </is>
      </c>
      <c r="FX125" t="inlineStr">
        <is>
          <t>OUI</t>
        </is>
      </c>
      <c r="FY125" t="inlineStr">
        <is>
          <t>NON</t>
        </is>
      </c>
      <c r="FZ125" t="inlineStr">
        <is>
          <t>OUI</t>
        </is>
      </c>
      <c r="GA125" t="inlineStr">
        <is>
          <t>OUI</t>
        </is>
      </c>
      <c r="GB125" t="inlineStr">
        <is>
          <t>OUI</t>
        </is>
      </c>
      <c r="GC125" t="inlineStr">
        <is>
          <t>NON</t>
        </is>
      </c>
      <c r="GD125" t="inlineStr">
        <is>
          <t>NON</t>
        </is>
      </c>
      <c r="GE125" t="inlineStr">
        <is>
          <t>T5</t>
        </is>
      </c>
      <c r="GH125" t="inlineStr">
        <is>
          <t>OUI</t>
        </is>
      </c>
      <c r="GJ125" t="inlineStr">
        <is>
          <t>OUI</t>
        </is>
      </c>
      <c r="GK125" s="43" t="n">
        <v>2016</v>
      </c>
      <c r="GL125" t="inlineStr">
        <is>
          <t>OUI</t>
        </is>
      </c>
      <c r="GM125" t="inlineStr">
        <is>
          <t>OUI</t>
        </is>
      </c>
      <c r="GN125" t="n">
        <v>43011</v>
      </c>
      <c r="GO125" t="inlineStr">
        <is>
          <t>NON</t>
        </is>
      </c>
      <c r="HA125" s="43" t="n"/>
      <c r="HB125" s="43" t="n">
        <v>42660</v>
      </c>
      <c r="HI125" t="inlineStr">
        <is>
          <t>OUI</t>
        </is>
      </c>
      <c r="HK125" s="43" t="n"/>
      <c r="HM125" t="inlineStr">
        <is>
          <t>OUI</t>
        </is>
      </c>
      <c r="HN125" t="inlineStr">
        <is>
          <t>OUI</t>
        </is>
      </c>
      <c r="HU125" t="inlineStr">
        <is>
          <t>FR 94 451 647 903</t>
        </is>
      </c>
      <c r="HV125" t="n">
        <v>4633523016</v>
      </c>
      <c r="HW125" t="n">
        <v>40638474</v>
      </c>
      <c r="HX125" t="n">
        <v>99102567800</v>
      </c>
      <c r="HY125" t="inlineStr">
        <is>
          <t>IP600553</t>
        </is>
      </c>
      <c r="HZ125" t="n">
        <v>4320882</v>
      </c>
      <c r="IA125" t="n">
        <v>4321541</v>
      </c>
      <c r="IB125" t="inlineStr">
        <is>
          <t>FR7630004023230001130895678</t>
        </is>
      </c>
      <c r="IC125" t="n">
        <v>830113</v>
      </c>
      <c r="ID125" t="inlineStr">
        <is>
          <t>QpUV187</t>
        </is>
      </c>
      <c r="IE125" t="n">
        <v>2.2</v>
      </c>
      <c r="IF125" t="n">
        <v>3.2</v>
      </c>
      <c r="IG125" t="n">
        <v>4.2</v>
      </c>
      <c r="IH125" t="n">
        <v>5.25</v>
      </c>
      <c r="II125" t="n">
        <v>6.54</v>
      </c>
      <c r="IJ125" t="n">
        <v>10.25</v>
      </c>
    </row>
    <row r="126">
      <c r="A126" t="n">
        <v>1780</v>
      </c>
      <c r="B126" t="n">
        <v>2394</v>
      </c>
      <c r="C126" t="inlineStr">
        <is>
          <t>CALAIS</t>
        </is>
      </c>
      <c r="D126" t="inlineStr">
        <is>
          <t>HAUTS DE FRANCE</t>
        </is>
      </c>
      <c r="E126" t="inlineStr">
        <is>
          <t>Fermé</t>
        </is>
      </c>
      <c r="F126" t="inlineStr">
        <is>
          <t>Nord</t>
        </is>
      </c>
      <c r="BB126" t="inlineStr">
        <is>
          <t xml:space="preserve">ZA Marcel Doret. Rue de Judée </t>
        </is>
      </c>
      <c r="BC126" t="inlineStr">
        <is>
          <t>62100 Calais</t>
        </is>
      </c>
      <c r="BD126" t="n">
        <v>62</v>
      </c>
      <c r="BE126" t="n">
        <v>321170723</v>
      </c>
      <c r="BF126" t="n">
        <v>50.94384765625</v>
      </c>
      <c r="BG126" t="n">
        <v>1.91333770751953</v>
      </c>
      <c r="BH126" t="n">
        <v>451647903</v>
      </c>
      <c r="BI126" t="n">
        <v>645</v>
      </c>
      <c r="BJ126" s="43" t="n">
        <v>38231</v>
      </c>
      <c r="BK126" t="inlineStr">
        <is>
          <t>18 Ans 5 Mois</t>
        </is>
      </c>
      <c r="BL126" t="inlineStr">
        <is>
          <t>Lundi au Vendredi</t>
        </is>
      </c>
      <c r="BM126" t="inlineStr">
        <is>
          <t>08:00 à 19:00</t>
        </is>
      </c>
      <c r="BN126" t="inlineStr">
        <is>
          <t>Samedi</t>
        </is>
      </c>
      <c r="BO126" t="inlineStr">
        <is>
          <t>08:00 à 19:30</t>
        </is>
      </c>
      <c r="BP126" t="inlineStr">
        <is>
          <t>Dimanche</t>
        </is>
      </c>
      <c r="BQ126" t="inlineStr">
        <is>
          <t>Fermé</t>
        </is>
      </c>
      <c r="BR126" t="n">
        <v>66</v>
      </c>
      <c r="BS126" t="n">
        <v>0</v>
      </c>
      <c r="BT126" t="inlineStr">
        <is>
          <t>Groupe 3</t>
        </is>
      </c>
      <c r="BU126" t="inlineStr">
        <is>
          <t>0</t>
        </is>
      </c>
      <c r="BV126" t="n">
        <v>0</v>
      </c>
      <c r="BW126" t="n">
        <v>0</v>
      </c>
      <c r="BX126" t="n">
        <v>17.3143227621371</v>
      </c>
      <c r="BY126" t="n">
        <v>0</v>
      </c>
      <c r="BZ126" t="n">
        <v>0.5331009208588823</v>
      </c>
      <c r="CA126" t="n">
        <v>17.84742368299598</v>
      </c>
      <c r="CB126" t="inlineStr">
        <is>
          <t>Tube</t>
        </is>
      </c>
      <c r="CC126" t="n">
        <v>1</v>
      </c>
      <c r="CD126" t="inlineStr">
        <is>
          <t>B</t>
        </is>
      </c>
      <c r="CE126" t="inlineStr">
        <is>
          <t>B2</t>
        </is>
      </c>
      <c r="CP126" t="inlineStr">
        <is>
          <t>CASTORAMA</t>
        </is>
      </c>
      <c r="CQ126" t="inlineStr">
        <is>
          <t>Zone industrielle</t>
        </is>
      </c>
      <c r="CR126" t="inlineStr">
        <is>
          <t>Propriétaire</t>
        </is>
      </c>
      <c r="CS126" t="n">
        <v>3900</v>
      </c>
      <c r="CT126" t="n">
        <v>1650</v>
      </c>
      <c r="CU126" t="n">
        <v>2500</v>
      </c>
      <c r="CV126" t="inlineStr">
        <is>
          <t>inf. à T1</t>
        </is>
      </c>
      <c r="CW126" t="inlineStr">
        <is>
          <t>En CDAC</t>
        </is>
      </c>
      <c r="CY126" t="n">
        <v>2833</v>
      </c>
      <c r="CZ126" t="inlineStr">
        <is>
          <t>&lt; 3000 M²</t>
        </is>
      </c>
      <c r="DA126" t="inlineStr">
        <is>
          <t>T1</t>
        </is>
      </c>
      <c r="DB126" t="n">
        <v>2250</v>
      </c>
      <c r="DC126" t="n">
        <v>2250</v>
      </c>
      <c r="DG126" t="n">
        <v>2250</v>
      </c>
      <c r="DK126" t="inlineStr">
        <is>
          <t>Intérieure</t>
        </is>
      </c>
      <c r="DL126" t="inlineStr">
        <is>
          <t>En showroom à l’intérieur de la menuiserie</t>
        </is>
      </c>
      <c r="DO126" t="n">
        <v>716</v>
      </c>
      <c r="DQ126" t="n">
        <v>716</v>
      </c>
      <c r="DS126" t="n">
        <v>303</v>
      </c>
      <c r="DT126" t="n">
        <v>0</v>
      </c>
      <c r="DU126" t="n">
        <v>194</v>
      </c>
      <c r="DV126" t="n">
        <v>188</v>
      </c>
      <c r="DW126" t="inlineStr">
        <is>
          <t>REDSTOCK</t>
        </is>
      </c>
      <c r="DX126" t="n">
        <v>10</v>
      </c>
      <c r="DZ126" t="n">
        <v>2</v>
      </c>
      <c r="EA126" t="n">
        <v>2</v>
      </c>
      <c r="EB126" t="n">
        <v>5</v>
      </c>
      <c r="EC126" t="n">
        <v>2</v>
      </c>
      <c r="ED126" t="n">
        <v>0</v>
      </c>
      <c r="EE126" t="n">
        <v>1</v>
      </c>
      <c r="EF126" t="n">
        <v>10</v>
      </c>
      <c r="EG126" t="n">
        <v>2014</v>
      </c>
      <c r="EJ126" t="inlineStr">
        <is>
          <t>VX820</t>
        </is>
      </c>
      <c r="EK126" t="inlineStr">
        <is>
          <t>2018/2019</t>
        </is>
      </c>
      <c r="EL126" t="n">
        <v>20</v>
      </c>
      <c r="EM126" t="n">
        <v>18</v>
      </c>
      <c r="EN126" t="n">
        <v>12</v>
      </c>
      <c r="EO126" t="inlineStr">
        <is>
          <t>2 PDA MC 70</t>
        </is>
      </c>
      <c r="EQ126" t="n">
        <v>75.87268778996496</v>
      </c>
      <c r="ER126" t="inlineStr">
        <is>
          <t>OUI</t>
        </is>
      </c>
      <c r="ET126" t="n">
        <v>7</v>
      </c>
      <c r="EW126" t="n">
        <v>88</v>
      </c>
      <c r="EZ126" t="inlineStr">
        <is>
          <t>Tirelire</t>
        </is>
      </c>
      <c r="FA126" s="43" t="n"/>
      <c r="FB126" t="inlineStr">
        <is>
          <t>GOLD 20 ENDFX 240 Store</t>
        </is>
      </c>
      <c r="FC126" t="n">
        <v>1</v>
      </c>
      <c r="FE126" s="43" t="n"/>
      <c r="FG126" t="inlineStr">
        <is>
          <t>NON</t>
        </is>
      </c>
      <c r="FH126" t="inlineStr">
        <is>
          <t>NON</t>
        </is>
      </c>
      <c r="FI126" t="inlineStr">
        <is>
          <t>NON</t>
        </is>
      </c>
      <c r="FJ126" t="inlineStr">
        <is>
          <t>NON</t>
        </is>
      </c>
      <c r="FK126" t="inlineStr">
        <is>
          <t>LUXANT</t>
        </is>
      </c>
      <c r="FL126" t="n">
        <v>18.92</v>
      </c>
      <c r="FM126" t="n">
        <v>3830.613463626492</v>
      </c>
      <c r="FN126" t="inlineStr">
        <is>
          <t>SECURITAS</t>
        </is>
      </c>
      <c r="FO126" t="inlineStr">
        <is>
          <t>NON</t>
        </is>
      </c>
      <c r="FP126" t="inlineStr">
        <is>
          <t>SSI Brico Dépôt</t>
        </is>
      </c>
      <c r="FQ126" t="inlineStr">
        <is>
          <t>PX 80 guardal</t>
        </is>
      </c>
      <c r="FR126" t="inlineStr">
        <is>
          <t>Gruson</t>
        </is>
      </c>
      <c r="FS126" t="inlineStr">
        <is>
          <t>ABT</t>
        </is>
      </c>
      <c r="FT126" t="inlineStr">
        <is>
          <t>NEXECUR PROTECTION EX CTCAM</t>
        </is>
      </c>
      <c r="FV126" t="inlineStr">
        <is>
          <t>OUI</t>
        </is>
      </c>
      <c r="FW126" t="inlineStr">
        <is>
          <t>OUI</t>
        </is>
      </c>
      <c r="FX126" t="inlineStr">
        <is>
          <t>OUI</t>
        </is>
      </c>
      <c r="FY126" t="inlineStr">
        <is>
          <t>OUI</t>
        </is>
      </c>
      <c r="FZ126" t="inlineStr">
        <is>
          <t>OUI</t>
        </is>
      </c>
      <c r="GA126" t="inlineStr">
        <is>
          <t>OUI</t>
        </is>
      </c>
      <c r="GC126" t="inlineStr">
        <is>
          <t>OUI</t>
        </is>
      </c>
      <c r="GD126" t="inlineStr">
        <is>
          <t>NON</t>
        </is>
      </c>
      <c r="GE126" t="inlineStr">
        <is>
          <t>T5</t>
        </is>
      </c>
      <c r="GH126" t="inlineStr">
        <is>
          <t>NON</t>
        </is>
      </c>
      <c r="GJ126" t="inlineStr">
        <is>
          <t>OUI</t>
        </is>
      </c>
      <c r="GK126" s="43" t="n">
        <v>2015</v>
      </c>
      <c r="GL126" t="inlineStr">
        <is>
          <t>OUI</t>
        </is>
      </c>
      <c r="GM126" t="inlineStr">
        <is>
          <t>OUI</t>
        </is>
      </c>
      <c r="GN126" t="n">
        <v>42954</v>
      </c>
      <c r="GO126" t="inlineStr">
        <is>
          <t>NON</t>
        </is>
      </c>
      <c r="HA126" s="43" t="n"/>
      <c r="HB126" s="43" t="n">
        <v>42653</v>
      </c>
      <c r="HI126" t="inlineStr">
        <is>
          <t>NON</t>
        </is>
      </c>
      <c r="HK126" s="43" t="n"/>
      <c r="HM126" t="inlineStr">
        <is>
          <t>OUI</t>
        </is>
      </c>
      <c r="HN126" t="inlineStr">
        <is>
          <t>OUI</t>
        </is>
      </c>
      <c r="HU126" t="inlineStr">
        <is>
          <t>FR 94 451 647 903</t>
        </is>
      </c>
      <c r="HV126" t="n">
        <v>4621990010</v>
      </c>
      <c r="HW126" t="n">
        <v>40638557</v>
      </c>
      <c r="HX126" t="n">
        <v>99102567886</v>
      </c>
      <c r="HY126" t="inlineStr">
        <is>
          <t>IP600561</t>
        </is>
      </c>
      <c r="HZ126" t="n">
        <v>4319343</v>
      </c>
      <c r="IA126" t="n">
        <v>4321783</v>
      </c>
      <c r="IB126" t="inlineStr">
        <is>
          <t>FR7630004023230001045089478</t>
        </is>
      </c>
      <c r="IC126" t="n">
        <v>830221</v>
      </c>
      <c r="ID126" t="inlineStr">
        <is>
          <t>vVyf470</t>
        </is>
      </c>
      <c r="IE126" t="n">
        <v>1.91</v>
      </c>
      <c r="IF126" t="n">
        <v>2.88</v>
      </c>
      <c r="IG126" t="n">
        <v>3.88</v>
      </c>
      <c r="IH126" t="n">
        <v>4.52</v>
      </c>
      <c r="II126" t="n">
        <v>5.61</v>
      </c>
      <c r="IJ126" t="n">
        <v>4.14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0.xml><?xml version="1.0" encoding="utf-8"?>
<worksheet xmlns="http://schemas.openxmlformats.org/spreadsheetml/2006/main">
  <sheetPr codeName="Feuil10">
    <outlinePr summaryBelow="1" summaryRight="1"/>
    <pageSetUpPr/>
  </sheetPr>
  <dimension ref="A1:I126"/>
  <sheetViews>
    <sheetView zoomScale="40" zoomScaleNormal="40" workbookViewId="0">
      <selection activeCell="A125" sqref="A125:D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37.5703125" bestFit="1" customWidth="1" min="5" max="5"/>
    <col width="43.7109375" bestFit="1" customWidth="1" min="6" max="6"/>
    <col width="12.7109375" bestFit="1" customWidth="1" min="7" max="7"/>
    <col width="23.5703125" bestFit="1" customWidth="1" min="8" max="8"/>
    <col width="24.5703125" bestFit="1" customWidth="1" min="9" max="9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2" t="inlineStr">
        <is>
          <t>Chef Administratif</t>
        </is>
      </c>
      <c r="F1" s="12" t="inlineStr">
        <is>
          <t>Chef Administratif mail</t>
        </is>
      </c>
      <c r="G1" s="12" t="inlineStr">
        <is>
          <t>Chef Administratif Téléphone</t>
        </is>
      </c>
      <c r="H1" s="12" t="inlineStr">
        <is>
          <t>DM file Administratif</t>
        </is>
      </c>
      <c r="I1" s="13" t="inlineStr">
        <is>
          <t>CS Référent Administratif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JULIE GANTER</t>
        </is>
      </c>
      <c r="F2" t="inlineStr">
        <is>
          <t>jganter@bricodepot.com</t>
        </is>
      </c>
      <c r="G2" s="55" t="n">
        <v>563810942</v>
      </c>
      <c r="H2" t="inlineStr">
        <is>
          <t>PHILIPPE SALVATORE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CAROLINE BAS</t>
        </is>
      </c>
      <c r="F3" t="inlineStr">
        <is>
          <t>cbas@bricodepot.com</t>
        </is>
      </c>
      <c r="G3" s="55" t="n">
        <v>545939372</v>
      </c>
      <c r="H3" t="inlineStr">
        <is>
          <t>PHILIPPE SALVATORE</t>
        </is>
      </c>
      <c r="I3" t="inlineStr">
        <is>
          <t>CAROLINE BAS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SOLANGE RODRIGUEZ</t>
        </is>
      </c>
      <c r="F4" t="inlineStr">
        <is>
          <t>srodriguez@bricodepot.com</t>
        </is>
      </c>
      <c r="G4" s="55" t="n">
        <v>557708886</v>
      </c>
      <c r="H4" t="inlineStr">
        <is>
          <t>PHILIPPE SALVATORE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JEROME MARSILLIAC</t>
        </is>
      </c>
      <c r="F5" t="inlineStr">
        <is>
          <t>jmarsilliac@bricodepot.com</t>
        </is>
      </c>
      <c r="G5" s="55" t="n">
        <v>557779537</v>
      </c>
      <c r="H5" t="inlineStr">
        <is>
          <t>PHILIPPE SALVATORE</t>
        </is>
      </c>
      <c r="I5" t="inlineStr">
        <is>
          <t>JEROME MARSILLIAC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GILLES LEFOUR</t>
        </is>
      </c>
      <c r="F6" t="inlineStr">
        <is>
          <t>glefour@bricodepot.com</t>
        </is>
      </c>
      <c r="G6" s="55" t="n">
        <v>555867908</v>
      </c>
      <c r="H6" t="inlineStr">
        <is>
          <t>PHILIPPE SALVATORE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PHILIPPE SALVATORE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SYLVIE PALANQUE</t>
        </is>
      </c>
      <c r="F8" t="inlineStr">
        <is>
          <t>spalanque@bricodepot.com</t>
        </is>
      </c>
      <c r="G8" s="55" t="n">
        <v>563937203</v>
      </c>
      <c r="H8" t="inlineStr">
        <is>
          <t>PHILIPPE SALVATORE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GERALDINE BISSON</t>
        </is>
      </c>
      <c r="F9" t="inlineStr">
        <is>
          <t>gbisson@bricodepot.com</t>
        </is>
      </c>
      <c r="G9" s="55" t="n">
        <v>553056252</v>
      </c>
      <c r="H9" t="inlineStr">
        <is>
          <t>PHILIPPE SALVATORE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CEDRIC SALVAT</t>
        </is>
      </c>
      <c r="F10" t="inlineStr">
        <is>
          <t>csalvat@bricodepot.com</t>
        </is>
      </c>
      <c r="G10" s="55" t="n">
        <v>565615482</v>
      </c>
      <c r="H10" t="inlineStr">
        <is>
          <t>PHILIPPE SALVATORE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VIRGINIE BLENEAU</t>
        </is>
      </c>
      <c r="F11" t="inlineStr">
        <is>
          <t>vbleneau@bricodepot.com</t>
        </is>
      </c>
      <c r="G11" s="55" t="n">
        <v>546975642</v>
      </c>
      <c r="H11" t="inlineStr">
        <is>
          <t>PHILIPPE SALVATORE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SANDRA MOGER</t>
        </is>
      </c>
      <c r="F12" t="inlineStr">
        <is>
          <t>smoger@bricodepot.com</t>
        </is>
      </c>
      <c r="G12" s="55" t="n">
        <v>241364542</v>
      </c>
      <c r="H12" t="inlineStr">
        <is>
          <t>FREDERIC THEVENIAUT</t>
        </is>
      </c>
      <c r="I12" t="inlineStr">
        <is>
          <t>ADELINE TUAL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ROSELYNE FOUQUET</t>
        </is>
      </c>
      <c r="F13" t="inlineStr">
        <is>
          <t>rfouquet@bricodepot.com</t>
        </is>
      </c>
      <c r="G13" s="55" t="n">
        <v>241252924</v>
      </c>
      <c r="H13" t="inlineStr">
        <is>
          <t>FREDERIC THEVENIAUT</t>
        </is>
      </c>
      <c r="I13" t="inlineStr">
        <is>
          <t>ADELINE TUAL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VIRGINIE FOUCHAULT</t>
        </is>
      </c>
      <c r="F14" t="inlineStr">
        <is>
          <t>vfouchault@bricodepot.com</t>
        </is>
      </c>
      <c r="G14" s="55" t="n">
        <v>254524744</v>
      </c>
      <c r="H14" t="inlineStr">
        <is>
          <t>FREDERIC THEVENIAUT</t>
        </is>
      </c>
      <c r="I14" t="inlineStr">
        <is>
          <t>ADELINE TUAL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ADELINE TUAL</t>
        </is>
      </c>
      <c r="F15" t="inlineStr">
        <is>
          <t>atual@bricodepot.com</t>
        </is>
      </c>
      <c r="G15" s="55" t="n">
        <v>254293545</v>
      </c>
      <c r="H15" t="inlineStr">
        <is>
          <t>FREDERIC THEVENIAUT</t>
        </is>
      </c>
      <c r="I15" t="inlineStr">
        <is>
          <t>ADELINE TUAL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MAGALI VINCENDEAU</t>
        </is>
      </c>
      <c r="F16" t="inlineStr">
        <is>
          <t>mvincendeau@bricodepot.com</t>
        </is>
      </c>
      <c r="G16" s="55" t="n">
        <v>241752827</v>
      </c>
      <c r="H16" t="inlineStr">
        <is>
          <t>FREDERIC THEVENIAUT</t>
        </is>
      </c>
      <c r="I16" t="inlineStr">
        <is>
          <t>ADELINE TUAL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RENAUD DAVOINE</t>
        </is>
      </c>
      <c r="F17" t="inlineStr">
        <is>
          <t>rdavoine@bricodepot.com</t>
        </is>
      </c>
      <c r="G17" s="55" t="n">
        <v>251069471</v>
      </c>
      <c r="H17" t="inlineStr">
        <is>
          <t>FREDERIC THEVENIAUT</t>
        </is>
      </c>
      <c r="I17" t="inlineStr">
        <is>
          <t>ADELINE TUAL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NATHALIE FOUET</t>
        </is>
      </c>
      <c r="F18" t="inlineStr">
        <is>
          <t>nfouet@bricodepot.com</t>
        </is>
      </c>
      <c r="G18" s="55" t="n">
        <v>240922222</v>
      </c>
      <c r="H18" t="inlineStr">
        <is>
          <t>FREDERIC THEVENIAUT</t>
        </is>
      </c>
      <c r="I18" t="inlineStr">
        <is>
          <t>ADELINE TUAL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FANNY  CHAUVEAU</t>
        </is>
      </c>
      <c r="F19" t="inlineStr">
        <is>
          <t>fchauveau@bricodepot.com</t>
        </is>
      </c>
      <c r="G19" s="55" t="n"/>
      <c r="H19" t="inlineStr">
        <is>
          <t>FREDERIC THEVENIAUT</t>
        </is>
      </c>
      <c r="I19" t="inlineStr">
        <is>
          <t>ADELINE TUAL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PHILIPPE GRIVAULT</t>
        </is>
      </c>
      <c r="F20" t="inlineStr">
        <is>
          <t>pgrivault@bricodepot.com</t>
        </is>
      </c>
      <c r="G20" s="55" t="n">
        <v>549629278</v>
      </c>
      <c r="H20" t="inlineStr">
        <is>
          <t>FREDERIC THEVENIAUT</t>
        </is>
      </c>
      <c r="I20" t="inlineStr">
        <is>
          <t>ADELINE TUAL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 xml:space="preserve">non affecté </t>
        </is>
      </c>
      <c r="G21" s="55" t="n"/>
      <c r="H21" t="inlineStr">
        <is>
          <t>FREDERIC THEVENIAUT</t>
        </is>
      </c>
      <c r="I21" t="inlineStr">
        <is>
          <t>ADELINE TUAL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JOSE BENTO</t>
        </is>
      </c>
      <c r="F22" t="inlineStr">
        <is>
          <t>jbento@bricodepot.com</t>
        </is>
      </c>
      <c r="G22" s="55" t="n">
        <v>247882929</v>
      </c>
      <c r="H22" t="inlineStr">
        <is>
          <t>FREDERIC THEVENIAUT</t>
        </is>
      </c>
      <c r="I22" t="inlineStr">
        <is>
          <t>ADELINE TUAL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DOMINIQUE LAGRANGE</t>
        </is>
      </c>
      <c r="F23" t="inlineStr">
        <is>
          <t>dlagrange@bricodepot.com</t>
        </is>
      </c>
      <c r="G23" s="55" t="n">
        <v>386180931</v>
      </c>
      <c r="H23" t="inlineStr">
        <is>
          <t>OLIVIER DAVID</t>
        </is>
      </c>
      <c r="I23" t="inlineStr">
        <is>
          <t>LUDIVINE GILLION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VALERIE LAGOCKI</t>
        </is>
      </c>
      <c r="F24" t="inlineStr">
        <is>
          <t>vlagocki@bricodepot.com</t>
        </is>
      </c>
      <c r="G24" s="55" t="n">
        <v>381474092</v>
      </c>
      <c r="H24" t="inlineStr">
        <is>
          <t>OLIVIER DAVID</t>
        </is>
      </c>
      <c r="I24" t="inlineStr">
        <is>
          <t>LUDIVINE GILLION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SEBASTIEN MILLERIOUX</t>
        </is>
      </c>
      <c r="F25" t="inlineStr">
        <is>
          <t>smillerioux@bricodepot.com</t>
        </is>
      </c>
      <c r="G25" s="55" t="n">
        <v>248230103</v>
      </c>
      <c r="H25" t="inlineStr">
        <is>
          <t>OLIVIER DAVID</t>
        </is>
      </c>
      <c r="I25" t="inlineStr">
        <is>
          <t>LUDIVINE GILLION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ISABELLE GIRARD</t>
        </is>
      </c>
      <c r="F26" t="inlineStr">
        <is>
          <t>igirard@bricodepot.com</t>
        </is>
      </c>
      <c r="G26" s="55" t="n">
        <v>380517677</v>
      </c>
      <c r="H26" t="inlineStr">
        <is>
          <t>OLIVIER DAVID</t>
        </is>
      </c>
      <c r="I26" t="inlineStr">
        <is>
          <t>LUDIVINE GILLION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SANDRINE LEJAULT</t>
        </is>
      </c>
      <c r="F27" t="inlineStr">
        <is>
          <t>slejault@bricodepot.com</t>
        </is>
      </c>
      <c r="G27" s="55" t="n">
        <v>238898662</v>
      </c>
      <c r="H27" t="inlineStr">
        <is>
          <t>OLIVIER DAVID</t>
        </is>
      </c>
      <c r="I27" t="inlineStr">
        <is>
          <t>LUDIVINE GILLION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ROXANE BREUILLOT</t>
        </is>
      </c>
      <c r="F28" t="inlineStr">
        <is>
          <t>rbreuillot@bricodepot.com</t>
        </is>
      </c>
      <c r="G28" s="55" t="n">
        <v>381717142</v>
      </c>
      <c r="H28" t="inlineStr">
        <is>
          <t>OLIVIER DAVID</t>
        </is>
      </c>
      <c r="I28" t="inlineStr">
        <is>
          <t>LUDIVINE GILLION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LUDIVINE GILLION</t>
        </is>
      </c>
      <c r="F29" t="inlineStr">
        <is>
          <t>lgillion@bricodepot.com</t>
        </is>
      </c>
      <c r="G29" s="55" t="n">
        <v>160575902</v>
      </c>
      <c r="H29" t="inlineStr">
        <is>
          <t>OLIVIER DAVID</t>
        </is>
      </c>
      <c r="I29" t="inlineStr">
        <is>
          <t>LUDIVINE GILLION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BARBARA FOURNET</t>
        </is>
      </c>
      <c r="F30" t="inlineStr">
        <is>
          <t>bfournet@bricodepot.com</t>
        </is>
      </c>
      <c r="G30" s="55" t="n">
        <v>470084822</v>
      </c>
      <c r="H30" t="inlineStr">
        <is>
          <t>OLIVIER DAVID</t>
        </is>
      </c>
      <c r="I30" t="inlineStr">
        <is>
          <t>LUDIVINE GILLION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ISABELLE VEILLAUT</t>
        </is>
      </c>
      <c r="F31" t="inlineStr">
        <is>
          <t>iveillaut@bricodepot.com</t>
        </is>
      </c>
      <c r="G31" s="55" t="n">
        <v>470342802</v>
      </c>
      <c r="H31" t="inlineStr">
        <is>
          <t>OLIVIER DAVID</t>
        </is>
      </c>
      <c r="I31" t="inlineStr">
        <is>
          <t>LUDIVINE GILLION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VINCENT MUZARD</t>
        </is>
      </c>
      <c r="F32" t="inlineStr">
        <is>
          <t>vmuzard@bricodepot.com</t>
        </is>
      </c>
      <c r="G32" s="55" t="n">
        <v>386719552</v>
      </c>
      <c r="H32" t="inlineStr">
        <is>
          <t>OLIVIER DAVID</t>
        </is>
      </c>
      <c r="I32" t="inlineStr">
        <is>
          <t>LUDIVINE GILLION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LUCIE MAGE</t>
        </is>
      </c>
      <c r="F33" t="inlineStr">
        <is>
          <t>lmage@bricodepot.com</t>
        </is>
      </c>
      <c r="G33" s="55" t="n">
        <v>325712533</v>
      </c>
      <c r="H33" t="inlineStr">
        <is>
          <t>OLIVIER DAVID</t>
        </is>
      </c>
      <c r="I33" t="inlineStr">
        <is>
          <t>LUDIVINE GILLION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CHRISTOPHE KUBLER</t>
        </is>
      </c>
      <c r="F34" t="inlineStr">
        <is>
          <t>ckubler@bricodepot.com</t>
        </is>
      </c>
      <c r="G34" s="55" t="n">
        <v>389218325</v>
      </c>
      <c r="H34" t="inlineStr">
        <is>
          <t>SONIA PORCU</t>
        </is>
      </c>
      <c r="I34" t="inlineStr">
        <is>
          <t>CELINE CARDINE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CELINE  CARDINE</t>
        </is>
      </c>
      <c r="F35" t="inlineStr">
        <is>
          <t>ccardine@bricodepot.com</t>
        </is>
      </c>
      <c r="G35" s="55" t="n">
        <v>329290152</v>
      </c>
      <c r="H35" t="inlineStr">
        <is>
          <t>SONIA PORCU</t>
        </is>
      </c>
      <c r="I35" t="inlineStr">
        <is>
          <t>CELINE CARDINE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HANANE NEGAGZA</t>
        </is>
      </c>
      <c r="F36" t="inlineStr">
        <is>
          <t>hnegagza@bricodepot.com</t>
        </is>
      </c>
      <c r="G36" s="55" t="n">
        <v>387847912</v>
      </c>
      <c r="H36" t="inlineStr">
        <is>
          <t>SONIA PORCU</t>
        </is>
      </c>
      <c r="I36" t="inlineStr">
        <is>
          <t>CELINE CARDINE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FANNY TARALL</t>
        </is>
      </c>
      <c r="F37" t="inlineStr">
        <is>
          <t>ftarall@bricodepot.com</t>
        </is>
      </c>
      <c r="G37" s="55" t="n">
        <v>388050253</v>
      </c>
      <c r="H37" t="inlineStr">
        <is>
          <t>SONIA PORCU</t>
        </is>
      </c>
      <c r="I37" t="inlineStr">
        <is>
          <t>CELINE CARDINE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MARIE PIERRE OLIVIERI</t>
        </is>
      </c>
      <c r="F38" t="inlineStr">
        <is>
          <t>olivieri@bricodepot.com</t>
        </is>
      </c>
      <c r="G38" s="55" t="n">
        <v>664444319</v>
      </c>
      <c r="H38" t="inlineStr">
        <is>
          <t>SONIA PORCU</t>
        </is>
      </c>
      <c r="I38" t="inlineStr">
        <is>
          <t>CELINE CARDINE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NADEGE VAUTRIN</t>
        </is>
      </c>
      <c r="F39" t="inlineStr">
        <is>
          <t>nvautrin@bricodepot.com</t>
        </is>
      </c>
      <c r="G39" s="55" t="n">
        <v>687128481</v>
      </c>
      <c r="H39" t="inlineStr">
        <is>
          <t>SONIA PORCU</t>
        </is>
      </c>
      <c r="I39" t="inlineStr">
        <is>
          <t>CELINE CARDINE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LAURENCE  BAUDRY</t>
        </is>
      </c>
      <c r="F40" t="inlineStr">
        <is>
          <t>lbaudry@bricodepot.com</t>
        </is>
      </c>
      <c r="G40" s="55" t="n">
        <v>389596901</v>
      </c>
      <c r="H40" t="inlineStr">
        <is>
          <t>SONIA PORCU</t>
        </is>
      </c>
      <c r="I40" t="inlineStr">
        <is>
          <t>CELINE CARDINE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ANGELIQUE MARY / VERONIQUE DUGNY</t>
        </is>
      </c>
      <c r="F41" t="inlineStr">
        <is>
          <t>amary@bricodepot.com / vdugny@bricodepot.com</t>
        </is>
      </c>
      <c r="G41" s="55" t="n">
        <v>383299301</v>
      </c>
      <c r="H41" t="inlineStr">
        <is>
          <t>SONIA PORCU</t>
        </is>
      </c>
      <c r="I41" t="inlineStr">
        <is>
          <t>CELINE CARDINE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EVELYNE HAUCK</t>
        </is>
      </c>
      <c r="F42" t="inlineStr">
        <is>
          <t>ehauck@bricodepot.com</t>
        </is>
      </c>
      <c r="G42" s="55" t="n">
        <v>387257687</v>
      </c>
      <c r="H42" t="inlineStr">
        <is>
          <t>SONIA PORCU</t>
        </is>
      </c>
      <c r="I42" t="inlineStr">
        <is>
          <t>CELINE CARDINE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HANIFA ZAAZAA</t>
        </is>
      </c>
      <c r="F43" t="inlineStr">
        <is>
          <t>hzaazaa@bricodepot.com</t>
        </is>
      </c>
      <c r="G43" s="55" t="n">
        <v>388655052</v>
      </c>
      <c r="H43" t="inlineStr">
        <is>
          <t>SONIA PORCU</t>
        </is>
      </c>
      <c r="I43" t="inlineStr">
        <is>
          <t>CELINE CARDINE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AGNES MOREIRA</t>
        </is>
      </c>
      <c r="F44" t="inlineStr">
        <is>
          <t>amoreira@bricodepot.com</t>
        </is>
      </c>
      <c r="G44" s="55" t="n">
        <v>344836852</v>
      </c>
      <c r="H44" t="inlineStr">
        <is>
          <t>ANTHONY ELOY</t>
        </is>
      </c>
      <c r="I44" t="inlineStr">
        <is>
          <t>AGNES MOREIRA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GRAZIELLA DUMOUTIER</t>
        </is>
      </c>
      <c r="F45" t="inlineStr">
        <is>
          <t>gdumoutier@bricodepot.com</t>
        </is>
      </c>
      <c r="G45" s="55" t="n">
        <v>130111262</v>
      </c>
      <c r="H45" t="inlineStr">
        <is>
          <t>ANTHONY ELOY</t>
        </is>
      </c>
      <c r="I45" t="inlineStr">
        <is>
          <t>AGNES MOREIRA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FATIMA FANDI</t>
        </is>
      </c>
      <c r="F46" t="inlineStr">
        <is>
          <t>ffandi@bricodepot.com</t>
        </is>
      </c>
      <c r="G46" s="55" t="n">
        <v>141388172</v>
      </c>
      <c r="H46" t="inlineStr">
        <is>
          <t>ANTHONY ELOY</t>
        </is>
      </c>
      <c r="I46" t="inlineStr">
        <is>
          <t>AGNES MOREIRA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MAGALIE PATUROT</t>
        </is>
      </c>
      <c r="F47" t="inlineStr">
        <is>
          <t>mpaturot@bricodepot.com</t>
        </is>
      </c>
      <c r="G47" s="55" t="n">
        <v>134931980</v>
      </c>
      <c r="H47" t="inlineStr">
        <is>
          <t>ANTHONY ELOY</t>
        </is>
      </c>
      <c r="I47" t="inlineStr">
        <is>
          <t>AGNES MOREIRA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HALIMA  EBHIL</t>
        </is>
      </c>
      <c r="F48" t="inlineStr">
        <is>
          <t>ebhil@bricodepot.com</t>
        </is>
      </c>
      <c r="G48" s="55" t="n">
        <v>134319242</v>
      </c>
      <c r="H48" t="inlineStr">
        <is>
          <t>ANTHONY ELOY</t>
        </is>
      </c>
      <c r="I48" t="inlineStr">
        <is>
          <t>AGNES MOREIRA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LUCIE PORTELA</t>
        </is>
      </c>
      <c r="F49" t="inlineStr">
        <is>
          <t>lportela@bricodepot.com</t>
        </is>
      </c>
      <c r="G49" s="55" t="n">
        <v>160931355</v>
      </c>
      <c r="H49" t="inlineStr">
        <is>
          <t>ANTHONY ELOY</t>
        </is>
      </c>
      <c r="I49" t="inlineStr">
        <is>
          <t>AGNES MOREIRA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CHARRAZED  BOUHAFS</t>
        </is>
      </c>
      <c r="F50" t="inlineStr">
        <is>
          <t>cbouhafs@bricodepot.com</t>
        </is>
      </c>
      <c r="G50" s="55" t="n">
        <v>149713872</v>
      </c>
      <c r="H50" t="inlineStr">
        <is>
          <t>ANTHONY ELOY</t>
        </is>
      </c>
      <c r="I50" t="inlineStr">
        <is>
          <t>AGNES MOREIRA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SABRINA SALGADO</t>
        </is>
      </c>
      <c r="F51" t="inlineStr">
        <is>
          <t>ssalgado@bricodepot.com</t>
        </is>
      </c>
      <c r="G51" s="55" t="n">
        <v>169723752</v>
      </c>
      <c r="H51" t="inlineStr">
        <is>
          <t>ANTHONY ELOY</t>
        </is>
      </c>
      <c r="I51" t="inlineStr">
        <is>
          <t>AGNES MOREIRA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FILIPA CERDEIRA</t>
        </is>
      </c>
      <c r="F52" t="inlineStr">
        <is>
          <t>fcerdeira@bricodepot.com</t>
        </is>
      </c>
      <c r="G52" s="55" t="n">
        <v>164871402</v>
      </c>
      <c r="H52" t="inlineStr">
        <is>
          <t>ANTHONY ELOY</t>
        </is>
      </c>
      <c r="I52" t="inlineStr">
        <is>
          <t>AGNES MOREIRA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SABRINA  CHAILLOT FAVRE</t>
        </is>
      </c>
      <c r="F53" t="inlineStr">
        <is>
          <t>schaillot@bricodepot.com</t>
        </is>
      </c>
      <c r="G53" s="55" t="n">
        <v>169723752</v>
      </c>
      <c r="H53" t="inlineStr">
        <is>
          <t>ANTHONY ELOY</t>
        </is>
      </c>
      <c r="I53" t="inlineStr">
        <is>
          <t>AGNES MOREIRA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DOMINIQUE COLOMBEL</t>
        </is>
      </c>
      <c r="F54" t="inlineStr">
        <is>
          <t>dcolombel@bricodepot.com</t>
        </is>
      </c>
      <c r="G54" s="55" t="n">
        <v>160931355</v>
      </c>
      <c r="H54" t="inlineStr">
        <is>
          <t>ANTHONY ELOY</t>
        </is>
      </c>
      <c r="I54" t="inlineStr">
        <is>
          <t>AGNES MOREIRA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KARINE DESGARDINS</t>
        </is>
      </c>
      <c r="F55" t="inlineStr">
        <is>
          <t>kdesgardins@bricodepot.com</t>
        </is>
      </c>
      <c r="G55" s="55" t="n">
        <v>328440522</v>
      </c>
      <c r="H55" t="inlineStr">
        <is>
          <t>SEBASTIEN ZIMMERMANN</t>
        </is>
      </c>
      <c r="I55" t="inlineStr">
        <is>
          <t>KARINE DESGARDINS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CARINE STASZEWSKI</t>
        </is>
      </c>
      <c r="F56" t="inlineStr">
        <is>
          <t>cstaszewski@bricodepot.com</t>
        </is>
      </c>
      <c r="G56" s="55" t="n">
        <v>321637302</v>
      </c>
      <c r="H56" t="inlineStr">
        <is>
          <t>SEBASTIEN ZIMMERMANN</t>
        </is>
      </c>
      <c r="I56" t="inlineStr">
        <is>
          <t>KARINE DESGARDINS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MARYLINE BAYARD</t>
        </is>
      </c>
      <c r="F57" t="inlineStr">
        <is>
          <t>mbayard@bricodepot.com</t>
        </is>
      </c>
      <c r="G57" s="55" t="n">
        <v>321109009</v>
      </c>
      <c r="H57" t="inlineStr">
        <is>
          <t>SEBASTIEN ZIMMERMANN</t>
        </is>
      </c>
      <c r="I57" t="inlineStr">
        <is>
          <t>KARINE DESGARDINS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CELINNE LELEU</t>
        </is>
      </c>
      <c r="F58" t="inlineStr">
        <is>
          <t>cleleu@bricodepot.com</t>
        </is>
      </c>
      <c r="G58" s="55" t="n">
        <v>391800632</v>
      </c>
      <c r="H58" t="inlineStr">
        <is>
          <t>SEBASTIEN ZIMMERMANN</t>
        </is>
      </c>
      <c r="I58" t="inlineStr">
        <is>
          <t>KARINE DESGARDINS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MICHAEL CLABAUT</t>
        </is>
      </c>
      <c r="F59" t="inlineStr">
        <is>
          <t>mclabaut@bricodepot.com</t>
        </is>
      </c>
      <c r="G59" s="55" t="n">
        <v>320320100</v>
      </c>
      <c r="H59" t="inlineStr">
        <is>
          <t>SEBASTIEN ZIMMERMANN</t>
        </is>
      </c>
      <c r="I59" t="inlineStr">
        <is>
          <t>KARINE DESGARDINS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ANNE DUCROCQ</t>
        </is>
      </c>
      <c r="F60" t="inlineStr">
        <is>
          <t>aducrocq@bricodepot.com</t>
        </is>
      </c>
      <c r="G60" s="55" t="n">
        <v>321456529</v>
      </c>
      <c r="H60" t="inlineStr">
        <is>
          <t>SEBASTIEN ZIMMERMANN</t>
        </is>
      </c>
      <c r="I60" t="inlineStr">
        <is>
          <t>KARINE DESGARDINS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MOHAMED DRAOUI</t>
        </is>
      </c>
      <c r="F61" t="inlineStr">
        <is>
          <t>mdraoui@bricodepot.com</t>
        </is>
      </c>
      <c r="G61" s="55" t="n">
        <v>320456202</v>
      </c>
      <c r="H61" t="inlineStr">
        <is>
          <t>SEBASTIEN ZIMMERMANN</t>
        </is>
      </c>
      <c r="I61" t="inlineStr">
        <is>
          <t>KARINE DESGARDINS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GWENDOLINE DELAHAYE</t>
        </is>
      </c>
      <c r="F62" t="inlineStr">
        <is>
          <t>gdelahaye@bricodepot.com</t>
        </is>
      </c>
      <c r="G62" s="55" t="n">
        <v>320282682</v>
      </c>
      <c r="H62" t="inlineStr">
        <is>
          <t>SEBASTIEN ZIMMERMANN</t>
        </is>
      </c>
      <c r="I62" t="inlineStr">
        <is>
          <t>KARINE DESGARDINS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CAMILLE DEWAELE</t>
        </is>
      </c>
      <c r="F63" t="inlineStr">
        <is>
          <t>cdewaele@bricodepot.com</t>
        </is>
      </c>
      <c r="G63" s="55" t="n">
        <v>327466666</v>
      </c>
      <c r="H63" t="inlineStr">
        <is>
          <t>SEBASTIEN ZIMMERMANN</t>
        </is>
      </c>
      <c r="I63" t="inlineStr">
        <is>
          <t>KARINE DESGARDINS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ANNE CECILE NOWICKI</t>
        </is>
      </c>
      <c r="F64" t="inlineStr">
        <is>
          <t>anowicki@bricodepot.com</t>
        </is>
      </c>
      <c r="G64" s="55" t="n">
        <v>327198702</v>
      </c>
      <c r="H64" t="inlineStr">
        <is>
          <t>SEBASTIEN ZIMMERMANN</t>
        </is>
      </c>
      <c r="I64" t="inlineStr">
        <is>
          <t>KARINE DESGARDINS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PATRICE MOLENDA</t>
        </is>
      </c>
      <c r="F65" t="inlineStr">
        <is>
          <t>pmolenda@bricodepot.com</t>
        </is>
      </c>
      <c r="G65" s="55" t="n">
        <v>322334202</v>
      </c>
      <c r="H65" t="inlineStr">
        <is>
          <t>DAVID CHARLE</t>
        </is>
      </c>
      <c r="I65" t="inlineStr">
        <is>
          <t>SOPHIE DELCROIX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CELINE  TOTO MISSIPO</t>
        </is>
      </c>
      <c r="F66" t="inlineStr">
        <is>
          <t>ctotomissipo@bricodepot.com</t>
        </is>
      </c>
      <c r="G66" s="55" t="n">
        <v>321152630</v>
      </c>
      <c r="H66" t="inlineStr">
        <is>
          <t>DAVID CHARLE</t>
        </is>
      </c>
      <c r="I66" t="inlineStr">
        <is>
          <t>SOPHIE DELCROIX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SOPHIE DELCROIX</t>
        </is>
      </c>
      <c r="F67" t="inlineStr">
        <is>
          <t>sdelcroix@bricodepot.com</t>
        </is>
      </c>
      <c r="G67" s="55" t="n">
        <v>327700952</v>
      </c>
      <c r="H67" t="inlineStr">
        <is>
          <t>DAVID CHARLE</t>
        </is>
      </c>
      <c r="I67" t="inlineStr">
        <is>
          <t>SOPHIE DELCROIX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JEAN NOEL GOUSSET</t>
        </is>
      </c>
      <c r="F68" t="inlineStr">
        <is>
          <t>jgousset@bricodepot.com</t>
        </is>
      </c>
      <c r="G68" s="55" t="n">
        <v>326218451</v>
      </c>
      <c r="H68" t="inlineStr">
        <is>
          <t>DAVID CHARLE</t>
        </is>
      </c>
      <c r="I68" t="inlineStr">
        <is>
          <t>SOPHIE DELCROIX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SANDRINE MILLART</t>
        </is>
      </c>
      <c r="F69" t="inlineStr">
        <is>
          <t>smillart@bricodepot.com</t>
        </is>
      </c>
      <c r="G69" s="55" t="n">
        <v>324583654</v>
      </c>
      <c r="H69" t="inlineStr">
        <is>
          <t>DAVID CHARLE</t>
        </is>
      </c>
      <c r="I69" t="inlineStr">
        <is>
          <t>SOPHIE DELCROIX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LAURENCE  DELFOLIE</t>
        </is>
      </c>
      <c r="F70" t="inlineStr">
        <is>
          <t>ldelfolie@bricodepot.com</t>
        </is>
      </c>
      <c r="G70" s="55" t="n">
        <v>327957575</v>
      </c>
      <c r="H70" t="inlineStr">
        <is>
          <t>DAVID CHARLE</t>
        </is>
      </c>
      <c r="I70" t="inlineStr">
        <is>
          <t>SOPHIE DELCROIX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CATHERINE LOTTIAUX</t>
        </is>
      </c>
      <c r="F71" t="inlineStr">
        <is>
          <t>clottiaux@bricodepot.com</t>
        </is>
      </c>
      <c r="G71" s="55" t="n">
        <v>327625464</v>
      </c>
      <c r="H71" t="inlineStr">
        <is>
          <t>DAVID CHARLE</t>
        </is>
      </c>
      <c r="I71" t="inlineStr">
        <is>
          <t>SOPHIE DELCROIX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CHRISTELLE SCHABATH</t>
        </is>
      </c>
      <c r="F72" t="inlineStr">
        <is>
          <t>cschabath@bricodepot.com</t>
        </is>
      </c>
      <c r="G72" s="55" t="n">
        <v>326846911</v>
      </c>
      <c r="H72" t="inlineStr">
        <is>
          <t>DAVID CHARLE</t>
        </is>
      </c>
      <c r="I72" t="inlineStr">
        <is>
          <t>SOPHIE DELCROIX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AURELIE MAUDOIGT</t>
        </is>
      </c>
      <c r="F73" t="inlineStr">
        <is>
          <t>amaudoigt@bricodepot.com</t>
        </is>
      </c>
      <c r="G73" s="55" t="n">
        <v>326888362</v>
      </c>
      <c r="H73" t="inlineStr">
        <is>
          <t>DAVID CHARLE</t>
        </is>
      </c>
      <c r="I73" t="inlineStr">
        <is>
          <t>SOPHIE DELCROIX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ISABELLE FIOT</t>
        </is>
      </c>
      <c r="F74" t="inlineStr">
        <is>
          <t>ifiot@bricodepot.com</t>
        </is>
      </c>
      <c r="G74" s="55" t="n">
        <v>325066062</v>
      </c>
      <c r="H74" t="inlineStr">
        <is>
          <t>DAVID CHARLE</t>
        </is>
      </c>
      <c r="I74" t="inlineStr">
        <is>
          <t>SOPHIE DELCROIX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VERONIQUE VANSTEENBERGHE</t>
        </is>
      </c>
      <c r="F75" t="inlineStr">
        <is>
          <t>vvansteenberghe@bricodepot.com</t>
        </is>
      </c>
      <c r="G75" s="55" t="n">
        <v>323503952</v>
      </c>
      <c r="H75" t="inlineStr">
        <is>
          <t>DAVID CHARLE</t>
        </is>
      </c>
      <c r="I75" t="inlineStr">
        <is>
          <t>SOPHIE DELCROIX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ANNE GUICHON</t>
        </is>
      </c>
      <c r="F76" t="inlineStr">
        <is>
          <t>aguichon@bricodepot.com</t>
        </is>
      </c>
      <c r="G76" s="55" t="n">
        <v>233282482</v>
      </c>
      <c r="H76" t="inlineStr">
        <is>
          <t>NATHALIE CUENOT</t>
        </is>
      </c>
      <c r="I76" t="inlineStr">
        <is>
          <t>CARINE FERNANDES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VIRGINIE VARE</t>
        </is>
      </c>
      <c r="F77" t="inlineStr">
        <is>
          <t>vvare@bricodepot.com</t>
        </is>
      </c>
      <c r="G77" s="55" t="n">
        <v>344123832</v>
      </c>
      <c r="H77" t="inlineStr">
        <is>
          <t>NATHALIE CUENOT</t>
        </is>
      </c>
      <c r="I77" t="inlineStr">
        <is>
          <t>CARINE FERNANDES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KATHY BAUDRY</t>
        </is>
      </c>
      <c r="F78" t="inlineStr">
        <is>
          <t>kbaudry@bricodepot.com</t>
        </is>
      </c>
      <c r="G78" s="55" t="n">
        <v>232474002</v>
      </c>
      <c r="H78" t="inlineStr">
        <is>
          <t>NATHALIE CUENOT</t>
        </is>
      </c>
      <c r="I78" t="inlineStr">
        <is>
          <t>CARINE FERNANDES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CHRISTOPHE LECANU</t>
        </is>
      </c>
      <c r="F79" t="inlineStr">
        <is>
          <t>clecanu@bricodepot.com</t>
        </is>
      </c>
      <c r="G79" s="55" t="n">
        <v>231712042</v>
      </c>
      <c r="H79" t="inlineStr">
        <is>
          <t>NATHALIE CUENOT</t>
        </is>
      </c>
      <c r="I79" t="inlineStr">
        <is>
          <t>CARINE FERNANDES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CARINE FERNANDES</t>
        </is>
      </c>
      <c r="F80" t="inlineStr">
        <is>
          <t>cfernandes@bricodepot.com</t>
        </is>
      </c>
      <c r="G80" s="55" t="n">
        <v>237912662</v>
      </c>
      <c r="H80" t="inlineStr">
        <is>
          <t>NATHALIE CUENOT</t>
        </is>
      </c>
      <c r="I80" t="inlineStr">
        <is>
          <t>CARINE FERNANDES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LAURE  MILON</t>
        </is>
      </c>
      <c r="F81" t="inlineStr">
        <is>
          <t>lmilon@bricodepot.com</t>
        </is>
      </c>
      <c r="G81" s="55" t="n">
        <v>235065651</v>
      </c>
      <c r="H81" t="inlineStr">
        <is>
          <t>NATHALIE CUENOT</t>
        </is>
      </c>
      <c r="I81" t="inlineStr">
        <is>
          <t>CARINE FERNANDES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LUCIE VEYRON CHURLET</t>
        </is>
      </c>
      <c r="F82" t="inlineStr">
        <is>
          <t>lveyronchurlet@bricodepot.com</t>
        </is>
      </c>
      <c r="G82" s="55" t="n">
        <v>237629962</v>
      </c>
      <c r="H82" t="inlineStr">
        <is>
          <t>NATHALIE CUENOT</t>
        </is>
      </c>
      <c r="I82" t="inlineStr">
        <is>
          <t>CARINE FERNANDES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 xml:space="preserve">non affecté </t>
        </is>
      </c>
      <c r="G83" s="55" t="n"/>
      <c r="H83" t="inlineStr">
        <is>
          <t>NATHALIE CUENOT</t>
        </is>
      </c>
      <c r="I83" t="inlineStr">
        <is>
          <t>CARINE FERNANDES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CHARLOTTE RENARD</t>
        </is>
      </c>
      <c r="F84" t="inlineStr">
        <is>
          <t>crenard@bricodepot.com</t>
        </is>
      </c>
      <c r="G84" s="55" t="n">
        <v>134571362</v>
      </c>
      <c r="H84" t="inlineStr">
        <is>
          <t>NATHALIE CUENOT</t>
        </is>
      </c>
      <c r="I84" t="inlineStr">
        <is>
          <t>CARINE FERNANDES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ADELINE CHAPELLE</t>
        </is>
      </c>
      <c r="F85" t="inlineStr">
        <is>
          <t>achapelle@bricodepot.com</t>
        </is>
      </c>
      <c r="G85" s="55" t="n">
        <v>232108460</v>
      </c>
      <c r="H85" t="inlineStr">
        <is>
          <t>NATHALIE CUENOT</t>
        </is>
      </c>
      <c r="I85" t="inlineStr">
        <is>
          <t>CARINE FERNANDES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SYLVIE CRENN</t>
        </is>
      </c>
      <c r="F86" t="inlineStr">
        <is>
          <t>screnn@bricodepot.com</t>
        </is>
      </c>
      <c r="G86" s="55" t="n">
        <v>298499592</v>
      </c>
      <c r="H86" t="inlineStr">
        <is>
          <t>ERWAN GOURIOU</t>
        </is>
      </c>
      <c r="I86" t="inlineStr">
        <is>
          <t>CLAUDIE KLINGENBERG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ISABELLE NEVEU</t>
        </is>
      </c>
      <c r="F87" t="inlineStr">
        <is>
          <t>ineveu@bricodepot.com</t>
        </is>
      </c>
      <c r="G87" s="55" t="n">
        <v>233234452</v>
      </c>
      <c r="H87" t="inlineStr">
        <is>
          <t>ERWAN GOURIOU</t>
        </is>
      </c>
      <c r="I87" t="inlineStr">
        <is>
          <t>CLAUDIE KLINGENBERG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 xml:space="preserve">non affecté </t>
        </is>
      </c>
      <c r="G88" s="55" t="n"/>
      <c r="H88" t="inlineStr">
        <is>
          <t>ERWAN GOURIOU</t>
        </is>
      </c>
      <c r="I88" t="inlineStr">
        <is>
          <t>CLAUDIE KLINGENBERG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MAYLIS GOURRET</t>
        </is>
      </c>
      <c r="F89" t="inlineStr">
        <is>
          <t>mgourret@bricodepot.com</t>
        </is>
      </c>
      <c r="G89" s="55" t="n">
        <v>297871432</v>
      </c>
      <c r="H89" t="inlineStr">
        <is>
          <t>ERWAN GOURIOU</t>
        </is>
      </c>
      <c r="I89" t="inlineStr">
        <is>
          <t>CLAUDIE KLINGENBERG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 xml:space="preserve">non affecté </t>
        </is>
      </c>
      <c r="G90" s="55" t="n"/>
      <c r="H90" t="inlineStr">
        <is>
          <t>ERWAN GOURIOU</t>
        </is>
      </c>
      <c r="I90" t="inlineStr">
        <is>
          <t>CLAUDIE KLINGENBERG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DOMINIQUE DOUILLARD</t>
        </is>
      </c>
      <c r="F91" t="inlineStr">
        <is>
          <t>ddouillard@bricodepot.com</t>
        </is>
      </c>
      <c r="G91" s="55" t="n">
        <v>298643642</v>
      </c>
      <c r="H91" t="inlineStr">
        <is>
          <t>ERWAN GOURIOU</t>
        </is>
      </c>
      <c r="I91" t="inlineStr">
        <is>
          <t>CLAUDIE KLINGENBERG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BENJAMIN BRETON</t>
        </is>
      </c>
      <c r="F92" t="inlineStr">
        <is>
          <t>bbreton@bricodepot.com</t>
        </is>
      </c>
      <c r="G92" s="55" t="n">
        <v>223451252</v>
      </c>
      <c r="H92" t="inlineStr">
        <is>
          <t>ERWAN GOURIOU</t>
        </is>
      </c>
      <c r="I92" t="inlineStr">
        <is>
          <t>CLAUDIE KLINGENBERG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CHRISTINE FORTELLE</t>
        </is>
      </c>
      <c r="F93" t="inlineStr">
        <is>
          <t>cfortelle@bricodepot.com</t>
        </is>
      </c>
      <c r="G93" s="55" t="n">
        <v>299546942</v>
      </c>
      <c r="H93" t="inlineStr">
        <is>
          <t>ERWAN GOURIOU</t>
        </is>
      </c>
      <c r="I93" t="inlineStr">
        <is>
          <t>CLAUDIE KLINGENBERG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PATICIA LE GOFF NEVEU</t>
        </is>
      </c>
      <c r="F94" t="inlineStr">
        <is>
          <t>plegoffneveu@bricodepot.com</t>
        </is>
      </c>
      <c r="G94" s="55" t="n">
        <v>296798883</v>
      </c>
      <c r="H94" t="inlineStr">
        <is>
          <t>ERWAN GOURIOU</t>
        </is>
      </c>
      <c r="I94" t="inlineStr">
        <is>
          <t>CLAUDIE KLINGENBERG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CLAUDIE KLINGENBERG</t>
        </is>
      </c>
      <c r="F95" t="inlineStr">
        <is>
          <t>cklingenberg@bricodepot.com</t>
        </is>
      </c>
      <c r="G95" s="55" t="n">
        <v>296861502</v>
      </c>
      <c r="H95" t="inlineStr">
        <is>
          <t>ERWAN GOURIOU</t>
        </is>
      </c>
      <c r="I95" t="inlineStr">
        <is>
          <t>CLAUDIE KLINGENBERG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JULIE GUICHARD</t>
        </is>
      </c>
      <c r="F96" t="inlineStr">
        <is>
          <t>jguichard@bricodepot.com</t>
        </is>
      </c>
      <c r="G96" s="55" t="n">
        <v>479315202</v>
      </c>
      <c r="H96" t="inlineStr">
        <is>
          <t>CHRISTOPHE DALLEMAGNE</t>
        </is>
      </c>
      <c r="I96" t="inlineStr">
        <is>
          <t>CHRISTELLE POISOT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FREDERICK GALLARD BENOIST</t>
        </is>
      </c>
      <c r="F97" t="inlineStr">
        <is>
          <t>fgallardbenoist@bricodepot.com</t>
        </is>
      </c>
      <c r="G97" s="55" t="n">
        <v>450318362</v>
      </c>
      <c r="H97" t="inlineStr">
        <is>
          <t>CHRISTOPHE DALLEMAGNE</t>
        </is>
      </c>
      <c r="I97" t="inlineStr">
        <is>
          <t>CHRISTELLE POISOT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ELISABETH DA COSTA</t>
        </is>
      </c>
      <c r="F98" t="inlineStr">
        <is>
          <t>edacosta@bricodepot.com</t>
        </is>
      </c>
      <c r="G98" s="55" t="n">
        <v>623698110</v>
      </c>
      <c r="H98" t="inlineStr">
        <is>
          <t>CHRISTOPHE DALLEMAGNE</t>
        </is>
      </c>
      <c r="I98" t="inlineStr">
        <is>
          <t>CHRISTELLE POISOT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JACQUELINE PEROT</t>
        </is>
      </c>
      <c r="F99" t="inlineStr">
        <is>
          <t>jperot@bricodepot.com</t>
        </is>
      </c>
      <c r="G99" s="55" t="n">
        <v>472475132</v>
      </c>
      <c r="H99" t="inlineStr">
        <is>
          <t>CHRISTOPHE DALLEMAGNE</t>
        </is>
      </c>
      <c r="I99" t="inlineStr">
        <is>
          <t>CHRISTELLE POISOT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 xml:space="preserve">non affecté </t>
        </is>
      </c>
      <c r="G100" s="55" t="n"/>
      <c r="H100" t="inlineStr">
        <is>
          <t>CHRISTOPHE DALLEMAGNE</t>
        </is>
      </c>
      <c r="I100" t="inlineStr">
        <is>
          <t>CHRISTELLE POISOT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ANAIS POINTURIER</t>
        </is>
      </c>
      <c r="F101" t="inlineStr">
        <is>
          <t>apointurier@bricodepot.com</t>
        </is>
      </c>
      <c r="G101" s="55" t="n">
        <v>385796040</v>
      </c>
      <c r="H101" t="inlineStr">
        <is>
          <t>CHRISTOPHE DALLEMAGNE</t>
        </is>
      </c>
      <c r="I101" t="inlineStr">
        <is>
          <t>CHRISTELLE POISOT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SOPHIE VALLET</t>
        </is>
      </c>
      <c r="F102" t="inlineStr">
        <is>
          <t>svallet@bricodepot.com</t>
        </is>
      </c>
      <c r="G102" s="55" t="n">
        <v>477626101</v>
      </c>
      <c r="H102" t="inlineStr">
        <is>
          <t>CHRISTOPHE DALLEMAGNE</t>
        </is>
      </c>
      <c r="I102" t="inlineStr">
        <is>
          <t>CHRISTELLE POISOT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LYDIE GRAJON</t>
        </is>
      </c>
      <c r="F103" t="inlineStr">
        <is>
          <t>lgrajon@bricodepot.com</t>
        </is>
      </c>
      <c r="G103" s="55" t="n">
        <v>477593512</v>
      </c>
      <c r="H103" t="inlineStr">
        <is>
          <t>CHRISTOPHE DALLEMAGNE</t>
        </is>
      </c>
      <c r="I103" t="inlineStr">
        <is>
          <t>CHRISTELLE POISOT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CHRISTELLE POISOT</t>
        </is>
      </c>
      <c r="F104" t="inlineStr">
        <is>
          <t>cpoisot@bricodepot.com</t>
        </is>
      </c>
      <c r="G104" s="55" t="n">
        <v>477343792</v>
      </c>
      <c r="H104" t="inlineStr">
        <is>
          <t>CHRISTOPHE DALLEMAGNE</t>
        </is>
      </c>
      <c r="I104" t="inlineStr">
        <is>
          <t>CHRISTELLE POISOT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STEPHANIE DUGOUJARD</t>
        </is>
      </c>
      <c r="F105" t="inlineStr">
        <is>
          <t>sdugoujard@bricodepot.com</t>
        </is>
      </c>
      <c r="G105" s="55" t="n">
        <v>474041902</v>
      </c>
      <c r="H105" t="inlineStr">
        <is>
          <t>CHRISTOPHE DALLEMAGNE</t>
        </is>
      </c>
      <c r="I105" t="inlineStr">
        <is>
          <t>CHRISTELLE POISOT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CARLOS DA ROCHA</t>
        </is>
      </c>
      <c r="F106" t="inlineStr">
        <is>
          <t>cdarocha@bricodepot.com</t>
        </is>
      </c>
      <c r="G106" s="55" t="n">
        <v>432730455</v>
      </c>
      <c r="H106" t="inlineStr">
        <is>
          <t>BERTRAND BIGNAN</t>
        </is>
      </c>
      <c r="I106" t="inlineStr">
        <is>
          <t>CARLOS DA ROCHA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NORRIA ROQUES</t>
        </is>
      </c>
      <c r="F107" t="inlineStr">
        <is>
          <t>nroques@bricodepot.com</t>
        </is>
      </c>
      <c r="G107" s="55" t="n">
        <v>496130672</v>
      </c>
      <c r="H107" t="inlineStr">
        <is>
          <t>BERTRAND BIGNAN</t>
        </is>
      </c>
      <c r="I107" t="inlineStr">
        <is>
          <t>CARLOS DA ROCHA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SANDRA LUCCHINI</t>
        </is>
      </c>
      <c r="F108" t="inlineStr">
        <is>
          <t>slucchini@bricodepot.com</t>
        </is>
      </c>
      <c r="G108" s="55" t="n">
        <v>442817432</v>
      </c>
      <c r="H108" t="inlineStr">
        <is>
          <t>BERTRAND BIGNAN</t>
        </is>
      </c>
      <c r="I108" t="inlineStr">
        <is>
          <t>CARLOS DA ROCHA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PHILIPPE COLOMBET</t>
        </is>
      </c>
      <c r="F109" t="inlineStr">
        <is>
          <t>pcolombet@bricodepot.com</t>
        </is>
      </c>
      <c r="G109" s="55" t="n">
        <v>475631701</v>
      </c>
      <c r="H109" t="inlineStr">
        <is>
          <t>BERTRAND BIGNAN</t>
        </is>
      </c>
      <c r="I109" t="inlineStr">
        <is>
          <t>CARLOS DA ROCHA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VERONIQUE BODREN</t>
        </is>
      </c>
      <c r="F110" t="inlineStr">
        <is>
          <t>vbodren@bricodepot.com</t>
        </is>
      </c>
      <c r="G110" s="55" t="n">
        <v>467856702</v>
      </c>
      <c r="H110" t="inlineStr">
        <is>
          <t>BERTRAND BIGNAN</t>
        </is>
      </c>
      <c r="I110" t="inlineStr">
        <is>
          <t>CARLOS DA ROCHA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LAETITIA RIZZO</t>
        </is>
      </c>
      <c r="F111" t="inlineStr">
        <is>
          <t>lrizzo@bricodepot.com</t>
        </is>
      </c>
      <c r="G111" s="55" t="n">
        <v>492030782</v>
      </c>
      <c r="H111" t="inlineStr">
        <is>
          <t>BERTRAND BIGNAN</t>
        </is>
      </c>
      <c r="I111" t="inlineStr">
        <is>
          <t>CARLOS DA ROCHA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THIERRY HENNETIER</t>
        </is>
      </c>
      <c r="F112" t="inlineStr">
        <is>
          <t>thennetier@bricodepot.com</t>
        </is>
      </c>
      <c r="G112" s="55" t="n">
        <v>466932062</v>
      </c>
      <c r="H112" t="inlineStr">
        <is>
          <t>BERTRAND BIGNAN</t>
        </is>
      </c>
      <c r="I112" t="inlineStr">
        <is>
          <t>CARLOS DA ROCHA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CHARLENE DUMON</t>
        </is>
      </c>
      <c r="F113" t="inlineStr">
        <is>
          <t>cdumon@bricodepot.com</t>
        </is>
      </c>
      <c r="G113" s="55" t="n">
        <v>492302132</v>
      </c>
      <c r="H113" t="inlineStr">
        <is>
          <t>BERTRAND BIGNAN</t>
        </is>
      </c>
      <c r="I113" t="inlineStr">
        <is>
          <t>CARLOS DA ROCHA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JEAN MARC VALETTO</t>
        </is>
      </c>
      <c r="F114" t="inlineStr">
        <is>
          <t>jvaletto@bricodepot.com</t>
        </is>
      </c>
      <c r="G114" s="55" t="n">
        <v>494317012</v>
      </c>
      <c r="H114" t="inlineStr">
        <is>
          <t>BERTRAND BIGNAN</t>
        </is>
      </c>
      <c r="I114" t="inlineStr">
        <is>
          <t>CARLOS DA ROCHA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ODILE FERRER</t>
        </is>
      </c>
      <c r="F115" t="inlineStr">
        <is>
          <t>oferrer@bricodepot.com</t>
        </is>
      </c>
      <c r="G115" s="55" t="n">
        <v>475578356</v>
      </c>
      <c r="H115" t="inlineStr">
        <is>
          <t>BERTRAND BIGNAN</t>
        </is>
      </c>
      <c r="I115" t="inlineStr">
        <is>
          <t>CARLOS DA ROCHA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MURIEL CASCALES</t>
        </is>
      </c>
      <c r="F116" t="inlineStr">
        <is>
          <t>mcascales@bricodepot.com</t>
        </is>
      </c>
      <c r="G116" s="55" t="n">
        <v>467097662</v>
      </c>
      <c r="H116" t="inlineStr">
        <is>
          <t>THIERRY COUASNON</t>
        </is>
      </c>
      <c r="I116" t="inlineStr">
        <is>
          <t>JOAQUIM PEREIRA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 xml:space="preserve">SHEEN BRET   </t>
        </is>
      </c>
      <c r="F117" t="inlineStr">
        <is>
          <t>sbret@bricodepot.com</t>
        </is>
      </c>
      <c r="G117" s="55" t="n">
        <v>542540062</v>
      </c>
      <c r="H117" t="inlineStr">
        <is>
          <t>THIERRY COUASNON</t>
        </is>
      </c>
      <c r="I117" t="inlineStr">
        <is>
          <t>JOAQUIM PEREIRA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LAETITIA ROY</t>
        </is>
      </c>
      <c r="F118" t="inlineStr">
        <is>
          <t>lroy@bricodepot.com</t>
        </is>
      </c>
      <c r="G118" s="55" t="n">
        <v>468111062</v>
      </c>
      <c r="H118" t="inlineStr">
        <is>
          <t>THIERRY COUASNON</t>
        </is>
      </c>
      <c r="I118" t="inlineStr">
        <is>
          <t>JOAQUIM PEREIRA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LAURA  PUECH</t>
        </is>
      </c>
      <c r="F119" t="inlineStr">
        <is>
          <t>lpuech@bricodepot.com</t>
        </is>
      </c>
      <c r="G119" s="55" t="n">
        <v>563744902</v>
      </c>
      <c r="H119" t="inlineStr">
        <is>
          <t>THIERRY COUASNON</t>
        </is>
      </c>
      <c r="I119" t="inlineStr">
        <is>
          <t>JOAQUIM PEREIRA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PAULA BELLEAU</t>
        </is>
      </c>
      <c r="F120" t="inlineStr">
        <is>
          <t>pbelleau@bricodepot.com</t>
        </is>
      </c>
      <c r="G120" s="55" t="n">
        <v>558490012</v>
      </c>
      <c r="H120" t="inlineStr">
        <is>
          <t>THIERRY COUASNON</t>
        </is>
      </c>
      <c r="I120" t="inlineStr">
        <is>
          <t>JOAQUIM PEREIRA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MURIELLE GRILLON</t>
        </is>
      </c>
      <c r="F121" t="inlineStr">
        <is>
          <t>mgrillon@bricodepot.com</t>
        </is>
      </c>
      <c r="G121" s="55" t="n">
        <v>534010562</v>
      </c>
      <c r="H121" t="inlineStr">
        <is>
          <t>THIERRY COUASNON</t>
        </is>
      </c>
      <c r="I121" t="inlineStr">
        <is>
          <t>JOAQUIM PEREIRA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FRANCOISE DREAN</t>
        </is>
      </c>
      <c r="F122" t="inlineStr">
        <is>
          <t>fdrean@bricodepot.com</t>
        </is>
      </c>
      <c r="G122" s="55" t="n">
        <v>559350902</v>
      </c>
      <c r="H122" t="inlineStr">
        <is>
          <t>THIERRY COUASNON</t>
        </is>
      </c>
      <c r="I122" t="inlineStr">
        <is>
          <t>JOAQUIM PEREIRA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JOAQUIM LUIS PEREIRA SOARES MONTEIRO</t>
        </is>
      </c>
      <c r="F123" t="inlineStr">
        <is>
          <t>jpereirasoaresmonteiro@bricodepot.com</t>
        </is>
      </c>
      <c r="G123" s="55" t="n">
        <v>468648481</v>
      </c>
      <c r="H123" t="inlineStr">
        <is>
          <t>THIERRY COUASNON</t>
        </is>
      </c>
      <c r="I123" t="inlineStr">
        <is>
          <t>JOAQUIM PEREIRA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GERALDINE SORO</t>
        </is>
      </c>
      <c r="F124" t="inlineStr">
        <is>
          <t>gsoro@bricodepot.com</t>
        </is>
      </c>
      <c r="G124" s="55" t="n">
        <v>562563202</v>
      </c>
      <c r="H124" t="inlineStr">
        <is>
          <t>THIERRY COUASNON</t>
        </is>
      </c>
      <c r="I124" t="inlineStr">
        <is>
          <t>JOAQUIM PEREIRA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1.xml><?xml version="1.0" encoding="utf-8"?>
<worksheet xmlns="http://schemas.openxmlformats.org/spreadsheetml/2006/main">
  <sheetPr codeName="Feuil11">
    <outlinePr summaryBelow="1" summaryRight="1"/>
    <pageSetUpPr/>
  </sheetPr>
  <dimension ref="A1:I126"/>
  <sheetViews>
    <sheetView topLeftCell="A124" zoomScale="145" zoomScaleNormal="145" workbookViewId="0">
      <selection activeCell="A125" sqref="A125:D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8.5703125" bestFit="1" customWidth="1" min="5" max="5"/>
    <col width="32.5703125" bestFit="1" customWidth="1" min="6" max="6"/>
    <col width="13.28515625" bestFit="1" customWidth="1" min="7" max="7"/>
    <col width="23.5703125" bestFit="1" customWidth="1" min="8" max="8"/>
    <col width="18.7109375" bestFit="1" customWidth="1" min="9" max="9"/>
  </cols>
  <sheetData>
    <row r="1">
      <c r="A1" s="2" t="inlineStr">
        <is>
          <t>Code BRICO</t>
        </is>
      </c>
      <c r="B1" s="2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4" t="inlineStr">
        <is>
          <t>Chef Caisse</t>
        </is>
      </c>
      <c r="F1" s="14" t="inlineStr">
        <is>
          <t>Chef Caisse mail</t>
        </is>
      </c>
      <c r="G1" s="14" t="inlineStr">
        <is>
          <t>Chef Caisse Téléphone</t>
        </is>
      </c>
      <c r="H1" s="14" t="inlineStr">
        <is>
          <t>DM file Caisse</t>
        </is>
      </c>
      <c r="I1" s="15" t="inlineStr">
        <is>
          <t>CS Référent Caisse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SARAH VERNIERE</t>
        </is>
      </c>
      <c r="F2" t="inlineStr">
        <is>
          <t>sverniere@bricodepot.com</t>
        </is>
      </c>
      <c r="G2" s="55" t="n">
        <v>563810943</v>
      </c>
      <c r="H2" t="inlineStr">
        <is>
          <t>SYLVAIN CANONNE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FABIEN BETNA</t>
        </is>
      </c>
      <c r="F3" t="inlineStr">
        <is>
          <t>fbetna@bricodepot.com</t>
        </is>
      </c>
      <c r="G3" s="55" t="n">
        <v>545939374</v>
      </c>
      <c r="H3" t="inlineStr">
        <is>
          <t>SYLVAIN CANONNE</t>
        </is>
      </c>
      <c r="I3" t="inlineStr">
        <is>
          <t>FABIEN BATNA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WILLIAM  RENARD</t>
        </is>
      </c>
      <c r="F4" t="inlineStr">
        <is>
          <t>wrenard@bricodepot.com</t>
        </is>
      </c>
      <c r="G4" s="55" t="n">
        <v>557708888</v>
      </c>
      <c r="H4" t="inlineStr">
        <is>
          <t>SYLVAIN CANONNE</t>
        </is>
      </c>
      <c r="I4" t="inlineStr">
        <is>
          <t>WILLIAM RENARD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FLORENCE SAROTTE</t>
        </is>
      </c>
      <c r="F5" t="inlineStr">
        <is>
          <t>fsarotte@bricodepot.com</t>
        </is>
      </c>
      <c r="G5" s="55" t="n">
        <v>557779536</v>
      </c>
      <c r="H5" t="inlineStr">
        <is>
          <t>SYLVAIN CANONNE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NADINE LORRON</t>
        </is>
      </c>
      <c r="F6" t="inlineStr">
        <is>
          <t>nlorron@bricodepot.com</t>
        </is>
      </c>
      <c r="G6" s="55" t="n">
        <v>555867912</v>
      </c>
      <c r="H6" t="inlineStr">
        <is>
          <t>SYLVAIN CANONNE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SYLVAIN CANONNE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LAURENT CAUJOLLE</t>
        </is>
      </c>
      <c r="F8" t="inlineStr">
        <is>
          <t>lcaujolle@bricodepot.com</t>
        </is>
      </c>
      <c r="G8" s="55" t="n">
        <v>563937225</v>
      </c>
      <c r="H8" t="inlineStr">
        <is>
          <t>SYLVAIN CANONNE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CELINE COULOMBEL</t>
        </is>
      </c>
      <c r="F9" t="inlineStr">
        <is>
          <t>ccoulombel@bricodepot.com</t>
        </is>
      </c>
      <c r="G9" s="55" t="n">
        <v>553056254</v>
      </c>
      <c r="H9" t="inlineStr">
        <is>
          <t>SYLVAIN CANONNE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VALERIE CAMPOBELLO</t>
        </is>
      </c>
      <c r="F10" t="inlineStr">
        <is>
          <t>vcampobello@bricodepot.com</t>
        </is>
      </c>
      <c r="G10" s="55" t="n">
        <v>565615480</v>
      </c>
      <c r="H10" t="inlineStr">
        <is>
          <t>SYLVAIN CANONNE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ISABELLE DUQUENOY</t>
        </is>
      </c>
      <c r="F11" t="inlineStr">
        <is>
          <t>iduquenoy@bricodepot.com</t>
        </is>
      </c>
      <c r="G11" s="55" t="n">
        <v>546975647</v>
      </c>
      <c r="H11" t="inlineStr">
        <is>
          <t>SYLVAIN CANONNE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AUDREY GREFFIER</t>
        </is>
      </c>
      <c r="F12" t="inlineStr">
        <is>
          <t>agreffier@bricodepot.com</t>
        </is>
      </c>
      <c r="G12" s="55" t="n">
        <v>241364547</v>
      </c>
      <c r="H12" t="inlineStr">
        <is>
          <t>DAVIS REBUFFE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ISABELLE CLERTEAU</t>
        </is>
      </c>
      <c r="F13" t="inlineStr">
        <is>
          <t>iclerteau@bricodepot.com</t>
        </is>
      </c>
      <c r="G13" s="55" t="n">
        <v>241180660</v>
      </c>
      <c r="H13" t="inlineStr">
        <is>
          <t>DAVIS REBUFFE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CARINE GUENON</t>
        </is>
      </c>
      <c r="F14" t="inlineStr">
        <is>
          <t>cguenon@bricodepot.com</t>
        </is>
      </c>
      <c r="G14" s="55" t="n">
        <v>254524745</v>
      </c>
      <c r="H14" t="inlineStr">
        <is>
          <t>DAVIS REBUFFE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LAURENCE DUBAU</t>
        </is>
      </c>
      <c r="F15" t="inlineStr">
        <is>
          <t>ldubau@bricodepot.com</t>
        </is>
      </c>
      <c r="G15" s="55" t="n">
        <v>254293546</v>
      </c>
      <c r="H15" t="inlineStr">
        <is>
          <t>DAVIS REBUFFE</t>
        </is>
      </c>
      <c r="I15" t="inlineStr">
        <is>
          <t>LAURENCE DUBAU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SOPHIE RABIN</t>
        </is>
      </c>
      <c r="F16" t="inlineStr">
        <is>
          <t>srabin@bricodepot.com</t>
        </is>
      </c>
      <c r="G16" s="55" t="n">
        <v>241752822</v>
      </c>
      <c r="H16" t="inlineStr">
        <is>
          <t>DAVIS REBUFFE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SERENA REITER</t>
        </is>
      </c>
      <c r="F17" t="inlineStr">
        <is>
          <t>sreiter@bricodepot.com</t>
        </is>
      </c>
      <c r="G17" s="55" t="n">
        <v>251069470</v>
      </c>
      <c r="H17" t="inlineStr">
        <is>
          <t>DAVIS REBUFFE</t>
        </is>
      </c>
      <c r="I17" t="inlineStr">
        <is>
          <t>SERENA REITER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ANNIE HERVET</t>
        </is>
      </c>
      <c r="F18" t="inlineStr">
        <is>
          <t>ahervet@bricodepot.com</t>
        </is>
      </c>
      <c r="G18" s="55" t="n">
        <v>240922222</v>
      </c>
      <c r="H18" t="inlineStr">
        <is>
          <t>DAVIS REBUFFE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CHRISTELLE CREAC'HCADEC</t>
        </is>
      </c>
      <c r="F19" t="inlineStr">
        <is>
          <t>ccreac'hcadec@bricodepot.com</t>
        </is>
      </c>
      <c r="G19" s="55" t="n">
        <v>238790606</v>
      </c>
      <c r="H19" t="inlineStr">
        <is>
          <t>DAVIS REBUFFE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AURELIE SIROT</t>
        </is>
      </c>
      <c r="F20" t="inlineStr">
        <is>
          <t>asirot@bricodepot.com</t>
        </is>
      </c>
      <c r="G20" s="55" t="n">
        <v>549629276</v>
      </c>
      <c r="H20" t="inlineStr">
        <is>
          <t>DAVIS REBUFFE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MAGALIE  LEFEBVRE</t>
        </is>
      </c>
      <c r="F21" t="inlineStr">
        <is>
          <t>mlefebvre2@bricodepot.com</t>
        </is>
      </c>
      <c r="G21" s="55" t="n">
        <v>241033120</v>
      </c>
      <c r="H21" t="inlineStr">
        <is>
          <t>DAVIS REBUFFE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MAGALIE  VAUTRIN</t>
        </is>
      </c>
      <c r="F22" t="inlineStr">
        <is>
          <t>mvautrin@bricodepot.com</t>
        </is>
      </c>
      <c r="G22" s="55" t="n">
        <v>247882929</v>
      </c>
      <c r="H22" t="inlineStr">
        <is>
          <t>DAVIS REBUFFE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ELISE MATHIEU</t>
        </is>
      </c>
      <c r="F23" t="inlineStr">
        <is>
          <t>emathieu@bricodepot.com</t>
        </is>
      </c>
      <c r="G23" s="55" t="n">
        <v>386180929</v>
      </c>
      <c r="H23" t="inlineStr">
        <is>
          <t>JEAN FRANCOIS ROITEL</t>
        </is>
      </c>
      <c r="I23" t="inlineStr">
        <is>
          <t>SANDRA AVRIL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VIRGINIE GONCALVES</t>
        </is>
      </c>
      <c r="F24" t="inlineStr">
        <is>
          <t>vgoncalves@bricodepot.com</t>
        </is>
      </c>
      <c r="G24" s="55" t="n">
        <v>381475077</v>
      </c>
      <c r="H24" t="inlineStr">
        <is>
          <t>JEAN FRANCOIS ROITEL</t>
        </is>
      </c>
      <c r="I24" t="inlineStr">
        <is>
          <t>SANDRA AVRIL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ELODIE BESSEGE</t>
        </is>
      </c>
      <c r="F25" t="inlineStr">
        <is>
          <t>ebessege@bricodepot.com</t>
        </is>
      </c>
      <c r="G25" s="55" t="n">
        <v>248280101</v>
      </c>
      <c r="H25" t="inlineStr">
        <is>
          <t>JEAN FRANCOIS ROITEL</t>
        </is>
      </c>
      <c r="I25" t="inlineStr">
        <is>
          <t>SANDRA AVRIL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CHRISTELLE DUPIN</t>
        </is>
      </c>
      <c r="F26" t="inlineStr">
        <is>
          <t>cdupin@bricodepot.com</t>
        </is>
      </c>
      <c r="G26" s="55" t="n">
        <v>380517676</v>
      </c>
      <c r="H26" t="inlineStr">
        <is>
          <t>JEAN FRANCOIS ROITEL</t>
        </is>
      </c>
      <c r="I26" t="inlineStr">
        <is>
          <t>SANDRA AVRIL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SANDRINE LEJAULT</t>
        </is>
      </c>
      <c r="F27" t="inlineStr">
        <is>
          <t>slejault@bricodepot.com</t>
        </is>
      </c>
      <c r="G27" s="55" t="n">
        <v>238898662</v>
      </c>
      <c r="H27" t="inlineStr">
        <is>
          <t>JEAN FRANCOIS ROITEL</t>
        </is>
      </c>
      <c r="I27" t="inlineStr">
        <is>
          <t>SANDRA AVRIL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JOELLE MANGEAT</t>
        </is>
      </c>
      <c r="F28" t="inlineStr">
        <is>
          <t>jmangeat@bricodepot.com</t>
        </is>
      </c>
      <c r="G28" s="55" t="n">
        <v>381717147</v>
      </c>
      <c r="H28" t="inlineStr">
        <is>
          <t>JEAN FRANCOIS ROITEL</t>
        </is>
      </c>
      <c r="I28" t="inlineStr">
        <is>
          <t>SANDRA AVRIL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ISABELLE VILLEFROY</t>
        </is>
      </c>
      <c r="F29" t="inlineStr">
        <is>
          <t>ivillefroy@bricodepot.com</t>
        </is>
      </c>
      <c r="G29" s="55" t="n">
        <v>160575907</v>
      </c>
      <c r="H29" t="inlineStr">
        <is>
          <t>JEAN FRANCOIS ROITEL</t>
        </is>
      </c>
      <c r="I29" t="inlineStr">
        <is>
          <t>SANDRA AVRIL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SANDRA MEUNIER</t>
        </is>
      </c>
      <c r="F30" t="inlineStr">
        <is>
          <t>smeunier@bricodepot.com</t>
        </is>
      </c>
      <c r="G30" s="55" t="n">
        <v>470084823</v>
      </c>
      <c r="H30" t="inlineStr">
        <is>
          <t>JEAN FRANCOIS ROITEL</t>
        </is>
      </c>
      <c r="I30" t="inlineStr">
        <is>
          <t>SANDRA AVRIL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SONIA SCARSET</t>
        </is>
      </c>
      <c r="F31" t="inlineStr">
        <is>
          <t>sscarset@bricodepot.com</t>
        </is>
      </c>
      <c r="G31" s="55" t="n">
        <v>470342807</v>
      </c>
      <c r="H31" t="inlineStr">
        <is>
          <t>JEAN FRANCOIS ROITEL</t>
        </is>
      </c>
      <c r="I31" t="inlineStr">
        <is>
          <t>SANDRA AVRIL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IVONE GOMES DA SILVA</t>
        </is>
      </c>
      <c r="F32" t="inlineStr">
        <is>
          <t>igomesdasilva@bricodepot.com</t>
        </is>
      </c>
      <c r="G32" s="55" t="n">
        <v>386719558</v>
      </c>
      <c r="H32" t="inlineStr">
        <is>
          <t>JEAN FRANCOIS ROITEL</t>
        </is>
      </c>
      <c r="I32" t="inlineStr">
        <is>
          <t>SANDRA AVRIL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SANDRA AVRIL</t>
        </is>
      </c>
      <c r="F33" t="inlineStr">
        <is>
          <t>savril@bricodepot.com</t>
        </is>
      </c>
      <c r="G33" s="55" t="n">
        <v>325712543</v>
      </c>
      <c r="H33" t="inlineStr">
        <is>
          <t>JEAN FRANCOIS ROITEL</t>
        </is>
      </c>
      <c r="I33" t="inlineStr">
        <is>
          <t>SANDRA AVRIL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 xml:space="preserve">non affecté </t>
        </is>
      </c>
      <c r="G34" s="55" t="n"/>
      <c r="H34" t="inlineStr">
        <is>
          <t>SONIA PORCU</t>
        </is>
      </c>
      <c r="I34" t="inlineStr">
        <is>
          <t>FATIHA DISS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CATHERINE FLAMENT</t>
        </is>
      </c>
      <c r="F35" t="inlineStr">
        <is>
          <t>cflament@bricodepot.com</t>
        </is>
      </c>
      <c r="G35" s="55" t="n">
        <v>329290157</v>
      </c>
      <c r="H35" t="inlineStr">
        <is>
          <t>SONIA PORCU</t>
        </is>
      </c>
      <c r="I35" t="inlineStr">
        <is>
          <t>FATIHA DISS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HANANE NEGAGZA</t>
        </is>
      </c>
      <c r="F36" t="inlineStr">
        <is>
          <t>hnegagza@bricodepot.com</t>
        </is>
      </c>
      <c r="G36" s="55" t="n">
        <v>387847912</v>
      </c>
      <c r="H36" t="inlineStr">
        <is>
          <t>SONIA PORCU</t>
        </is>
      </c>
      <c r="I36" t="inlineStr">
        <is>
          <t>FATIHA DISS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ISABELLE DEBES</t>
        </is>
      </c>
      <c r="F37" t="inlineStr">
        <is>
          <t>idebes@bricodepot.com</t>
        </is>
      </c>
      <c r="G37" s="55" t="n">
        <v>388050257</v>
      </c>
      <c r="H37" t="inlineStr">
        <is>
          <t>SONIA PORCU</t>
        </is>
      </c>
      <c r="I37" t="inlineStr">
        <is>
          <t>FATIHA DISS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CARINE WEBER</t>
        </is>
      </c>
      <c r="F38" t="inlineStr">
        <is>
          <t>cweber@bricodepot.com</t>
        </is>
      </c>
      <c r="G38" s="55" t="n">
        <v>382446034</v>
      </c>
      <c r="H38" t="inlineStr">
        <is>
          <t>SONIA PORCU</t>
        </is>
      </c>
      <c r="I38" t="inlineStr">
        <is>
          <t>FATIHA DISS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NATHALIE VILLEREY</t>
        </is>
      </c>
      <c r="F39" t="inlineStr">
        <is>
          <t>nvillerey@bricodepot.com</t>
        </is>
      </c>
      <c r="G39" s="55" t="n">
        <v>387211040</v>
      </c>
      <c r="H39" t="inlineStr">
        <is>
          <t>SONIA PORCU</t>
        </is>
      </c>
      <c r="I39" t="inlineStr">
        <is>
          <t>FATIHA DISS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VIRGINIE JENNY</t>
        </is>
      </c>
      <c r="F40" t="inlineStr">
        <is>
          <t>vjenny@bricodepot.com</t>
        </is>
      </c>
      <c r="G40" s="55" t="n">
        <v>389596902</v>
      </c>
      <c r="H40" t="inlineStr">
        <is>
          <t>SONIA PORCU</t>
        </is>
      </c>
      <c r="I40" t="inlineStr">
        <is>
          <t>FATIHA DISS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ANGELIQUE MARY</t>
        </is>
      </c>
      <c r="F41" t="inlineStr">
        <is>
          <t>amary@bricodepot.com</t>
        </is>
      </c>
      <c r="G41" s="55" t="n"/>
      <c r="H41" t="inlineStr">
        <is>
          <t>SONIA PORCU</t>
        </is>
      </c>
      <c r="I41" t="inlineStr">
        <is>
          <t>FATIHA DISS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CLAUDINE PATTOU</t>
        </is>
      </c>
      <c r="F42" t="inlineStr">
        <is>
          <t>cpattou@bricodepot.com</t>
        </is>
      </c>
      <c r="G42" s="55" t="n">
        <v>387257686</v>
      </c>
      <c r="H42" t="inlineStr">
        <is>
          <t>SONIA PORCU</t>
        </is>
      </c>
      <c r="I42" t="inlineStr">
        <is>
          <t>FATIHA DISS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FATIHA DISS</t>
        </is>
      </c>
      <c r="F43" t="inlineStr">
        <is>
          <t>fdiss@bricodepot.com</t>
        </is>
      </c>
      <c r="G43" s="55" t="n">
        <v>388655057</v>
      </c>
      <c r="H43" t="inlineStr">
        <is>
          <t>SONIA PORCU</t>
        </is>
      </c>
      <c r="I43" t="inlineStr">
        <is>
          <t>FATIHA DISS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ANYS  SAIDI</t>
        </is>
      </c>
      <c r="F44" t="inlineStr">
        <is>
          <t>asaidi2@bricodepot.com</t>
        </is>
      </c>
      <c r="G44" s="55" t="n">
        <v>344836850</v>
      </c>
      <c r="H44" t="inlineStr">
        <is>
          <t>FRANCK DELANGE</t>
        </is>
      </c>
      <c r="I44" t="inlineStr">
        <is>
          <t>DALILA KERROUM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YASMINA SALIHEDDINE</t>
        </is>
      </c>
      <c r="F45" t="inlineStr">
        <is>
          <t>YSaliheddine@bricodepot.com</t>
        </is>
      </c>
      <c r="G45" s="55" t="n">
        <v>130111263</v>
      </c>
      <c r="H45" t="inlineStr">
        <is>
          <t>FRANCK DELANGE</t>
        </is>
      </c>
      <c r="I45" t="inlineStr">
        <is>
          <t>DALILA KERROUM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PATRICE VIOT</t>
        </is>
      </c>
      <c r="F46" t="inlineStr">
        <is>
          <t>pviot@bricodepot.com</t>
        </is>
      </c>
      <c r="G46" s="55" t="n">
        <v>141388175</v>
      </c>
      <c r="H46" t="inlineStr">
        <is>
          <t>FRANCK DELANGE</t>
        </is>
      </c>
      <c r="I46" t="inlineStr">
        <is>
          <t>DALILA KERROUM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SONIA JOUANNO</t>
        </is>
      </c>
      <c r="F47" t="inlineStr">
        <is>
          <t>sjouanno@bricodepot.com</t>
        </is>
      </c>
      <c r="G47" s="55" t="n">
        <v>134931987</v>
      </c>
      <c r="H47" t="inlineStr">
        <is>
          <t>FRANCK DELANGE</t>
        </is>
      </c>
      <c r="I47" t="inlineStr">
        <is>
          <t>DALILA KERROUM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THERESINA BRA</t>
        </is>
      </c>
      <c r="F48" t="inlineStr">
        <is>
          <t>tbra@bricodepot.com</t>
        </is>
      </c>
      <c r="G48" s="55" t="n">
        <v>134319243</v>
      </c>
      <c r="H48" t="inlineStr">
        <is>
          <t>FRANCK DELANGE</t>
        </is>
      </c>
      <c r="I48" t="inlineStr">
        <is>
          <t>DALILA KERROUM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NABILA BOUAMRA</t>
        </is>
      </c>
      <c r="F49" t="inlineStr">
        <is>
          <t>nbouamra@bricodepot.com</t>
        </is>
      </c>
      <c r="G49" s="55" t="n">
        <v>160931358</v>
      </c>
      <c r="H49" t="inlineStr">
        <is>
          <t>FRANCK DELANGE</t>
        </is>
      </c>
      <c r="I49" t="inlineStr">
        <is>
          <t>DALILA KERROUM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ROSE MAY LENCLUME</t>
        </is>
      </c>
      <c r="F50" t="inlineStr">
        <is>
          <t>rlenclume@bricodepot.com</t>
        </is>
      </c>
      <c r="G50" s="55" t="n">
        <v>149713870</v>
      </c>
      <c r="H50" t="inlineStr">
        <is>
          <t>FRANCK DELANGE</t>
        </is>
      </c>
      <c r="I50" t="inlineStr">
        <is>
          <t>DALILA KERROUM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MAUD SAUZEAU</t>
        </is>
      </c>
      <c r="F51" t="inlineStr">
        <is>
          <t>msauzeau@bricodepot.com</t>
        </is>
      </c>
      <c r="G51" s="55" t="n">
        <v>169723757</v>
      </c>
      <c r="H51" t="inlineStr">
        <is>
          <t>FRANCK DELANGE</t>
        </is>
      </c>
      <c r="I51" t="inlineStr">
        <is>
          <t>DALILA KERROUM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MARIA DE SOUSA</t>
        </is>
      </c>
      <c r="F52" t="inlineStr">
        <is>
          <t>mdesousa@bricodepot.com</t>
        </is>
      </c>
      <c r="G52" s="55" t="n">
        <v>164871408</v>
      </c>
      <c r="H52" t="inlineStr">
        <is>
          <t>FRANCK DELANGE</t>
        </is>
      </c>
      <c r="I52" t="inlineStr">
        <is>
          <t>DALILA KERROUM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DALILA KERROUM</t>
        </is>
      </c>
      <c r="F53" t="inlineStr">
        <is>
          <t>dkerroum@bricodepot.com</t>
        </is>
      </c>
      <c r="G53" s="55" t="n">
        <v>169191295</v>
      </c>
      <c r="H53" t="inlineStr">
        <is>
          <t>FRANCK DELANGE</t>
        </is>
      </c>
      <c r="I53" t="inlineStr">
        <is>
          <t>DALILA KERROUM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VANESSA AMRANI</t>
        </is>
      </c>
      <c r="F54" t="inlineStr">
        <is>
          <t>vamrani@bricodepot.com</t>
        </is>
      </c>
      <c r="G54" s="55" t="n">
        <v>160342288</v>
      </c>
      <c r="H54" t="inlineStr">
        <is>
          <t>FRANCK DELANGE</t>
        </is>
      </c>
      <c r="I54" t="inlineStr">
        <is>
          <t>DALILA KERROUM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FREDERIQUE GTARI</t>
        </is>
      </c>
      <c r="F55" t="inlineStr">
        <is>
          <t>fgtari@bricodepot.com</t>
        </is>
      </c>
      <c r="G55" s="55" t="n">
        <v>328440526</v>
      </c>
      <c r="H55" t="inlineStr">
        <is>
          <t>VANESSA QUENSIERE</t>
        </is>
      </c>
      <c r="I55" t="inlineStr">
        <is>
          <t>MAGUY FACHE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GHISLAINE RESNIK</t>
        </is>
      </c>
      <c r="F56" t="inlineStr">
        <is>
          <t>gresnik@bricodepot.com</t>
        </is>
      </c>
      <c r="G56" s="55" t="n">
        <v>321637314</v>
      </c>
      <c r="H56" t="inlineStr">
        <is>
          <t>VANESSA QUENSIERE</t>
        </is>
      </c>
      <c r="I56" t="inlineStr">
        <is>
          <t>MAGUY FACHE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 xml:space="preserve">non affecté </t>
        </is>
      </c>
      <c r="G57" s="55" t="n"/>
      <c r="H57" t="inlineStr">
        <is>
          <t>VANESSA QUENSIERE</t>
        </is>
      </c>
      <c r="I57" t="inlineStr">
        <is>
          <t>MAGUY FACHE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SEVERINE RISBETZ</t>
        </is>
      </c>
      <c r="F58" t="inlineStr">
        <is>
          <t>srisbetz@bricodepot.com</t>
        </is>
      </c>
      <c r="G58" s="55" t="n">
        <v>391800630</v>
      </c>
      <c r="H58" t="inlineStr">
        <is>
          <t>VANESSA QUENSIERE</t>
        </is>
      </c>
      <c r="I58" t="inlineStr">
        <is>
          <t>MAGUY FACHE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ARSENE POISSINGER</t>
        </is>
      </c>
      <c r="F59" t="inlineStr">
        <is>
          <t>apoissinger@bricodepot.com</t>
        </is>
      </c>
      <c r="G59" s="55" t="n">
        <v>320320100</v>
      </c>
      <c r="H59" t="inlineStr">
        <is>
          <t>VANESSA QUENSIERE</t>
        </is>
      </c>
      <c r="I59" t="inlineStr">
        <is>
          <t>MAGUY FACHE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INDRICH LOBODA</t>
        </is>
      </c>
      <c r="F60" t="inlineStr">
        <is>
          <t>iloboda@bricodepot.com</t>
        </is>
      </c>
      <c r="G60" s="55" t="n">
        <v>321456526</v>
      </c>
      <c r="H60" t="inlineStr">
        <is>
          <t>VANESSA QUENSIERE</t>
        </is>
      </c>
      <c r="I60" t="inlineStr">
        <is>
          <t>MAGUY FACHE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NATHALIE MARTINACHE</t>
        </is>
      </c>
      <c r="F61" t="inlineStr">
        <is>
          <t>nmartinache@bricodepot.com</t>
        </is>
      </c>
      <c r="G61" s="55" t="n">
        <v>320456207</v>
      </c>
      <c r="H61" t="inlineStr">
        <is>
          <t>VANESSA QUENSIERE</t>
        </is>
      </c>
      <c r="I61" t="inlineStr">
        <is>
          <t>MAGUY FACHE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RACHELLE GAGNEUX</t>
        </is>
      </c>
      <c r="F62" t="inlineStr">
        <is>
          <t>rgagneux@bricodepot.com</t>
        </is>
      </c>
      <c r="G62" s="55" t="n">
        <v>320282670</v>
      </c>
      <c r="H62" t="inlineStr">
        <is>
          <t>VANESSA QUENSIERE</t>
        </is>
      </c>
      <c r="I62" t="inlineStr">
        <is>
          <t>MAGUY FACHE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 xml:space="preserve">non affecté </t>
        </is>
      </c>
      <c r="G63" s="55" t="n"/>
      <c r="H63" t="inlineStr">
        <is>
          <t>VANESSA QUENSIERE</t>
        </is>
      </c>
      <c r="I63" t="inlineStr">
        <is>
          <t>MAGUY FACHE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MAGUY FACHE</t>
        </is>
      </c>
      <c r="F64" t="inlineStr">
        <is>
          <t>mfache@bricodepot.com</t>
        </is>
      </c>
      <c r="G64" s="55" t="n">
        <v>327198700</v>
      </c>
      <c r="H64" t="inlineStr">
        <is>
          <t>VANESSA QUENSIERE</t>
        </is>
      </c>
      <c r="I64" t="inlineStr">
        <is>
          <t>MAGUY FACHE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JULIA CHIREUX</t>
        </is>
      </c>
      <c r="F65" t="inlineStr">
        <is>
          <t>jchireux@bricodepot.com</t>
        </is>
      </c>
      <c r="G65" s="55" t="n">
        <v>322334207</v>
      </c>
      <c r="H65" t="inlineStr">
        <is>
          <t>ALAIN PIERRE</t>
        </is>
      </c>
      <c r="I65" t="inlineStr">
        <is>
          <t>CHRISTELLE VALET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OLIVIER NOWAK</t>
        </is>
      </c>
      <c r="F66" t="inlineStr">
        <is>
          <t>onowak@bricodepot.com</t>
        </is>
      </c>
      <c r="G66" s="55" t="n">
        <v>321152630</v>
      </c>
      <c r="H66" t="inlineStr">
        <is>
          <t>ALAIN PIERRE</t>
        </is>
      </c>
      <c r="I66" t="inlineStr">
        <is>
          <t>CHRISTELLE VALET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ISABELLE GLACET</t>
        </is>
      </c>
      <c r="F67" t="inlineStr">
        <is>
          <t>iglacet@bricodepot.com</t>
        </is>
      </c>
      <c r="G67" s="55" t="n">
        <v>327700950</v>
      </c>
      <c r="H67" t="inlineStr">
        <is>
          <t>ALAIN PIERRE</t>
        </is>
      </c>
      <c r="I67" t="inlineStr">
        <is>
          <t>CHRISTELLE VALET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CHRISTINE BAREZ</t>
        </is>
      </c>
      <c r="F68" t="inlineStr">
        <is>
          <t>cbarez@bricodepot.com</t>
        </is>
      </c>
      <c r="G68" s="55" t="n">
        <v>326218452</v>
      </c>
      <c r="H68" t="inlineStr">
        <is>
          <t>ALAIN PIERRE</t>
        </is>
      </c>
      <c r="I68" t="inlineStr">
        <is>
          <t>CHRISTELLE VALET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CHRISTELLE VALET</t>
        </is>
      </c>
      <c r="F69" t="inlineStr">
        <is>
          <t>cvalet@bricodepot.com</t>
        </is>
      </c>
      <c r="G69" s="55" t="n">
        <v>324583650</v>
      </c>
      <c r="H69" t="inlineStr">
        <is>
          <t>ALAIN PIERRE</t>
        </is>
      </c>
      <c r="I69" t="inlineStr">
        <is>
          <t>CHRISTELLE VALET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KATY GRATTEPANCHE</t>
        </is>
      </c>
      <c r="F70" t="inlineStr">
        <is>
          <t>kgrattepanche@bricodepot.com</t>
        </is>
      </c>
      <c r="G70" s="55" t="n">
        <v>327957575</v>
      </c>
      <c r="H70" t="inlineStr">
        <is>
          <t>ALAIN PIERRE</t>
        </is>
      </c>
      <c r="I70" t="inlineStr">
        <is>
          <t>CHRISTELLE VALET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PATRICIA BEAURIN</t>
        </is>
      </c>
      <c r="F71" t="inlineStr">
        <is>
          <t>pbeaurin@bricodepot.com</t>
        </is>
      </c>
      <c r="G71" s="55" t="n">
        <v>327622056</v>
      </c>
      <c r="H71" t="inlineStr">
        <is>
          <t>ALAIN PIERRE</t>
        </is>
      </c>
      <c r="I71" t="inlineStr">
        <is>
          <t>CHRISTELLE VALET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THOMAS MOLLON</t>
        </is>
      </c>
      <c r="F72" t="inlineStr">
        <is>
          <t>tmollon@bricodepot.com</t>
        </is>
      </c>
      <c r="G72" s="55" t="n">
        <v>326846917</v>
      </c>
      <c r="H72" t="inlineStr">
        <is>
          <t>ALAIN PIERRE</t>
        </is>
      </c>
      <c r="I72" t="inlineStr">
        <is>
          <t>CHRISTELLE VALET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AURELIE ERIBON</t>
        </is>
      </c>
      <c r="F73" t="inlineStr">
        <is>
          <t>aeribon@bricodepot.com</t>
        </is>
      </c>
      <c r="G73" s="55" t="n">
        <v>326888360</v>
      </c>
      <c r="H73" t="inlineStr">
        <is>
          <t>ALAIN PIERRE</t>
        </is>
      </c>
      <c r="I73" t="inlineStr">
        <is>
          <t>CHRISTELLE VALET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THOMAS MOLLON</t>
        </is>
      </c>
      <c r="F74" t="inlineStr">
        <is>
          <t>tmollon@bricodepot.com</t>
        </is>
      </c>
      <c r="G74" s="55" t="n">
        <v>325066067</v>
      </c>
      <c r="H74" t="inlineStr">
        <is>
          <t>ALAIN PIERRE</t>
        </is>
      </c>
      <c r="I74" t="inlineStr">
        <is>
          <t>CHRISTELLE VALET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LUCIE MEGUEULE</t>
        </is>
      </c>
      <c r="F75" t="inlineStr">
        <is>
          <t>lmegueule@bricodepot.com</t>
        </is>
      </c>
      <c r="G75" s="55" t="n">
        <v>323503957</v>
      </c>
      <c r="H75" t="inlineStr">
        <is>
          <t>ALAIN PIERRE</t>
        </is>
      </c>
      <c r="I75" t="inlineStr">
        <is>
          <t>CHRISTELLE VALET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VIRGINIE MONIN</t>
        </is>
      </c>
      <c r="F76" t="inlineStr">
        <is>
          <t>vmonin@bricodepot.com</t>
        </is>
      </c>
      <c r="G76" s="55" t="n"/>
      <c r="H76" t="inlineStr">
        <is>
          <t>RACHID BENYKHLEF</t>
        </is>
      </c>
      <c r="I76" t="inlineStr">
        <is>
          <t>AURELIE COUDERT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AURELIE COUDERT</t>
        </is>
      </c>
      <c r="F77" t="inlineStr">
        <is>
          <t>acoudert@bricodepot.com</t>
        </is>
      </c>
      <c r="G77" s="55" t="n">
        <v>344123841</v>
      </c>
      <c r="H77" t="inlineStr">
        <is>
          <t>RACHID BENYKHLEF</t>
        </is>
      </c>
      <c r="I77" t="inlineStr">
        <is>
          <t>AURELIE COUDERT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YASSINE EL HAJOUJI</t>
        </is>
      </c>
      <c r="F78" t="inlineStr">
        <is>
          <t>yelhajouji@bricodepot.com</t>
        </is>
      </c>
      <c r="G78" s="55" t="n">
        <v>232474002</v>
      </c>
      <c r="H78" t="inlineStr">
        <is>
          <t>RACHID BENYKHLEF</t>
        </is>
      </c>
      <c r="I78" t="inlineStr">
        <is>
          <t>AURELIE COUDERT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CHRISTINE DROUCHAULT</t>
        </is>
      </c>
      <c r="F79" t="inlineStr">
        <is>
          <t>cdrouchault@bricodepot.com</t>
        </is>
      </c>
      <c r="G79" s="55" t="n">
        <v>231712048</v>
      </c>
      <c r="H79" t="inlineStr">
        <is>
          <t>RACHID BENYKHLEF</t>
        </is>
      </c>
      <c r="I79" t="inlineStr">
        <is>
          <t>AURELIE COUDERT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LAETITIA OUESLATI</t>
        </is>
      </c>
      <c r="F80" t="inlineStr">
        <is>
          <t>loueslati@bricodepot.com</t>
        </is>
      </c>
      <c r="G80" s="55" t="n">
        <v>237912663</v>
      </c>
      <c r="H80" t="inlineStr">
        <is>
          <t>RACHID BENYKHLEF</t>
        </is>
      </c>
      <c r="I80" t="inlineStr">
        <is>
          <t>AURELIE COUDERT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ANNE DRUAUX</t>
        </is>
      </c>
      <c r="F81" t="inlineStr">
        <is>
          <t>adruaux@bricodepot.com</t>
        </is>
      </c>
      <c r="G81" s="55" t="n">
        <v>235065656</v>
      </c>
      <c r="H81" t="inlineStr">
        <is>
          <t>RACHID BENYKHLEF</t>
        </is>
      </c>
      <c r="I81" t="inlineStr">
        <is>
          <t>AURELIE COUDERT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AMELIE SAIDI</t>
        </is>
      </c>
      <c r="F82" t="inlineStr">
        <is>
          <t>asaidi@bricodepot.com</t>
        </is>
      </c>
      <c r="G82" s="55" t="n">
        <v>237629967</v>
      </c>
      <c r="H82" t="inlineStr">
        <is>
          <t>RACHID BENYKHLEF</t>
        </is>
      </c>
      <c r="I82" t="inlineStr">
        <is>
          <t>AURELIE COUDERT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ANNAELLE LEROUX</t>
        </is>
      </c>
      <c r="F83" t="inlineStr">
        <is>
          <t>aleroux@bricodepot.com</t>
        </is>
      </c>
      <c r="G83" s="55" t="n">
        <v>243435911</v>
      </c>
      <c r="H83" t="inlineStr">
        <is>
          <t>RACHID BENYKHLEF</t>
        </is>
      </c>
      <c r="I83" t="inlineStr">
        <is>
          <t>AURELIE COUDERT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AOUATIF DOS SANTOS MALHADO</t>
        </is>
      </c>
      <c r="F84" t="inlineStr">
        <is>
          <t>adossantosmalhado@bricodepot.com</t>
        </is>
      </c>
      <c r="G84" s="55" t="n">
        <v>134571360</v>
      </c>
      <c r="H84" t="inlineStr">
        <is>
          <t>RACHID BENYKHLEF</t>
        </is>
      </c>
      <c r="I84" t="inlineStr">
        <is>
          <t>AURELIE COUDERT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VALERIE BARRE</t>
        </is>
      </c>
      <c r="F85" t="inlineStr">
        <is>
          <t>vbarre@bricodepot.com</t>
        </is>
      </c>
      <c r="G85" s="55" t="n">
        <v>232108468</v>
      </c>
      <c r="H85" t="inlineStr">
        <is>
          <t>RACHID BENYKHLEF</t>
        </is>
      </c>
      <c r="I85" t="inlineStr">
        <is>
          <t>AURELIE COUDERT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PHILIPPE DUCRET</t>
        </is>
      </c>
      <c r="F86" t="inlineStr">
        <is>
          <t>pducret@bricodepot.com</t>
        </is>
      </c>
      <c r="G86" s="55" t="n">
        <v>298499593</v>
      </c>
      <c r="H86" t="inlineStr">
        <is>
          <t>NAJIB BOUCHNAK</t>
        </is>
      </c>
      <c r="I86" t="inlineStr">
        <is>
          <t>ORANE GAUDIN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FRANCINE CHERON</t>
        </is>
      </c>
      <c r="F87" t="inlineStr">
        <is>
          <t>fcheron@bricodepot.com</t>
        </is>
      </c>
      <c r="G87" s="55" t="n">
        <v>233234450</v>
      </c>
      <c r="H87" t="inlineStr">
        <is>
          <t>NAJIB BOUCHNAK</t>
        </is>
      </c>
      <c r="I87" t="inlineStr">
        <is>
          <t>ORANE GAUDIN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MARIKA BLANCHARD</t>
        </is>
      </c>
      <c r="F88" t="inlineStr">
        <is>
          <t>mblanchard@bricodepot.com</t>
        </is>
      </c>
      <c r="G88" s="55" t="n">
        <v>243678227</v>
      </c>
      <c r="H88" t="inlineStr">
        <is>
          <t>NAJIB BOUCHNAK</t>
        </is>
      </c>
      <c r="I88" t="inlineStr">
        <is>
          <t>ORANE GAUDIN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JEAN FRANCOIS LE BOUEDEC</t>
        </is>
      </c>
      <c r="F89" t="inlineStr">
        <is>
          <t>jlebouedec@bricodepot.com</t>
        </is>
      </c>
      <c r="G89" s="55" t="n">
        <v>297871430</v>
      </c>
      <c r="H89" t="inlineStr">
        <is>
          <t>NAJIB BOUCHNAK</t>
        </is>
      </c>
      <c r="I89" t="inlineStr">
        <is>
          <t>ORANE GAUDIN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ALICIA BOIZARD</t>
        </is>
      </c>
      <c r="F90" t="inlineStr">
        <is>
          <t>aboizard@bricodepot.com</t>
        </is>
      </c>
      <c r="G90" s="55" t="n">
        <v>296798887</v>
      </c>
      <c r="H90" t="inlineStr">
        <is>
          <t>NAJIB BOUCHNAK</t>
        </is>
      </c>
      <c r="I90" t="inlineStr">
        <is>
          <t>ORANE GAUDIN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 xml:space="preserve">DM </t>
        </is>
      </c>
      <c r="G91" s="55" t="n"/>
      <c r="H91" t="inlineStr">
        <is>
          <t>NAJIB BOUCHNAK</t>
        </is>
      </c>
      <c r="I91" t="inlineStr">
        <is>
          <t>ORANE GAUDIN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MICKAEL GARNIER</t>
        </is>
      </c>
      <c r="F92" t="inlineStr">
        <is>
          <t>mgarnier@bricodepot.com</t>
        </is>
      </c>
      <c r="G92" s="55" t="n">
        <v>223451257</v>
      </c>
      <c r="H92" t="inlineStr">
        <is>
          <t>NAJIB BOUCHNAK</t>
        </is>
      </c>
      <c r="I92" t="inlineStr">
        <is>
          <t>ORANE GAUDIN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MURIEL  ROCHARD</t>
        </is>
      </c>
      <c r="F93" t="inlineStr">
        <is>
          <t>mrochard@bricodepot.com</t>
        </is>
      </c>
      <c r="G93" s="55" t="n">
        <v>299540909</v>
      </c>
      <c r="H93" t="inlineStr">
        <is>
          <t>NAJIB BOUCHNAK</t>
        </is>
      </c>
      <c r="I93" t="inlineStr">
        <is>
          <t>ORANE GAUDIN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ORANE  GAUDIN</t>
        </is>
      </c>
      <c r="F94" t="inlineStr">
        <is>
          <t>ogaudin@bricodepot.com</t>
        </is>
      </c>
      <c r="G94" s="55" t="n">
        <v>296798887</v>
      </c>
      <c r="H94" t="inlineStr">
        <is>
          <t>NAJIB BOUCHNAK</t>
        </is>
      </c>
      <c r="I94" t="inlineStr">
        <is>
          <t>ORANE GAUDIN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NATHALIE KORALEWSKI</t>
        </is>
      </c>
      <c r="F95" t="inlineStr">
        <is>
          <t>nkoralewski@bricodepot.com</t>
        </is>
      </c>
      <c r="G95" s="55" t="n">
        <v>296861507</v>
      </c>
      <c r="H95" t="inlineStr">
        <is>
          <t>NAJIB BOUCHNAK</t>
        </is>
      </c>
      <c r="I95" t="inlineStr">
        <is>
          <t>ORANE GAUDIN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CHRISTELLE VENDANGE</t>
        </is>
      </c>
      <c r="F96" t="inlineStr">
        <is>
          <t>cvendange@bricodepot.com</t>
        </is>
      </c>
      <c r="G96" s="55" t="n">
        <v>479315207</v>
      </c>
      <c r="H96" t="inlineStr">
        <is>
          <t>CHRISTOPHE DALLEMAGNE</t>
        </is>
      </c>
      <c r="I96" t="inlineStr">
        <is>
          <t>CAROLINE BONOT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DIANE EGGERMONT</t>
        </is>
      </c>
      <c r="F97" t="inlineStr">
        <is>
          <t>deggermont@bricodepot.com</t>
        </is>
      </c>
      <c r="G97" s="55" t="n">
        <v>450318367</v>
      </c>
      <c r="H97" t="inlineStr">
        <is>
          <t>CHRISTOPHE DALLEMAGNE</t>
        </is>
      </c>
      <c r="I97" t="inlineStr">
        <is>
          <t>CAROLINE BONOT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NATHALIE PERRONNET</t>
        </is>
      </c>
      <c r="F98" t="inlineStr">
        <is>
          <t>nperronnet@bricodepot.com</t>
        </is>
      </c>
      <c r="G98" s="55" t="n">
        <v>473837808</v>
      </c>
      <c r="H98" t="inlineStr">
        <is>
          <t>CHRISTOPHE DALLEMAGNE</t>
        </is>
      </c>
      <c r="I98" t="inlineStr">
        <is>
          <t>CAROLINE BONOT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CAROLINE BONOT</t>
        </is>
      </c>
      <c r="F99" t="inlineStr">
        <is>
          <t>cbonot@bricodepot.com</t>
        </is>
      </c>
      <c r="G99" s="55" t="n">
        <v>472475137</v>
      </c>
      <c r="H99" t="inlineStr">
        <is>
          <t>CHRISTOPHE DALLEMAGNE</t>
        </is>
      </c>
      <c r="I99" t="inlineStr">
        <is>
          <t>CAROLINE BONOT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CHRISTINE TEIXEIRA</t>
        </is>
      </c>
      <c r="F100" t="inlineStr">
        <is>
          <t>cteixeira@bricodepot.com</t>
        </is>
      </c>
      <c r="G100" s="55" t="n">
        <v>385239815</v>
      </c>
      <c r="H100" t="inlineStr">
        <is>
          <t>CHRISTOPHE DALLEMAGNE</t>
        </is>
      </c>
      <c r="I100" t="inlineStr">
        <is>
          <t>CAROLINE BONOT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ANAIS POINTURIER</t>
        </is>
      </c>
      <c r="F101" t="inlineStr">
        <is>
          <t>apointurier@bricodepot.com</t>
        </is>
      </c>
      <c r="G101" s="55" t="n">
        <v>385796040</v>
      </c>
      <c r="H101" t="inlineStr">
        <is>
          <t>CHRISTOPHE DALLEMAGNE</t>
        </is>
      </c>
      <c r="I101" t="inlineStr">
        <is>
          <t>CAROLINE BONOT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NATHALIE FERREOL</t>
        </is>
      </c>
      <c r="F102" t="inlineStr">
        <is>
          <t>nferreol@bricodepot.com</t>
        </is>
      </c>
      <c r="G102" s="55" t="n">
        <v>477626106</v>
      </c>
      <c r="H102" t="inlineStr">
        <is>
          <t>CHRISTOPHE DALLEMAGNE</t>
        </is>
      </c>
      <c r="I102" t="inlineStr">
        <is>
          <t>CAROLINE BONOT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ANNIE BOURGEOIS</t>
        </is>
      </c>
      <c r="F103" t="inlineStr">
        <is>
          <t>abourgeois@bricodepot.com</t>
        </is>
      </c>
      <c r="G103" s="55" t="n">
        <v>477593510</v>
      </c>
      <c r="H103" t="inlineStr">
        <is>
          <t>CHRISTOPHE DALLEMAGNE</t>
        </is>
      </c>
      <c r="I103" t="inlineStr">
        <is>
          <t>CAROLINE BONOT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ELODIE SIMON</t>
        </is>
      </c>
      <c r="F104" t="inlineStr">
        <is>
          <t>esimon@bricodepot.com</t>
        </is>
      </c>
      <c r="G104" s="55" t="n">
        <v>477343797</v>
      </c>
      <c r="H104" t="inlineStr">
        <is>
          <t>CHRISTOPHE DALLEMAGNE</t>
        </is>
      </c>
      <c r="I104" t="inlineStr">
        <is>
          <t>CAROLINE BONOT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LAETITIA CASTRO COLOMB</t>
        </is>
      </c>
      <c r="F105" t="inlineStr">
        <is>
          <t>lcastrocolomb@bricodepot.com</t>
        </is>
      </c>
      <c r="G105" s="55" t="n">
        <v>474041907</v>
      </c>
      <c r="H105" t="inlineStr">
        <is>
          <t>CHRISTOPHE DALLEMAGNE</t>
        </is>
      </c>
      <c r="I105" t="inlineStr">
        <is>
          <t>CAROLINE BONOT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YOLANDE GERBOD</t>
        </is>
      </c>
      <c r="F106" t="inlineStr">
        <is>
          <t>ygerbod@bricodepot.com</t>
        </is>
      </c>
      <c r="G106" s="55" t="n">
        <v>432730454</v>
      </c>
      <c r="H106" t="inlineStr">
        <is>
          <t>PASCAL THELLIER</t>
        </is>
      </c>
      <c r="I106" t="inlineStr">
        <is>
          <t>CELINE MAZZELLA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YANNICK DEVOLDER</t>
        </is>
      </c>
      <c r="F107" t="inlineStr">
        <is>
          <t>ydevolder@bricodepot.com</t>
        </is>
      </c>
      <c r="G107" s="55" t="n">
        <v>496130673</v>
      </c>
      <c r="H107" t="inlineStr">
        <is>
          <t>PASCAL THELLIER</t>
        </is>
      </c>
      <c r="I107" t="inlineStr">
        <is>
          <t>CELINE MAZZELLA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OCEANE OZOUF</t>
        </is>
      </c>
      <c r="F108" t="inlineStr">
        <is>
          <t>oozouf@bricodepot.com</t>
        </is>
      </c>
      <c r="G108" s="55" t="n">
        <v>663914824</v>
      </c>
      <c r="H108" t="inlineStr">
        <is>
          <t>PASCAL THELLIER</t>
        </is>
      </c>
      <c r="I108" t="inlineStr">
        <is>
          <t>CELINE MAZZELLA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MAUD BESSON</t>
        </is>
      </c>
      <c r="F109" t="inlineStr">
        <is>
          <t>mbesson@bricodepot.com</t>
        </is>
      </c>
      <c r="G109" s="55" t="n">
        <v>475631706</v>
      </c>
      <c r="H109" t="inlineStr">
        <is>
          <t>PASCAL THELLIER</t>
        </is>
      </c>
      <c r="I109" t="inlineStr">
        <is>
          <t>CELINE MAZZELLA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OLIVIER BORRON</t>
        </is>
      </c>
      <c r="F110" t="inlineStr">
        <is>
          <t>oborron@bricodepot.com</t>
        </is>
      </c>
      <c r="G110" s="55" t="n">
        <v>467856707</v>
      </c>
      <c r="H110" t="inlineStr">
        <is>
          <t>PASCAL THELLIER</t>
        </is>
      </c>
      <c r="I110" t="inlineStr">
        <is>
          <t>CELINE MAZZELLA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CELINE MAZZELLA</t>
        </is>
      </c>
      <c r="F111" t="inlineStr">
        <is>
          <t>cmazzella@bricodepot.com</t>
        </is>
      </c>
      <c r="G111" s="55" t="n">
        <v>492030780</v>
      </c>
      <c r="H111" t="inlineStr">
        <is>
          <t>PASCAL THELLIER</t>
        </is>
      </c>
      <c r="I111" t="inlineStr">
        <is>
          <t>CELINE MAZZELLA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NADIA FLEURANT</t>
        </is>
      </c>
      <c r="F112" t="inlineStr">
        <is>
          <t>nfleurant@bricodepot.com</t>
        </is>
      </c>
      <c r="G112" s="55" t="n">
        <v>466932063</v>
      </c>
      <c r="H112" t="inlineStr">
        <is>
          <t>PASCAL THELLIER</t>
        </is>
      </c>
      <c r="I112" t="inlineStr">
        <is>
          <t>CELINE MAZZELLA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 xml:space="preserve">non affecté </t>
        </is>
      </c>
      <c r="G113" s="55" t="n"/>
      <c r="H113" t="inlineStr">
        <is>
          <t>PASCAL THELLIER</t>
        </is>
      </c>
      <c r="I113" t="inlineStr">
        <is>
          <t>CELINE MAZZELLA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JESSICA VIC</t>
        </is>
      </c>
      <c r="F114" t="inlineStr">
        <is>
          <t>jvic@bricodepot.com</t>
        </is>
      </c>
      <c r="G114" s="55" t="n">
        <v>494317010</v>
      </c>
      <c r="H114" t="inlineStr">
        <is>
          <t>PASCAL THELLIER</t>
        </is>
      </c>
      <c r="I114" t="inlineStr">
        <is>
          <t>CELINE MAZZELLA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AURELIE DELHOMME</t>
        </is>
      </c>
      <c r="F115" t="inlineStr">
        <is>
          <t>adelhomme@bricodepot.com</t>
        </is>
      </c>
      <c r="G115" s="55" t="n">
        <v>475578357</v>
      </c>
      <c r="H115" t="inlineStr">
        <is>
          <t>PASCAL THELLIER</t>
        </is>
      </c>
      <c r="I115" t="inlineStr">
        <is>
          <t>CELINE MAZZELLA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ANGELIQUE GOURIER</t>
        </is>
      </c>
      <c r="F116" t="inlineStr">
        <is>
          <t>agourier@bricodepot.com</t>
        </is>
      </c>
      <c r="G116" s="55" t="n">
        <v>467097667</v>
      </c>
      <c r="H116" t="inlineStr">
        <is>
          <t>DAMIEN STEFANIAK</t>
        </is>
      </c>
      <c r="I116" t="inlineStr">
        <is>
          <t>DHAMILLA MEKOUI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CARINE KOLTALO</t>
        </is>
      </c>
      <c r="F117" t="inlineStr">
        <is>
          <t>ckoltalo@bricodepot.com</t>
        </is>
      </c>
      <c r="G117" s="55" t="n">
        <v>542540063</v>
      </c>
      <c r="H117" t="inlineStr">
        <is>
          <t>DAMIEN STEFANIAK</t>
        </is>
      </c>
      <c r="I117" t="inlineStr">
        <is>
          <t>DHAMILLA MEKOUI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AGNES SANCHEZ</t>
        </is>
      </c>
      <c r="F118" t="inlineStr">
        <is>
          <t>asanchez@bricodepot.com</t>
        </is>
      </c>
      <c r="G118" s="55" t="n">
        <v>468111067</v>
      </c>
      <c r="H118" t="inlineStr">
        <is>
          <t>DAMIEN STEFANIAK</t>
        </is>
      </c>
      <c r="I118" t="inlineStr">
        <is>
          <t>DHAMILLA MEKOUI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SALEHA AGUAGUENIA</t>
        </is>
      </c>
      <c r="F119" t="inlineStr">
        <is>
          <t>saguaguenia@bricodepot.com</t>
        </is>
      </c>
      <c r="G119" s="55" t="n">
        <v>563744907</v>
      </c>
      <c r="H119" t="inlineStr">
        <is>
          <t>DAMIEN STEFANIAK</t>
        </is>
      </c>
      <c r="I119" t="inlineStr">
        <is>
          <t>DHAMILLA MEKOUI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LAETITIA GURR MASTRI</t>
        </is>
      </c>
      <c r="F120" t="inlineStr">
        <is>
          <t>lgurrmastri@bricodepot.com</t>
        </is>
      </c>
      <c r="G120" s="55" t="n">
        <v>558490017</v>
      </c>
      <c r="H120" t="inlineStr">
        <is>
          <t>DAMIEN STEFANIAK</t>
        </is>
      </c>
      <c r="I120" t="inlineStr">
        <is>
          <t>DHAMILLA MEKOUI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MURIELLE GRILLON</t>
        </is>
      </c>
      <c r="F121" t="inlineStr">
        <is>
          <t>mgrillon@bricodepot.com</t>
        </is>
      </c>
      <c r="G121" s="55" t="n">
        <v>534010562</v>
      </c>
      <c r="H121" t="inlineStr">
        <is>
          <t>DAMIEN STEFANIAK</t>
        </is>
      </c>
      <c r="I121" t="inlineStr">
        <is>
          <t>DHAMILLA MEKOUI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FABIEN  PINEL</t>
        </is>
      </c>
      <c r="F122" t="inlineStr">
        <is>
          <t>fpinel@bricodepot.com</t>
        </is>
      </c>
      <c r="G122" s="55" t="n"/>
      <c r="H122" t="inlineStr">
        <is>
          <t>DAMIEN STEFANIAK</t>
        </is>
      </c>
      <c r="I122" t="inlineStr">
        <is>
          <t>DHAMILLA MEKOUI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DJAMILLA MEKOUI</t>
        </is>
      </c>
      <c r="F123" t="inlineStr">
        <is>
          <t>jmekoui@bricodepot.com</t>
        </is>
      </c>
      <c r="G123" s="55" t="n">
        <v>468648491</v>
      </c>
      <c r="H123" t="inlineStr">
        <is>
          <t>DAMIEN STEFANIAK</t>
        </is>
      </c>
      <c r="I123" t="inlineStr">
        <is>
          <t>DHAMILLA MEKOUI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MARIE JOSE CAPILLA</t>
        </is>
      </c>
      <c r="F124" t="inlineStr">
        <is>
          <t>mcapilla@bricodepot.com</t>
        </is>
      </c>
      <c r="G124" s="55" t="n">
        <v>562561618</v>
      </c>
      <c r="H124" t="inlineStr">
        <is>
          <t>DAMIEN STEFANIAK</t>
        </is>
      </c>
      <c r="I124" t="inlineStr">
        <is>
          <t>DHAMILLA MEKOUI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 codeName="Feuil12">
    <outlinePr summaryBelow="1" summaryRight="1"/>
    <pageSetUpPr/>
  </sheetPr>
  <dimension ref="A1:H126"/>
  <sheetViews>
    <sheetView topLeftCell="A121" workbookViewId="0">
      <selection activeCell="A125" sqref="A125:D126"/>
    </sheetView>
  </sheetViews>
  <sheetFormatPr baseColWidth="8" defaultColWidth="11.42578125" defaultRowHeight="15"/>
  <cols>
    <col width="13.140625" bestFit="1" customWidth="1" min="1" max="1"/>
    <col width="13.5703125" customWidth="1" min="2" max="2"/>
    <col width="34.7109375" bestFit="1" customWidth="1" min="3" max="3"/>
    <col width="15.28515625" bestFit="1" customWidth="1" min="4" max="4"/>
    <col width="54.42578125" bestFit="1" customWidth="1" min="5" max="5"/>
    <col width="54.42578125" customWidth="1" min="6" max="6"/>
    <col width="45" bestFit="1" customWidth="1" min="7" max="7"/>
    <col width="26.7109375" bestFit="1" customWidth="1" min="8" max="8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 xml:space="preserve">Responsable RH </t>
        </is>
      </c>
      <c r="F1" t="inlineStr">
        <is>
          <t>Responsable RH Téléphone</t>
        </is>
      </c>
      <c r="G1" t="inlineStr">
        <is>
          <t>Responsable CDG</t>
        </is>
      </c>
      <c r="H1" t="inlineStr">
        <is>
          <t>Responsable CDG Téléphone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GAUTHIER SELME</t>
        </is>
      </c>
      <c r="F2" s="56" t="n">
        <v>623422344</v>
      </c>
      <c r="G2" t="inlineStr">
        <is>
          <t>Marion ESNOULT</t>
        </is>
      </c>
      <c r="H2" s="55" t="n">
        <v>678408516</v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GAUTHIER SELME</t>
        </is>
      </c>
      <c r="F3" s="56" t="n">
        <v>623422345</v>
      </c>
      <c r="G3" t="inlineStr">
        <is>
          <t>Marion ESNOULT</t>
        </is>
      </c>
      <c r="H3" s="55" t="n">
        <v>678408517</v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GAUTHIER SELME</t>
        </is>
      </c>
      <c r="F4" s="56" t="n">
        <v>623422346</v>
      </c>
      <c r="G4" t="inlineStr">
        <is>
          <t>Marion ESNOULT</t>
        </is>
      </c>
      <c r="H4" s="55" t="n">
        <v>678408518</v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GAUTHIER SELME</t>
        </is>
      </c>
      <c r="F5" s="56" t="n">
        <v>623422347</v>
      </c>
      <c r="G5" t="inlineStr">
        <is>
          <t>Marion ESNOULT</t>
        </is>
      </c>
      <c r="H5" s="55" t="n">
        <v>678408519</v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GAUTHIER SELME</t>
        </is>
      </c>
      <c r="F6" s="56" t="n">
        <v>623422348</v>
      </c>
      <c r="G6" t="inlineStr">
        <is>
          <t>Marion ESNOULT</t>
        </is>
      </c>
      <c r="H6" s="55" t="n">
        <v>678408520</v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GAUTHIER SELME</t>
        </is>
      </c>
      <c r="F7" s="56" t="n">
        <v>623422349</v>
      </c>
      <c r="G7" t="inlineStr">
        <is>
          <t>Marion ESNOULT</t>
        </is>
      </c>
      <c r="H7" s="55" t="n">
        <v>678408521</v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GAUTHIER SELME</t>
        </is>
      </c>
      <c r="F8" s="56" t="n">
        <v>623422350</v>
      </c>
      <c r="G8" t="inlineStr">
        <is>
          <t>Marion ESNOULT</t>
        </is>
      </c>
      <c r="H8" s="55" t="n">
        <v>678408522</v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GAUTHIER SELME</t>
        </is>
      </c>
      <c r="F9" s="56" t="n">
        <v>623422351</v>
      </c>
      <c r="G9" t="inlineStr">
        <is>
          <t>Marion ESNOULT</t>
        </is>
      </c>
      <c r="H9" s="55" t="n">
        <v>678408523</v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GAUTHIER SELME</t>
        </is>
      </c>
      <c r="F10" s="56" t="n">
        <v>623422352</v>
      </c>
      <c r="G10" t="inlineStr">
        <is>
          <t>Marion ESNOULT</t>
        </is>
      </c>
      <c r="H10" s="55" t="n">
        <v>678408524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GAUTHIER SELME</t>
        </is>
      </c>
      <c r="F11" s="56" t="n">
        <v>623422353</v>
      </c>
      <c r="G11" t="inlineStr">
        <is>
          <t>Marion ESNOULT</t>
        </is>
      </c>
      <c r="H11" s="55" t="n">
        <v>678408525</v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ALIZEE CESTONA</t>
        </is>
      </c>
      <c r="F12" s="56" t="n">
        <v>617425661</v>
      </c>
      <c r="G12" t="inlineStr">
        <is>
          <t>Aurélie GACHIGNARD / Aïcha JARRAYA</t>
        </is>
      </c>
      <c r="H12" s="55" t="n">
        <v>678409252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ALIZEE CESTONA</t>
        </is>
      </c>
      <c r="F13" s="56" t="n">
        <v>617425662</v>
      </c>
      <c r="G13" t="inlineStr">
        <is>
          <t>Aurélie GACHIGNARD / Aïcha JARRAYA</t>
        </is>
      </c>
      <c r="H13" s="55" t="n">
        <v>678409252</v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ALIZEE CESTONA</t>
        </is>
      </c>
      <c r="F14" s="56" t="n">
        <v>617425663</v>
      </c>
      <c r="G14" t="inlineStr">
        <is>
          <t>Aurélie GACHIGNARD / Aïcha JARRAYA</t>
        </is>
      </c>
      <c r="H14" s="55" t="n">
        <v>678409252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ALIZEE CESTONA</t>
        </is>
      </c>
      <c r="F15" s="56" t="n">
        <v>617425664</v>
      </c>
      <c r="G15" t="inlineStr">
        <is>
          <t>Aurélie GACHIGNARD / Aïcha JARRAYA</t>
        </is>
      </c>
      <c r="H15" s="55" t="n">
        <v>678409252</v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ALIZEE CESTONA</t>
        </is>
      </c>
      <c r="F16" s="56" t="n">
        <v>617425665</v>
      </c>
      <c r="G16" t="inlineStr">
        <is>
          <t>Aurélie GACHIGNARD / Aïcha JARRAYA</t>
        </is>
      </c>
      <c r="H16" s="55" t="n">
        <v>678409252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ALIZEE CESTONA</t>
        </is>
      </c>
      <c r="F17" s="56" t="n">
        <v>617425666</v>
      </c>
      <c r="G17" t="inlineStr">
        <is>
          <t>Aurélie GACHIGNARD / Aïcha JARRAYA</t>
        </is>
      </c>
      <c r="H17" s="55" t="n">
        <v>678409252</v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ALIZEE CESTONA</t>
        </is>
      </c>
      <c r="F18" s="56" t="n">
        <v>617425667</v>
      </c>
      <c r="G18" t="inlineStr">
        <is>
          <t>Aurélie GACHIGNARD / Aïcha JARRAYA</t>
        </is>
      </c>
      <c r="H18" s="55" t="n">
        <v>678409252</v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ALIZEE CESTONA</t>
        </is>
      </c>
      <c r="F19" s="56" t="n">
        <v>617425668</v>
      </c>
      <c r="G19" t="inlineStr">
        <is>
          <t>Aurélie GACHIGNARD / Aïcha JARRAYA</t>
        </is>
      </c>
      <c r="H19" s="55" t="n">
        <v>678409252</v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ALIZEE CESTONA</t>
        </is>
      </c>
      <c r="F20" s="56" t="n">
        <v>617425669</v>
      </c>
      <c r="G20" t="inlineStr">
        <is>
          <t>Aurélie GACHIGNARD / Aïcha JARRAYA</t>
        </is>
      </c>
      <c r="H20" s="55" t="n">
        <v>678409252</v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ALIZEE CESTONA</t>
        </is>
      </c>
      <c r="F21" s="56" t="n">
        <v>617425670</v>
      </c>
      <c r="G21" t="inlineStr">
        <is>
          <t>Aurélie GACHIGNARD / Aïcha JARRAYA</t>
        </is>
      </c>
      <c r="H21" s="55" t="n">
        <v>678409252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ALIZEE CESTONA</t>
        </is>
      </c>
      <c r="F22" s="56" t="n">
        <v>617425671</v>
      </c>
      <c r="G22" t="inlineStr">
        <is>
          <t>Aurélie GACHIGNARD / Aïcha JARRAYA</t>
        </is>
      </c>
      <c r="H22" s="55" t="n">
        <v>678409252</v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AUDREY ESTRADE / DAVID DARDAILLON</t>
        </is>
      </c>
      <c r="F23" s="56" t="n">
        <v>770016945</v>
      </c>
      <c r="G23" t="inlineStr">
        <is>
          <t>Sandrine CORGNIARD</t>
        </is>
      </c>
      <c r="H23" s="55" t="n">
        <v>629385381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AUDREY ESTRADE / DAVID DARDAILLON</t>
        </is>
      </c>
      <c r="F24" s="56" t="n">
        <v>770016945</v>
      </c>
      <c r="G24" t="inlineStr">
        <is>
          <t>Sandrine CORGNIARD</t>
        </is>
      </c>
      <c r="H24" s="55" t="n">
        <v>629385382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AUDREY ESTRADE / DAVID DARDAILLON</t>
        </is>
      </c>
      <c r="F25" s="56" t="n">
        <v>770016945</v>
      </c>
      <c r="G25" t="inlineStr">
        <is>
          <t>Sandrine CORGNIARD</t>
        </is>
      </c>
      <c r="H25" s="55" t="n">
        <v>629385383</v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AUDREY ESTRADE / DAVID DARDAILLON</t>
        </is>
      </c>
      <c r="F26" s="56" t="n">
        <v>770016945</v>
      </c>
      <c r="G26" t="inlineStr">
        <is>
          <t>Sandrine CORGNIARD</t>
        </is>
      </c>
      <c r="H26" s="55" t="n">
        <v>629385384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AUDREY ESTRADE / DAVID DARDAILLON</t>
        </is>
      </c>
      <c r="F27" s="56" t="n">
        <v>770016945</v>
      </c>
      <c r="G27" t="inlineStr">
        <is>
          <t>Sandrine CORGNIARD</t>
        </is>
      </c>
      <c r="H27" s="55" t="n">
        <v>629385385</v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AUDREY ESTRADE / DAVID DARDAILLON</t>
        </is>
      </c>
      <c r="F28" s="56" t="n">
        <v>770016945</v>
      </c>
      <c r="G28" t="inlineStr">
        <is>
          <t>Sandrine CORGNIARD</t>
        </is>
      </c>
      <c r="H28" s="55" t="n">
        <v>629385386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AUDREY ESTRADE / DAVID DARDAILLON</t>
        </is>
      </c>
      <c r="F29" s="56" t="n">
        <v>770016945</v>
      </c>
      <c r="G29" t="inlineStr">
        <is>
          <t>Sandrine CORGNIARD</t>
        </is>
      </c>
      <c r="H29" s="55" t="n">
        <v>629385387</v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AUDREY ESTRADE / DAVID DARDAILLON</t>
        </is>
      </c>
      <c r="F30" s="56" t="n">
        <v>770016945</v>
      </c>
      <c r="G30" t="inlineStr">
        <is>
          <t>Sandrine CORGNIARD</t>
        </is>
      </c>
      <c r="H30" s="55" t="n">
        <v>629385388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AUDREY ESTRADE / DAVID DARDAILLON</t>
        </is>
      </c>
      <c r="F31" s="56" t="n">
        <v>770016945</v>
      </c>
      <c r="G31" t="inlineStr">
        <is>
          <t>Sandrine CORGNIARD</t>
        </is>
      </c>
      <c r="H31" s="55" t="n">
        <v>629385389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AUDREY ESTRADE / DAVID DARDAILLON</t>
        </is>
      </c>
      <c r="F32" s="56" t="n">
        <v>770016945</v>
      </c>
      <c r="G32" t="inlineStr">
        <is>
          <t>Sandrine CORGNIARD</t>
        </is>
      </c>
      <c r="H32" s="55" t="n">
        <v>629385390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AUDREY ESTRADE / DAVID DARDAILLON</t>
        </is>
      </c>
      <c r="F33" s="56" t="n">
        <v>770016945</v>
      </c>
      <c r="G33" t="inlineStr">
        <is>
          <t>Sandrine CORGNIARD</t>
        </is>
      </c>
      <c r="H33" s="55" t="n">
        <v>629385391</v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NORAH PEEROO</t>
        </is>
      </c>
      <c r="F34" s="56" t="n">
        <v>646374584</v>
      </c>
      <c r="G34" t="inlineStr">
        <is>
          <t>Casper POLEK</t>
        </is>
      </c>
      <c r="H34" s="55" t="n"/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NORAH PEEROO</t>
        </is>
      </c>
      <c r="F35" s="56" t="n">
        <v>646374585</v>
      </c>
      <c r="G35" t="inlineStr">
        <is>
          <t>Casper POLEK</t>
        </is>
      </c>
      <c r="H35" s="55" t="n"/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NORAH PEEROO</t>
        </is>
      </c>
      <c r="F36" s="56" t="n">
        <v>646374586</v>
      </c>
      <c r="G36" t="inlineStr">
        <is>
          <t>Casper POLEK</t>
        </is>
      </c>
      <c r="H36" s="55" t="n"/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NORAH PEEROO</t>
        </is>
      </c>
      <c r="F37" s="56" t="n">
        <v>646374587</v>
      </c>
      <c r="G37" t="inlineStr">
        <is>
          <t>Casper POLEK</t>
        </is>
      </c>
      <c r="H37" s="55" t="n"/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NORAH PEEROO</t>
        </is>
      </c>
      <c r="F38" s="56" t="n">
        <v>646374588</v>
      </c>
      <c r="G38" t="inlineStr">
        <is>
          <t>Casper POLEK</t>
        </is>
      </c>
      <c r="H38" s="55" t="n"/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NORAH PEEROO</t>
        </is>
      </c>
      <c r="F39" s="56" t="n">
        <v>646374589</v>
      </c>
      <c r="G39" t="inlineStr">
        <is>
          <t>Casper POLEK</t>
        </is>
      </c>
      <c r="H39" s="55" t="n"/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NORAH PEEROO</t>
        </is>
      </c>
      <c r="F40" s="56" t="n">
        <v>646374590</v>
      </c>
      <c r="G40" t="inlineStr">
        <is>
          <t>Casper POLEK</t>
        </is>
      </c>
      <c r="H40" s="55" t="n"/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NORAH PEEROO</t>
        </is>
      </c>
      <c r="F41" s="56" t="n">
        <v>646374591</v>
      </c>
      <c r="G41" t="inlineStr">
        <is>
          <t>Casper POLEK</t>
        </is>
      </c>
      <c r="H41" s="55" t="n"/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NORAH PEEROO</t>
        </is>
      </c>
      <c r="F42" s="56" t="n">
        <v>646374592</v>
      </c>
      <c r="G42" t="inlineStr">
        <is>
          <t>Casper POLEK</t>
        </is>
      </c>
      <c r="H42" s="55" t="n"/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NORAH PEEROO</t>
        </is>
      </c>
      <c r="F43" s="56" t="n">
        <v>646374593</v>
      </c>
      <c r="G43" t="inlineStr">
        <is>
          <t>Casper POLEK</t>
        </is>
      </c>
      <c r="H43" s="55" t="n"/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ELODIE THIBOT</t>
        </is>
      </c>
      <c r="F44" s="56" t="n">
        <v>609519423</v>
      </c>
      <c r="G44" t="inlineStr">
        <is>
          <t>CORINNE BLANCHARD</t>
        </is>
      </c>
      <c r="H44" s="55" t="n">
        <v>784179650</v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ELODIE THIBOT</t>
        </is>
      </c>
      <c r="F45" s="56" t="n">
        <v>609519424</v>
      </c>
      <c r="G45" t="inlineStr">
        <is>
          <t>CORINNE BLANCHARD</t>
        </is>
      </c>
      <c r="H45" s="55" t="n">
        <v>784179651</v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ELODIE THIBOT</t>
        </is>
      </c>
      <c r="F46" s="56" t="n">
        <v>609519425</v>
      </c>
      <c r="G46" t="inlineStr">
        <is>
          <t>CORINNE BLANCHARD</t>
        </is>
      </c>
      <c r="H46" s="55" t="n">
        <v>784179652</v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ELODIE THIBOT</t>
        </is>
      </c>
      <c r="F47" s="56" t="n">
        <v>609519426</v>
      </c>
      <c r="G47" t="inlineStr">
        <is>
          <t>CORINNE BLANCHARD</t>
        </is>
      </c>
      <c r="H47" s="55" t="n">
        <v>784179653</v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ELODIE THIBOT</t>
        </is>
      </c>
      <c r="F48" s="56" t="n">
        <v>609519427</v>
      </c>
      <c r="G48" t="inlineStr">
        <is>
          <t>CORINNE BLANCHARD</t>
        </is>
      </c>
      <c r="H48" s="55" t="n">
        <v>784179654</v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ELODIE THIBOT</t>
        </is>
      </c>
      <c r="F49" s="56" t="n">
        <v>609519428</v>
      </c>
      <c r="G49" t="inlineStr">
        <is>
          <t>CORINNE BLANCHARD</t>
        </is>
      </c>
      <c r="H49" s="55" t="n">
        <v>784179655</v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ELODIE THIBOT</t>
        </is>
      </c>
      <c r="F50" s="56" t="n">
        <v>609519429</v>
      </c>
      <c r="G50" t="inlineStr">
        <is>
          <t>CORINNE BLANCHARD</t>
        </is>
      </c>
      <c r="H50" s="55" t="n">
        <v>784179656</v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ELODIE THIBOT</t>
        </is>
      </c>
      <c r="F51" s="56" t="n">
        <v>609519430</v>
      </c>
      <c r="G51" t="inlineStr">
        <is>
          <t>CORINNE BLANCHARD</t>
        </is>
      </c>
      <c r="H51" s="55" t="n">
        <v>784179657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ELODIE THIBOT</t>
        </is>
      </c>
      <c r="F52" s="56" t="n">
        <v>609519431</v>
      </c>
      <c r="G52" t="inlineStr">
        <is>
          <t>CORINNE BLANCHARD</t>
        </is>
      </c>
      <c r="H52" s="55" t="n">
        <v>784179658</v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ELODIE THIBOT</t>
        </is>
      </c>
      <c r="F53" s="56" t="n">
        <v>609519432</v>
      </c>
      <c r="G53" t="inlineStr">
        <is>
          <t>CORINNE BLANCHARD</t>
        </is>
      </c>
      <c r="H53" s="55" t="n">
        <v>784179659</v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ELODIE THIBOT</t>
        </is>
      </c>
      <c r="F54" s="56" t="n">
        <v>609519433</v>
      </c>
      <c r="G54" t="inlineStr">
        <is>
          <t>CORINNE BLANCHARD</t>
        </is>
      </c>
      <c r="H54" s="55" t="n">
        <v>784179660</v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PIERRE HENRI BROUSSE</t>
        </is>
      </c>
      <c r="F55" s="56" t="n">
        <v>617425651</v>
      </c>
      <c r="G55" s="7" t="inlineStr">
        <is>
          <t>Aurélie GACHIGNARD / Aïcha JARRAYA</t>
        </is>
      </c>
      <c r="H55" s="55" t="n">
        <v>678409252</v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PIERRE HENRI BROUSSE</t>
        </is>
      </c>
      <c r="F56" s="56" t="n">
        <v>617425652</v>
      </c>
      <c r="G56" s="7" t="inlineStr">
        <is>
          <t>Aurélie GACHIGNARD / Aïcha JARRAYA</t>
        </is>
      </c>
      <c r="H56" s="55" t="n">
        <v>678409252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>PIERRE HENRI BROUSSE</t>
        </is>
      </c>
      <c r="F57" s="56" t="n">
        <v>617425653</v>
      </c>
      <c r="G57" s="7" t="inlineStr">
        <is>
          <t>Aurélie GACHIGNARD / Aïcha JARRAYA</t>
        </is>
      </c>
      <c r="H57" s="55" t="n">
        <v>678409252</v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PIERRE HENRI BROUSSE</t>
        </is>
      </c>
      <c r="F58" s="56" t="n">
        <v>617425654</v>
      </c>
      <c r="G58" s="7" t="inlineStr">
        <is>
          <t>Aurélie GACHIGNARD / Aïcha JARRAYA</t>
        </is>
      </c>
      <c r="H58" s="55" t="n">
        <v>678409252</v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PIERRE HENRI BROUSSE</t>
        </is>
      </c>
      <c r="F59" s="56" t="n">
        <v>617425655</v>
      </c>
      <c r="G59" s="7" t="inlineStr">
        <is>
          <t>Aurélie GACHIGNARD / Aïcha JARRAYA</t>
        </is>
      </c>
      <c r="H59" s="55" t="n">
        <v>678409252</v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PIERRE HENRI BROUSSE</t>
        </is>
      </c>
      <c r="F60" s="56" t="n">
        <v>617425656</v>
      </c>
      <c r="G60" s="7" t="inlineStr">
        <is>
          <t>Aurélie GACHIGNARD / Aïcha JARRAYA</t>
        </is>
      </c>
      <c r="H60" s="55" t="n">
        <v>678409252</v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PIERRE HENRI BROUSSE</t>
        </is>
      </c>
      <c r="F61" s="56" t="n">
        <v>617425657</v>
      </c>
      <c r="G61" s="7" t="inlineStr">
        <is>
          <t>Aurélie GACHIGNARD / Aïcha JARRAYA</t>
        </is>
      </c>
      <c r="H61" s="55" t="n">
        <v>678409252</v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PIERRE HENRI BROUSSE</t>
        </is>
      </c>
      <c r="F62" s="56" t="n">
        <v>617425658</v>
      </c>
      <c r="G62" s="7" t="inlineStr">
        <is>
          <t>Aurélie GACHIGNARD / Aïcha JARRAYA</t>
        </is>
      </c>
      <c r="H62" s="55" t="n">
        <v>678409252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PIERRE HENRI BROUSSE</t>
        </is>
      </c>
      <c r="F63" s="56" t="n">
        <v>617425659</v>
      </c>
      <c r="G63" s="7" t="inlineStr">
        <is>
          <t>Aurélie GACHIGNARD / Aïcha JARRAYA</t>
        </is>
      </c>
      <c r="H63" s="55" t="n">
        <v>678409252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PIERRE HENRI BROUSSE</t>
        </is>
      </c>
      <c r="F64" s="56" t="n">
        <v>617425660</v>
      </c>
      <c r="G64" s="7" t="inlineStr">
        <is>
          <t>Aurélie GACHIGNARD / Aïcha JARRAYA</t>
        </is>
      </c>
      <c r="H64" s="55" t="n">
        <v>678409252</v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 xml:space="preserve">JULIEN MANGOLD </t>
        </is>
      </c>
      <c r="F65" s="56" t="n">
        <v>787300095</v>
      </c>
      <c r="H65" s="55" t="inlineStr"/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 xml:space="preserve">JULIEN MANGOLD </t>
        </is>
      </c>
      <c r="F66" s="56" t="n">
        <v>787300096</v>
      </c>
      <c r="H66" s="55" t="inlineStr"/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 xml:space="preserve">JULIEN MANGOLD </t>
        </is>
      </c>
      <c r="F67" s="56" t="n">
        <v>787300097</v>
      </c>
      <c r="H67" s="55" t="inlineStr"/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 xml:space="preserve">JULIEN MANGOLD </t>
        </is>
      </c>
      <c r="F68" s="56" t="n">
        <v>787300098</v>
      </c>
      <c r="H68" s="55" t="inlineStr"/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 xml:space="preserve">JULIEN MANGOLD </t>
        </is>
      </c>
      <c r="F69" s="56" t="n">
        <v>787300099</v>
      </c>
      <c r="H69" s="55" t="inlineStr"/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 xml:space="preserve">JULIEN MANGOLD </t>
        </is>
      </c>
      <c r="F70" s="56" t="n">
        <v>7873000100</v>
      </c>
      <c r="H70" s="55" t="inlineStr"/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 xml:space="preserve">JULIEN MANGOLD </t>
        </is>
      </c>
      <c r="F71" s="56" t="n">
        <v>7873000101</v>
      </c>
      <c r="H71" s="55" t="inlineStr"/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 xml:space="preserve">JULIEN MANGOLD </t>
        </is>
      </c>
      <c r="F72" s="56" t="n">
        <v>7873000102</v>
      </c>
      <c r="H72" s="55" t="inlineStr"/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 xml:space="preserve">JULIEN MANGOLD </t>
        </is>
      </c>
      <c r="F73" s="56" t="n">
        <v>7873000103</v>
      </c>
      <c r="H73" s="55" t="inlineStr"/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 xml:space="preserve">JULIEN MANGOLD </t>
        </is>
      </c>
      <c r="F74" s="56" t="n">
        <v>7873000104</v>
      </c>
      <c r="H74" s="55" t="inlineStr"/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 xml:space="preserve">JULIEN MANGOLD </t>
        </is>
      </c>
      <c r="F75" s="56" t="n">
        <v>7873000105</v>
      </c>
      <c r="H75" s="55" t="inlineStr"/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AMINA CHAHCHAH</t>
        </is>
      </c>
      <c r="F76" s="56" t="n">
        <v>620112921</v>
      </c>
      <c r="G76" t="inlineStr">
        <is>
          <t>Marion ESNOULT</t>
        </is>
      </c>
      <c r="H76" s="55" t="n">
        <v>678408516</v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AMINA CHAHCHAH</t>
        </is>
      </c>
      <c r="F77" s="56" t="n">
        <v>620112922</v>
      </c>
      <c r="G77" t="inlineStr">
        <is>
          <t>Marion ESNOULT</t>
        </is>
      </c>
      <c r="H77" s="55" t="n">
        <v>678408517</v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AMINA CHAHCHAH</t>
        </is>
      </c>
      <c r="F78" s="56" t="n">
        <v>620112923</v>
      </c>
      <c r="G78" t="inlineStr">
        <is>
          <t>Marion ESNOULT</t>
        </is>
      </c>
      <c r="H78" s="55" t="n">
        <v>678408518</v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AMINA CHAHCHAH</t>
        </is>
      </c>
      <c r="F79" s="56" t="n">
        <v>620112924</v>
      </c>
      <c r="G79" t="inlineStr">
        <is>
          <t>Marion ESNOULT</t>
        </is>
      </c>
      <c r="H79" s="55" t="n">
        <v>678408519</v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AMINA CHAHCHAH</t>
        </is>
      </c>
      <c r="F80" s="56" t="n">
        <v>620112925</v>
      </c>
      <c r="G80" t="inlineStr">
        <is>
          <t>Marion ESNOULT</t>
        </is>
      </c>
      <c r="H80" s="55" t="n">
        <v>678408520</v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AMINA CHAHCHAH</t>
        </is>
      </c>
      <c r="F81" s="56" t="n">
        <v>620112926</v>
      </c>
      <c r="G81" t="inlineStr">
        <is>
          <t>Marion ESNOULT</t>
        </is>
      </c>
      <c r="H81" s="55" t="n">
        <v>678408521</v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AMINA CHAHCHAH</t>
        </is>
      </c>
      <c r="F82" s="56" t="n">
        <v>620112927</v>
      </c>
      <c r="G82" t="inlineStr">
        <is>
          <t>Marion ESNOULT</t>
        </is>
      </c>
      <c r="H82" s="55" t="n">
        <v>678408522</v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AMINA CHAHCHAH</t>
        </is>
      </c>
      <c r="F83" s="56" t="n">
        <v>620112928</v>
      </c>
      <c r="G83" t="inlineStr">
        <is>
          <t>Marion ESNOULT</t>
        </is>
      </c>
      <c r="H83" s="55" t="n">
        <v>678408523</v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AMINA CHAHCHAH</t>
        </is>
      </c>
      <c r="F84" s="56" t="n">
        <v>620112929</v>
      </c>
      <c r="G84" t="inlineStr">
        <is>
          <t>Marion ESNOULT</t>
        </is>
      </c>
      <c r="H84" s="55" t="n">
        <v>678408524</v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AMINA CHAHCHAH</t>
        </is>
      </c>
      <c r="F85" s="56" t="n">
        <v>620112930</v>
      </c>
      <c r="G85" t="inlineStr">
        <is>
          <t>Marion ESNOULT</t>
        </is>
      </c>
      <c r="H85" s="55" t="n">
        <v>678408525</v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LAURE LE GALLO</t>
        </is>
      </c>
      <c r="F86" s="56" t="n">
        <v>624644365</v>
      </c>
      <c r="G86" t="inlineStr">
        <is>
          <t>Steevy AJAS</t>
        </is>
      </c>
      <c r="H86" s="55" t="n"/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LAURE LE GALLO</t>
        </is>
      </c>
      <c r="F87" s="56" t="n">
        <v>624644366</v>
      </c>
      <c r="G87" t="inlineStr">
        <is>
          <t>Steevy AJAS</t>
        </is>
      </c>
      <c r="H87" s="55" t="n"/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LAURE LE GALLO</t>
        </is>
      </c>
      <c r="F88" s="56" t="n">
        <v>624644367</v>
      </c>
      <c r="G88" t="inlineStr">
        <is>
          <t>Steevy AJAS</t>
        </is>
      </c>
      <c r="H88" s="55" t="n"/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LAURE LE GALLO</t>
        </is>
      </c>
      <c r="F89" s="56" t="n">
        <v>624644368</v>
      </c>
      <c r="G89" t="inlineStr">
        <is>
          <t>Steevy AJAS</t>
        </is>
      </c>
      <c r="H89" s="55" t="n"/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LAURE LE GALLO</t>
        </is>
      </c>
      <c r="F90" s="56" t="n">
        <v>624644369</v>
      </c>
      <c r="G90" t="inlineStr">
        <is>
          <t>Steevy AJAS</t>
        </is>
      </c>
      <c r="H90" s="55" t="n"/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LAURE LE GALLO</t>
        </is>
      </c>
      <c r="F91" s="56" t="n">
        <v>624644370</v>
      </c>
      <c r="G91" t="inlineStr">
        <is>
          <t>Steevy AJAS</t>
        </is>
      </c>
      <c r="H91" s="55" t="n"/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LAURE LE GALLO</t>
        </is>
      </c>
      <c r="F92" s="56" t="n">
        <v>624644371</v>
      </c>
      <c r="G92" t="inlineStr">
        <is>
          <t>Steevy AJAS</t>
        </is>
      </c>
      <c r="H92" s="55" t="n"/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LAURE LE GALLO</t>
        </is>
      </c>
      <c r="F93" s="56" t="n">
        <v>624644372</v>
      </c>
      <c r="G93" t="inlineStr">
        <is>
          <t>Steevy AJAS</t>
        </is>
      </c>
      <c r="H93" s="55" t="n"/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LAURE LE GALLO</t>
        </is>
      </c>
      <c r="F94" s="56" t="n">
        <v>624644373</v>
      </c>
      <c r="G94" t="inlineStr">
        <is>
          <t>Steevy AJAS</t>
        </is>
      </c>
      <c r="H94" s="55" t="n"/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LAURE LE GALLO</t>
        </is>
      </c>
      <c r="F95" s="56" t="n">
        <v>624644374</v>
      </c>
      <c r="G95" t="inlineStr">
        <is>
          <t>Steevy AJAS</t>
        </is>
      </c>
      <c r="H95" s="55" t="n"/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s="7" t="inlineStr">
        <is>
          <t>Céline HENRY</t>
        </is>
      </c>
      <c r="F96" s="57" t="n">
        <v>789331665</v>
      </c>
      <c r="G96" t="inlineStr">
        <is>
          <t>Steevy AJAS</t>
        </is>
      </c>
      <c r="H96" s="55" t="n"/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s="7" t="inlineStr">
        <is>
          <t>Céline HENRY</t>
        </is>
      </c>
      <c r="F97" s="57" t="n">
        <v>789331666</v>
      </c>
      <c r="G97" t="inlineStr">
        <is>
          <t>Steevy AJAS</t>
        </is>
      </c>
      <c r="H97" s="55" t="n"/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s="7" t="inlineStr">
        <is>
          <t>Céline HENRY</t>
        </is>
      </c>
      <c r="F98" s="57" t="n">
        <v>789331667</v>
      </c>
      <c r="G98" t="inlineStr">
        <is>
          <t>Steevy AJAS</t>
        </is>
      </c>
      <c r="H98" s="55" t="n"/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s="7" t="inlineStr">
        <is>
          <t>Céline HENRY</t>
        </is>
      </c>
      <c r="F99" s="57" t="n">
        <v>789331668</v>
      </c>
      <c r="G99" t="inlineStr">
        <is>
          <t>Steevy AJAS</t>
        </is>
      </c>
      <c r="H99" s="55" t="n"/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s="7" t="inlineStr">
        <is>
          <t>Céline HENRY</t>
        </is>
      </c>
      <c r="F100" s="57" t="n">
        <v>789331669</v>
      </c>
      <c r="G100" t="inlineStr">
        <is>
          <t>Steevy AJAS</t>
        </is>
      </c>
      <c r="H100" s="55" t="n"/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s="7" t="inlineStr">
        <is>
          <t>Céline HENRY</t>
        </is>
      </c>
      <c r="F101" s="57" t="n">
        <v>789331670</v>
      </c>
      <c r="G101" t="inlineStr">
        <is>
          <t>Steevy AJAS</t>
        </is>
      </c>
      <c r="H101" s="55" t="n"/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s="7" t="inlineStr">
        <is>
          <t>Céline HENRY</t>
        </is>
      </c>
      <c r="F102" s="57" t="n">
        <v>789331671</v>
      </c>
      <c r="G102" t="inlineStr">
        <is>
          <t>Steevy AJAS</t>
        </is>
      </c>
      <c r="H102" s="55" t="n"/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s="7" t="inlineStr">
        <is>
          <t>Céline HENRY</t>
        </is>
      </c>
      <c r="F103" s="57" t="n">
        <v>789331672</v>
      </c>
      <c r="G103" t="inlineStr">
        <is>
          <t>Steevy AJAS</t>
        </is>
      </c>
      <c r="H103" s="55" t="n"/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s="7" t="inlineStr">
        <is>
          <t>Céline HENRY</t>
        </is>
      </c>
      <c r="F104" s="57" t="n">
        <v>789331673</v>
      </c>
      <c r="G104" t="inlineStr">
        <is>
          <t>Steevy AJAS</t>
        </is>
      </c>
      <c r="H104" s="55" t="n"/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s="7" t="inlineStr">
        <is>
          <t>Céline HENRY</t>
        </is>
      </c>
      <c r="F105" s="57" t="n">
        <v>789331673</v>
      </c>
      <c r="G105" t="inlineStr">
        <is>
          <t>Steevy AJAS</t>
        </is>
      </c>
      <c r="H105" s="55" t="n"/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DAVID DARDAILLON</t>
        </is>
      </c>
      <c r="F106" s="56" t="n">
        <v>621287378</v>
      </c>
      <c r="G106" t="inlineStr">
        <is>
          <t>Corinne BLANCHARD</t>
        </is>
      </c>
      <c r="H106" s="55" t="n">
        <v>784179650</v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DAVID DARDAILLON</t>
        </is>
      </c>
      <c r="F107" s="56" t="n">
        <v>621287379</v>
      </c>
      <c r="G107" t="inlineStr">
        <is>
          <t>Corinne BLANCHARD</t>
        </is>
      </c>
      <c r="H107" s="55" t="n">
        <v>784179651</v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DAVID DARDAILLON</t>
        </is>
      </c>
      <c r="F108" s="56" t="n">
        <v>621287380</v>
      </c>
      <c r="G108" t="inlineStr">
        <is>
          <t>Corinne BLANCHARD</t>
        </is>
      </c>
      <c r="H108" s="55" t="n">
        <v>784179652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DAVID DARDAILLON</t>
        </is>
      </c>
      <c r="F109" s="56" t="n">
        <v>621287381</v>
      </c>
      <c r="G109" t="inlineStr">
        <is>
          <t>Corinne BLANCHARD</t>
        </is>
      </c>
      <c r="H109" s="55" t="n">
        <v>784179653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DAVID DARDAILLON</t>
        </is>
      </c>
      <c r="F110" s="56" t="n">
        <v>621287382</v>
      </c>
      <c r="G110" t="inlineStr">
        <is>
          <t>Corinne BLANCHARD</t>
        </is>
      </c>
      <c r="H110" s="55" t="n">
        <v>784179654</v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DAVID DARDAILLON</t>
        </is>
      </c>
      <c r="F111" s="56" t="n">
        <v>621287383</v>
      </c>
      <c r="G111" t="inlineStr">
        <is>
          <t>Corinne BLANCHARD</t>
        </is>
      </c>
      <c r="H111" s="55" t="n">
        <v>784179655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DAVID DARDAILLON</t>
        </is>
      </c>
      <c r="F112" s="56" t="n">
        <v>621287384</v>
      </c>
      <c r="G112" t="inlineStr">
        <is>
          <t>Corinne BLANCHARD</t>
        </is>
      </c>
      <c r="H112" s="55" t="n">
        <v>784179656</v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DAVID DARDAILLON</t>
        </is>
      </c>
      <c r="F113" s="56" t="n">
        <v>621287385</v>
      </c>
      <c r="G113" t="inlineStr">
        <is>
          <t>Corinne BLANCHARD</t>
        </is>
      </c>
      <c r="H113" s="55" t="n">
        <v>784179657</v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DAVID DARDAILLON</t>
        </is>
      </c>
      <c r="F114" s="56" t="n">
        <v>621287386</v>
      </c>
      <c r="G114" t="inlineStr">
        <is>
          <t>Corinne BLANCHARD</t>
        </is>
      </c>
      <c r="H114" s="55" t="n">
        <v>784179658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DAVID DARDAILLON</t>
        </is>
      </c>
      <c r="F115" s="56" t="n">
        <v>621287387</v>
      </c>
      <c r="G115" t="inlineStr">
        <is>
          <t>Corinne BLANCHARD</t>
        </is>
      </c>
      <c r="H115" s="55" t="n">
        <v>784179659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Gaelle DEJEUX</t>
        </is>
      </c>
      <c r="F116" s="56" t="n">
        <v>628020683</v>
      </c>
      <c r="G116" t="inlineStr">
        <is>
          <t>Sandrine CORGNIARD</t>
        </is>
      </c>
      <c r="H116" s="55" t="n">
        <v>629385381</v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Gaelle DEJEUX</t>
        </is>
      </c>
      <c r="F117" s="56" t="n">
        <v>628020684</v>
      </c>
      <c r="G117" t="inlineStr">
        <is>
          <t>Sandrine CORGNIARD</t>
        </is>
      </c>
      <c r="H117" s="55" t="n">
        <v>629385382</v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Gaelle DEJEUX</t>
        </is>
      </c>
      <c r="F118" s="56" t="n">
        <v>628020685</v>
      </c>
      <c r="G118" t="inlineStr">
        <is>
          <t>Sandrine CORGNIARD</t>
        </is>
      </c>
      <c r="H118" s="55" t="n">
        <v>629385383</v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Gaelle DEJEUX</t>
        </is>
      </c>
      <c r="F119" s="56" t="n">
        <v>628020686</v>
      </c>
      <c r="G119" t="inlineStr">
        <is>
          <t>Sandrine CORGNIARD</t>
        </is>
      </c>
      <c r="H119" s="55" t="n">
        <v>629385384</v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Gaelle DEJEUX</t>
        </is>
      </c>
      <c r="F120" s="56" t="n">
        <v>628020687</v>
      </c>
      <c r="G120" t="inlineStr">
        <is>
          <t>Sandrine CORGNIARD</t>
        </is>
      </c>
      <c r="H120" s="55" t="n">
        <v>629385385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Gaelle DEJEUX</t>
        </is>
      </c>
      <c r="F121" s="56" t="n">
        <v>628020688</v>
      </c>
      <c r="G121" t="inlineStr">
        <is>
          <t>Sandrine CORGNIARD</t>
        </is>
      </c>
      <c r="H121" s="55" t="n">
        <v>629385386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Gaelle DEJEUX</t>
        </is>
      </c>
      <c r="F122" s="56" t="n">
        <v>628020689</v>
      </c>
      <c r="G122" t="inlineStr">
        <is>
          <t>Sandrine CORGNIARD</t>
        </is>
      </c>
      <c r="H122" s="55" t="n">
        <v>629385387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Gaelle DEJEUX</t>
        </is>
      </c>
      <c r="F123" s="56" t="n">
        <v>628020690</v>
      </c>
      <c r="G123" t="inlineStr">
        <is>
          <t>Sandrine CORGNIARD</t>
        </is>
      </c>
      <c r="H123" s="55" t="n">
        <v>629385388</v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Gaelle DEJEUX</t>
        </is>
      </c>
      <c r="F124" s="56" t="n">
        <v>628020691</v>
      </c>
      <c r="G124" t="inlineStr">
        <is>
          <t>Sandrine CORGNIARD</t>
        </is>
      </c>
      <c r="H124" s="55" t="n">
        <v>629385389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F125" s="56" t="n"/>
      <c r="H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F126" s="56" t="n"/>
      <c r="H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 codeName="Feuil13">
    <outlinePr summaryBelow="1" summaryRight="1"/>
    <pageSetUpPr/>
  </sheetPr>
  <dimension ref="A1:AU126"/>
  <sheetViews>
    <sheetView topLeftCell="J1" zoomScale="85" zoomScaleNormal="85" workbookViewId="0">
      <selection activeCell="V131" sqref="V131"/>
    </sheetView>
  </sheetViews>
  <sheetFormatPr baseColWidth="8" defaultColWidth="11.42578125" defaultRowHeight="15"/>
  <cols>
    <col width="12.85546875" customWidth="1" min="1" max="1"/>
    <col width="13.5703125" customWidth="1" min="2" max="2"/>
    <col width="34.7109375" bestFit="1" customWidth="1" min="3" max="3"/>
    <col width="15.28515625" bestFit="1" customWidth="1" min="4" max="4"/>
    <col width="53.140625" bestFit="1" customWidth="1" min="5" max="5"/>
    <col width="27.140625" bestFit="1" customWidth="1" min="6" max="6"/>
    <col width="14.28515625" bestFit="1" customWidth="1" min="7" max="7"/>
    <col width="22.5703125" customWidth="1" min="8" max="8"/>
    <col width="28.28515625" customWidth="1" min="9" max="9"/>
    <col width="29.7109375" customWidth="1" min="10" max="10"/>
    <col width="12.28515625" customWidth="1" min="11" max="11"/>
    <col width="9" customWidth="1" min="12" max="12"/>
    <col width="17.28515625" customWidth="1" min="13" max="13"/>
    <col width="20.5703125" customWidth="1" min="14" max="14"/>
    <col width="26" bestFit="1" customWidth="1" min="15" max="15"/>
    <col width="28.7109375" bestFit="1" customWidth="1" min="16" max="16"/>
    <col width="28.7109375" customWidth="1" min="17" max="20"/>
    <col width="18.28515625" customWidth="1" min="21" max="21"/>
    <col width="13.28515625" customWidth="1" min="22" max="22"/>
    <col width="13.5703125" customWidth="1" min="23" max="23"/>
    <col width="13.140625" customWidth="1" min="24" max="24"/>
    <col width="21.140625" customWidth="1" min="25" max="25"/>
    <col width="23.140625" customWidth="1" min="26" max="26"/>
    <col width="13.7109375" customWidth="1" min="27" max="27"/>
    <col width="14.42578125" customWidth="1" min="28" max="28"/>
    <col width="18.28515625" customWidth="1" min="29" max="29"/>
    <col width="17.5703125" customWidth="1" min="30" max="30"/>
    <col width="14.28515625" customWidth="1" min="31" max="31"/>
    <col width="16.42578125" customWidth="1" min="32" max="32"/>
    <col width="14.140625" customWidth="1" min="33" max="33"/>
    <col width="19.5703125" customWidth="1" min="34" max="34"/>
    <col width="16.42578125" customWidth="1" min="35" max="35"/>
    <col width="15.5703125" customWidth="1" min="36" max="36"/>
    <col width="22.7109375" bestFit="1" customWidth="1" min="37" max="37"/>
    <col width="17.5703125" customWidth="1" min="38" max="38"/>
    <col width="19.7109375" customWidth="1" min="39" max="39"/>
    <col width="23.28515625" customWidth="1" min="40" max="40"/>
    <col width="59" bestFit="1" customWidth="1" min="41" max="41"/>
    <col width="23.140625" customWidth="1" min="42" max="42"/>
    <col width="17" customWidth="1" min="43" max="43"/>
    <col width="17.28515625" customWidth="1" min="44" max="44"/>
    <col width="27.140625" bestFit="1" customWidth="1" min="45" max="45"/>
    <col width="18.7109375" customWidth="1" min="46" max="46"/>
    <col width="21.42578125" bestFit="1" customWidth="1" min="47" max="47"/>
  </cols>
  <sheetData>
    <row r="1" ht="30" customHeight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6" t="inlineStr">
        <is>
          <t>Adresse</t>
        </is>
      </c>
      <c r="F1" s="16" t="inlineStr">
        <is>
          <t>Ville</t>
        </is>
      </c>
      <c r="G1" s="16" t="inlineStr">
        <is>
          <t>Département</t>
        </is>
      </c>
      <c r="H1" s="16" t="inlineStr">
        <is>
          <t>TELEPHONE STANDARD</t>
        </is>
      </c>
      <c r="I1" s="16" t="inlineStr">
        <is>
          <t>Latitude (en degrés décimaux)</t>
        </is>
      </c>
      <c r="J1" s="17" t="inlineStr">
        <is>
          <t>Longitude (en degrés décimaux)</t>
        </is>
      </c>
      <c r="K1" s="16" t="inlineStr">
        <is>
          <t>N° SIREN</t>
        </is>
      </c>
      <c r="L1" s="16" t="inlineStr">
        <is>
          <t>+ SIRET</t>
        </is>
      </c>
      <c r="M1" s="16" t="inlineStr">
        <is>
          <t>Date d'Ouverture</t>
        </is>
      </c>
      <c r="N1" s="16" t="inlineStr">
        <is>
          <t>Ancienneté du dépôt</t>
        </is>
      </c>
      <c r="O1" s="16" t="inlineStr">
        <is>
          <t>Horaire d'ouverture jours 1</t>
        </is>
      </c>
      <c r="P1" s="16" t="inlineStr">
        <is>
          <t>Horaire d'ouverture horaires 1</t>
        </is>
      </c>
      <c r="Q1" s="16" t="inlineStr">
        <is>
          <t>Horaire d'ouverture jours 2</t>
        </is>
      </c>
      <c r="R1" s="16" t="inlineStr">
        <is>
          <t>Horaire d'ouverture horaires 2</t>
        </is>
      </c>
      <c r="S1" s="16" t="inlineStr">
        <is>
          <t>Horaire d'ouverture jours 3</t>
        </is>
      </c>
      <c r="T1" s="16" t="inlineStr">
        <is>
          <t>Horaire d'ouverture horaires 3</t>
        </is>
      </c>
      <c r="U1" s="16" t="inlineStr">
        <is>
          <t>Amplitude Horaire</t>
        </is>
      </c>
      <c r="V1" s="16" t="inlineStr">
        <is>
          <t>CA TTC 2021</t>
        </is>
      </c>
      <c r="W1" s="16" t="inlineStr">
        <is>
          <t>BASSIN 2021</t>
        </is>
      </c>
      <c r="X1" s="16" t="inlineStr">
        <is>
          <t>Cluster 2021</t>
        </is>
      </c>
      <c r="Y1" s="16" t="inlineStr">
        <is>
          <t>Passages Caisses 2021</t>
        </is>
      </c>
      <c r="Z1" s="16" t="inlineStr">
        <is>
          <t>Taux de Démarque 2021</t>
        </is>
      </c>
      <c r="AA1" s="16" t="inlineStr">
        <is>
          <t>ETP CDI 2021</t>
        </is>
      </c>
      <c r="AB1" s="16" t="inlineStr">
        <is>
          <t>ETP CDD 2021</t>
        </is>
      </c>
      <c r="AC1" s="16" t="inlineStr">
        <is>
          <t>ETP INTERIM 2021</t>
        </is>
      </c>
      <c r="AD1" s="16" t="inlineStr">
        <is>
          <t>ETP GLOBAL 2021</t>
        </is>
      </c>
      <c r="AE1" s="16" t="inlineStr">
        <is>
          <t>Format dépôt</t>
        </is>
      </c>
      <c r="AF1" s="16" t="inlineStr">
        <is>
          <t>Nombre de sites</t>
        </is>
      </c>
      <c r="AG1" s="16" t="inlineStr">
        <is>
          <t>Zone Scolaire</t>
        </is>
      </c>
      <c r="AH1" s="16" t="inlineStr">
        <is>
          <t>Zone de Droit Social</t>
        </is>
      </c>
      <c r="AI1" s="16" t="inlineStr">
        <is>
          <t>Entrepôt Legacy</t>
        </is>
      </c>
      <c r="AJ1" s="16" t="inlineStr">
        <is>
          <t>Entrepôt Easier</t>
        </is>
      </c>
      <c r="AK1" s="17" t="inlineStr">
        <is>
          <t>Plateforme Legacy</t>
        </is>
      </c>
      <c r="AL1" s="16" t="inlineStr">
        <is>
          <t>Plateforme Easier</t>
        </is>
      </c>
      <c r="AM1" s="16" t="inlineStr">
        <is>
          <t>Plateforme Arrivage</t>
        </is>
      </c>
      <c r="AN1" s="16" t="inlineStr">
        <is>
          <t>Plateforme Arrivage ECC</t>
        </is>
      </c>
      <c r="AO1" s="16" t="inlineStr">
        <is>
          <t>Plateforme de rattachement (Gamme et Arrivages) après ouvertures</t>
        </is>
      </c>
      <c r="AP1" s="16" t="inlineStr">
        <is>
          <t>GLN Plateforme Gamme</t>
        </is>
      </c>
      <c r="AQ1" s="16" t="inlineStr">
        <is>
          <t>Code plateforme</t>
        </is>
      </c>
      <c r="AR1" s="16" t="inlineStr">
        <is>
          <t>Entrepôt déporté</t>
        </is>
      </c>
      <c r="AS1" s="16" t="inlineStr">
        <is>
          <t>Origine du Dépôt</t>
        </is>
      </c>
      <c r="AT1" s="16" t="inlineStr">
        <is>
          <t>Situation du Dépôt</t>
        </is>
      </c>
      <c r="AU1" s="68" t="inlineStr">
        <is>
          <t>Propriétaire ou Locataire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RN 88. CC Galacté</t>
        </is>
      </c>
      <c r="F2" t="inlineStr">
        <is>
          <t>81600 Gaillac</t>
        </is>
      </c>
      <c r="G2" s="60" t="n">
        <v>81</v>
      </c>
      <c r="H2" s="56" t="n">
        <v>563810940</v>
      </c>
      <c r="I2" s="58" t="n">
        <v>43.90673828125</v>
      </c>
      <c r="J2" s="58" t="n">
        <v>1.91276931762695</v>
      </c>
      <c r="K2" t="inlineStr">
        <is>
          <t>451  647  903</t>
        </is>
      </c>
      <c r="L2" s="18" t="n">
        <v>306</v>
      </c>
      <c r="M2" s="19" t="n">
        <v>37524</v>
      </c>
      <c r="N2">
        <f>INT(((TODAY())-M2+1)/365.25)&amp; " Ans " &amp; INT((((TODAY())-M2+1)/365.25-INT(((TODAY())-M2+1)/365.25))*365.25/30.4375) &amp; " Mois"</f>
        <v/>
      </c>
      <c r="O2" t="inlineStr">
        <is>
          <t>Lundi au Vendredi</t>
        </is>
      </c>
      <c r="P2" t="inlineStr">
        <is>
          <t>07:00 à 19:30</t>
        </is>
      </c>
      <c r="Q2" t="inlineStr">
        <is>
          <t>Samedi</t>
        </is>
      </c>
      <c r="R2" t="inlineStr">
        <is>
          <t>07:00 à 19:30</t>
        </is>
      </c>
      <c r="S2" t="inlineStr">
        <is>
          <t>Dimanche</t>
        </is>
      </c>
      <c r="T2" t="inlineStr">
        <is>
          <t>8H à 13H</t>
        </is>
      </c>
      <c r="U2" s="69">
        <f>(12.5*5)+12.5+5</f>
        <v/>
      </c>
      <c r="V2" t="n">
        <v>12345678</v>
      </c>
      <c r="W2" t="inlineStr">
        <is>
          <t>Groupe 3</t>
        </is>
      </c>
      <c r="X2" t="inlineStr">
        <is>
          <t>15M &lt;...&lt; 20M</t>
        </is>
      </c>
      <c r="Y2" s="61" t="n">
        <v>307248</v>
      </c>
      <c r="Z2" s="62" t="n">
        <v>0.01116246503757602</v>
      </c>
      <c r="AA2" s="50" t="n">
        <v>51.799894507813</v>
      </c>
      <c r="AB2" s="50" t="n">
        <v>6.916606228434534</v>
      </c>
      <c r="AC2" s="50" t="n">
        <v>7.866034262983232</v>
      </c>
      <c r="AD2" s="50" t="n">
        <v>66.58253499923076</v>
      </c>
      <c r="AE2" t="inlineStr">
        <is>
          <t>Tube</t>
        </is>
      </c>
      <c r="AF2" t="n">
        <v>1</v>
      </c>
      <c r="AG2" t="inlineStr">
        <is>
          <t>C</t>
        </is>
      </c>
      <c r="AH2" t="inlineStr">
        <is>
          <t>C</t>
        </is>
      </c>
      <c r="AI2" t="n">
        <v>1106</v>
      </c>
      <c r="AJ2" t="inlineStr">
        <is>
          <t>VD063</t>
        </is>
      </c>
      <c r="AK2" t="inlineStr">
        <is>
          <t>1115 PTF SUD Grans</t>
        </is>
      </c>
      <c r="AL2" t="inlineStr">
        <is>
          <t>VD066</t>
        </is>
      </c>
      <c r="AM2" t="inlineStr">
        <is>
          <t>1115 PTF SUD Grans</t>
        </is>
      </c>
      <c r="AN2" t="inlineStr">
        <is>
          <t>VD066</t>
        </is>
      </c>
      <c r="AO2" t="inlineStr">
        <is>
          <t>1110 - PF de Castelnau d'Estretefond</t>
        </is>
      </c>
      <c r="AP2" s="21" t="n">
        <v>3601651110000</v>
      </c>
      <c r="AS2" t="inlineStr">
        <is>
          <t>REPRISE MAG BRICOLAGE</t>
        </is>
      </c>
      <c r="AT2" t="inlineStr">
        <is>
          <t>Isolé</t>
        </is>
      </c>
      <c r="AU2" t="inlineStr">
        <is>
          <t>Propriétaire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ZAC Les montagnes 385 rue de l'Entrait</t>
        </is>
      </c>
      <c r="F3" t="inlineStr">
        <is>
          <t>16430  Champniers</t>
        </is>
      </c>
      <c r="G3" s="60" t="n">
        <v>16</v>
      </c>
      <c r="H3" s="56" t="n">
        <v>545939370</v>
      </c>
      <c r="I3" s="58" t="n">
        <v>45.6884765625</v>
      </c>
      <c r="J3" s="58" t="n">
        <v>0.181960582733154</v>
      </c>
      <c r="K3" t="inlineStr">
        <is>
          <t>451  647  903</t>
        </is>
      </c>
      <c r="L3" s="18" t="n">
        <v>892</v>
      </c>
      <c r="M3" s="19" t="n">
        <v>39262</v>
      </c>
      <c r="N3">
        <f>INT(((TODAY())-M3+1)/365.25)&amp; " Ans " &amp; INT((((TODAY())-M3+1)/365.25-INT(((TODAY())-M3+1)/365.25))*365.25/30.4375) &amp; " Mois"</f>
        <v/>
      </c>
      <c r="O3" t="inlineStr">
        <is>
          <t>Lundi au Vendredi</t>
        </is>
      </c>
      <c r="P3" t="inlineStr">
        <is>
          <t>07:00 à 19:30</t>
        </is>
      </c>
      <c r="Q3" t="inlineStr">
        <is>
          <t>Samedi</t>
        </is>
      </c>
      <c r="R3" t="inlineStr">
        <is>
          <t>07:00 à 19:30</t>
        </is>
      </c>
      <c r="S3" t="inlineStr">
        <is>
          <t>Dimanche</t>
        </is>
      </c>
      <c r="T3" t="inlineStr">
        <is>
          <t>8H à 13H</t>
        </is>
      </c>
      <c r="U3" s="69">
        <f>(12.5*5)+12.5+5</f>
        <v/>
      </c>
      <c r="V3" t="n">
        <v>26402741.18</v>
      </c>
      <c r="W3" t="inlineStr">
        <is>
          <t>Groupe 3</t>
        </is>
      </c>
      <c r="X3" t="inlineStr">
        <is>
          <t>25M &lt;...&lt; 30M</t>
        </is>
      </c>
      <c r="Y3" s="61" t="n">
        <v>349037</v>
      </c>
      <c r="Z3" s="62" t="n">
        <v>0.009434649940542038</v>
      </c>
      <c r="AA3" s="50" t="n">
        <v>58.6855673501681</v>
      </c>
      <c r="AB3" s="50" t="n">
        <v>2.266642491373817</v>
      </c>
      <c r="AC3" s="50" t="n">
        <v>5.966074371991824</v>
      </c>
      <c r="AD3" s="50" t="n">
        <v>66.91828421353374</v>
      </c>
      <c r="AE3" t="inlineStr">
        <is>
          <t>Tube</t>
        </is>
      </c>
      <c r="AF3" t="n">
        <v>2</v>
      </c>
      <c r="AG3" t="inlineStr">
        <is>
          <t>A</t>
        </is>
      </c>
      <c r="AH3" t="inlineStr">
        <is>
          <t>C</t>
        </is>
      </c>
      <c r="AI3" t="n">
        <v>1106</v>
      </c>
      <c r="AJ3" t="inlineStr">
        <is>
          <t>VD063</t>
        </is>
      </c>
      <c r="AK3" t="inlineStr">
        <is>
          <t>1114 PTF OUEST St-Sylvain</t>
        </is>
      </c>
      <c r="AL3" t="inlineStr">
        <is>
          <t>VD065</t>
        </is>
      </c>
      <c r="AM3" t="inlineStr">
        <is>
          <t>1117 PTF IDF Lisses</t>
        </is>
      </c>
      <c r="AN3" t="inlineStr">
        <is>
          <t>VD067</t>
        </is>
      </c>
      <c r="AO3" t="inlineStr">
        <is>
          <t>1110 - PF de Castelnau d'Estretefond</t>
        </is>
      </c>
      <c r="AP3" s="21" t="n">
        <v>3601651110000</v>
      </c>
      <c r="AS3" t="inlineStr">
        <is>
          <t>REPRISE WELDOM</t>
        </is>
      </c>
      <c r="AT3" t="inlineStr">
        <is>
          <t>Zone Commerciale</t>
        </is>
      </c>
      <c r="AU3" t="inlineStr">
        <is>
          <t>Mixte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ZAC Nord Rue Gutenberg</t>
        </is>
      </c>
      <c r="F4" t="inlineStr">
        <is>
          <t>33380 Biganos</t>
        </is>
      </c>
      <c r="G4" s="60" t="n">
        <v>33</v>
      </c>
      <c r="H4" s="56" t="n">
        <v>557708888</v>
      </c>
      <c r="I4" s="58" t="n">
        <v>44.64306640625</v>
      </c>
      <c r="J4" s="58" t="n">
        <v>-0.954565048217773</v>
      </c>
      <c r="K4" t="inlineStr">
        <is>
          <t>451  647  903</t>
        </is>
      </c>
      <c r="L4" s="18" t="n">
        <v>843</v>
      </c>
      <c r="M4" s="19" t="n">
        <v>38770</v>
      </c>
      <c r="N4">
        <f>INT(((TODAY())-M4+1)/365.25)&amp; " Ans " &amp; INT((((TODAY())-M4+1)/365.25-INT(((TODAY())-M4+1)/365.25))*365.25/30.4375) &amp; " Mois"</f>
        <v/>
      </c>
      <c r="O4" t="inlineStr">
        <is>
          <t>Lundi au Vendredi</t>
        </is>
      </c>
      <c r="P4" t="inlineStr">
        <is>
          <t>07:00 à 19:30</t>
        </is>
      </c>
      <c r="Q4" t="inlineStr">
        <is>
          <t>Samedi</t>
        </is>
      </c>
      <c r="R4" t="inlineStr">
        <is>
          <t>07:00 à 19:30</t>
        </is>
      </c>
      <c r="S4" t="inlineStr">
        <is>
          <t>Dimanche</t>
        </is>
      </c>
      <c r="T4" t="inlineStr">
        <is>
          <t>8H à 13H</t>
        </is>
      </c>
      <c r="U4" s="69">
        <f>(12.5*5)+12.5+5</f>
        <v/>
      </c>
      <c r="V4" t="n">
        <v>22582534.78</v>
      </c>
      <c r="W4" t="inlineStr">
        <is>
          <t>Groupe 3</t>
        </is>
      </c>
      <c r="X4" t="inlineStr">
        <is>
          <t>20M &lt;...&lt; 25M</t>
        </is>
      </c>
      <c r="Y4" s="61" t="n">
        <v>301263</v>
      </c>
      <c r="Z4" s="62" t="n">
        <v>0.01154002616623949</v>
      </c>
      <c r="AA4" s="50" t="n">
        <v>54.6855673501681</v>
      </c>
      <c r="AB4" s="50" t="n">
        <v>11.0129722423683</v>
      </c>
      <c r="AC4" s="50" t="n">
        <v>4.10840366145799</v>
      </c>
      <c r="AD4" s="50" t="n">
        <v>69.80694325399439</v>
      </c>
      <c r="AE4" t="inlineStr">
        <is>
          <t>Symétrique</t>
        </is>
      </c>
      <c r="AF4" t="n">
        <v>1</v>
      </c>
      <c r="AG4" t="inlineStr">
        <is>
          <t>A</t>
        </is>
      </c>
      <c r="AH4" t="inlineStr">
        <is>
          <t>C</t>
        </is>
      </c>
      <c r="AI4" t="n">
        <v>1106</v>
      </c>
      <c r="AJ4" t="inlineStr">
        <is>
          <t>VD063</t>
        </is>
      </c>
      <c r="AK4" t="inlineStr">
        <is>
          <t>1114 PTF OUEST St-Sylvain</t>
        </is>
      </c>
      <c r="AL4" t="inlineStr">
        <is>
          <t>VD065</t>
        </is>
      </c>
      <c r="AM4" t="inlineStr">
        <is>
          <t>1117 PTF IDF Lisses</t>
        </is>
      </c>
      <c r="AN4" t="inlineStr">
        <is>
          <t>VD067</t>
        </is>
      </c>
      <c r="AO4" t="inlineStr">
        <is>
          <t>1110 - PF de Castelnau d'Estretefond</t>
        </is>
      </c>
      <c r="AP4" s="21" t="n">
        <v>3601651110000</v>
      </c>
      <c r="AS4" t="inlineStr">
        <is>
          <t xml:space="preserve">CREATION </t>
        </is>
      </c>
      <c r="AT4" t="inlineStr">
        <is>
          <t>Zone Commerciale</t>
        </is>
      </c>
      <c r="AU4" t="inlineStr">
        <is>
          <t>Mixte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Avenue du Peyrou</t>
        </is>
      </c>
      <c r="F5" t="inlineStr">
        <is>
          <t>33370 Artigues</t>
        </is>
      </c>
      <c r="G5" s="60" t="n">
        <v>33</v>
      </c>
      <c r="H5" s="56" t="n">
        <v>557779520</v>
      </c>
      <c r="I5" s="58" t="n">
        <v>44.8690185546875</v>
      </c>
      <c r="J5" s="58" t="n">
        <v>-0.493740081787109</v>
      </c>
      <c r="K5" t="inlineStr">
        <is>
          <t>451  647  903</t>
        </is>
      </c>
      <c r="L5" s="18" t="n">
        <v>355</v>
      </c>
      <c r="M5" s="19" t="n">
        <v>37162</v>
      </c>
      <c r="N5">
        <f>INT(((TODAY())-M5+1)/365.25)&amp; " Ans " &amp; INT((((TODAY())-M5+1)/365.25-INT(((TODAY())-M5+1)/365.25))*365.25/30.4375) &amp; " Mois"</f>
        <v/>
      </c>
      <c r="O5" t="inlineStr">
        <is>
          <t>Lundi au Vendredi</t>
        </is>
      </c>
      <c r="P5" t="inlineStr">
        <is>
          <t>07:00 à 19:30</t>
        </is>
      </c>
      <c r="Q5" t="inlineStr">
        <is>
          <t>Samedi</t>
        </is>
      </c>
      <c r="R5" t="inlineStr">
        <is>
          <t>07:00 à 19:30</t>
        </is>
      </c>
      <c r="S5" t="inlineStr">
        <is>
          <t>Dimanche</t>
        </is>
      </c>
      <c r="T5" t="inlineStr">
        <is>
          <t>9H à 17H</t>
        </is>
      </c>
      <c r="U5" s="69">
        <f>(12.5*5)+12.5+8</f>
        <v/>
      </c>
      <c r="V5" t="n">
        <v>52865449.9</v>
      </c>
      <c r="W5" t="inlineStr">
        <is>
          <t>Groupe 3</t>
        </is>
      </c>
      <c r="X5" t="inlineStr">
        <is>
          <t>&gt; 40M</t>
        </is>
      </c>
      <c r="Y5" s="61" t="n">
        <v>609302</v>
      </c>
      <c r="Z5" s="62" t="n">
        <v>0.01527773140417741</v>
      </c>
      <c r="AA5" s="50" t="n">
        <v>104.171227006</v>
      </c>
      <c r="AB5" s="50" t="n">
        <v>7.011818421573143</v>
      </c>
      <c r="AC5" s="50" t="n">
        <v>6.685965693061692</v>
      </c>
      <c r="AD5" s="50" t="n">
        <v>117.8690111206348</v>
      </c>
      <c r="AE5" t="inlineStr">
        <is>
          <t>Gnb</t>
        </is>
      </c>
      <c r="AF5" t="n">
        <v>1</v>
      </c>
      <c r="AG5" t="inlineStr">
        <is>
          <t>A</t>
        </is>
      </c>
      <c r="AH5" t="inlineStr">
        <is>
          <t>C</t>
        </is>
      </c>
      <c r="AI5" t="n">
        <v>1106</v>
      </c>
      <c r="AJ5" t="inlineStr">
        <is>
          <t>VD063</t>
        </is>
      </c>
      <c r="AK5" t="inlineStr">
        <is>
          <t>1114 PTF OUEST St-Sylvain</t>
        </is>
      </c>
      <c r="AL5" t="inlineStr">
        <is>
          <t>VD065</t>
        </is>
      </c>
      <c r="AM5" t="inlineStr">
        <is>
          <t>1117 PTF IDF Lisses</t>
        </is>
      </c>
      <c r="AN5" t="inlineStr">
        <is>
          <t>VD067</t>
        </is>
      </c>
      <c r="AO5" t="inlineStr">
        <is>
          <t>1110 - PF de Castelnau d'Estretefond</t>
        </is>
      </c>
      <c r="AP5" s="21" t="n">
        <v>3601651110000</v>
      </c>
      <c r="AS5" t="inlineStr">
        <is>
          <t xml:space="preserve">CASTORAMA </t>
        </is>
      </c>
      <c r="AT5" t="inlineStr">
        <is>
          <t>Zone Commerciale</t>
        </is>
      </c>
      <c r="AU5" t="inlineStr">
        <is>
          <t>Propriétaire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ZAC du Mazaud</t>
        </is>
      </c>
      <c r="F6" t="inlineStr">
        <is>
          <t>19100 Brive La Gaillarde</t>
        </is>
      </c>
      <c r="G6" s="60" t="n">
        <v>19</v>
      </c>
      <c r="H6" s="56" t="n">
        <v>555867906</v>
      </c>
      <c r="I6" s="58" t="n">
        <v>45.1458740234375</v>
      </c>
      <c r="J6" s="58" t="n">
        <v>1.46954345703125</v>
      </c>
      <c r="K6" t="inlineStr">
        <is>
          <t>451  647  903</t>
        </is>
      </c>
      <c r="L6" s="18" t="n">
        <v>1205</v>
      </c>
      <c r="M6" s="19" t="n">
        <v>40674</v>
      </c>
      <c r="N6">
        <f>INT(((TODAY())-M6+1)/365.25)&amp; " Ans " &amp; INT((((TODAY())-M6+1)/365.25-INT(((TODAY())-M6+1)/365.25))*365.25/30.4375) &amp; " Mois"</f>
        <v/>
      </c>
      <c r="O6" t="inlineStr">
        <is>
          <t>Lundi au Vendredi</t>
        </is>
      </c>
      <c r="P6" t="inlineStr">
        <is>
          <t>07:00 à 19:30</t>
        </is>
      </c>
      <c r="Q6" t="inlineStr">
        <is>
          <t>Samedi</t>
        </is>
      </c>
      <c r="R6" t="inlineStr">
        <is>
          <t>07:00 à 19:30</t>
        </is>
      </c>
      <c r="S6" t="inlineStr">
        <is>
          <t>Dimanche</t>
        </is>
      </c>
      <c r="T6" t="inlineStr">
        <is>
          <t>8H à 13H</t>
        </is>
      </c>
      <c r="U6" s="69">
        <f>(12.5*5)+12.5+5</f>
        <v/>
      </c>
      <c r="V6" t="n">
        <v>29125820.22</v>
      </c>
      <c r="W6" t="inlineStr">
        <is>
          <t>Groupe 3</t>
        </is>
      </c>
      <c r="X6" t="inlineStr">
        <is>
          <t>25M &lt;...&lt; 30M</t>
        </is>
      </c>
      <c r="Y6" s="61" t="n">
        <v>428041</v>
      </c>
      <c r="Z6" s="62" t="n">
        <v>0.01195166222575708</v>
      </c>
      <c r="AA6" s="50" t="n">
        <v>59.228522450056</v>
      </c>
      <c r="AB6" s="50" t="n">
        <v>5.919007274565391</v>
      </c>
      <c r="AC6" s="50" t="n">
        <v>7.444058921781939</v>
      </c>
      <c r="AD6" s="50" t="n">
        <v>72.59158864640334</v>
      </c>
      <c r="AE6" t="inlineStr">
        <is>
          <t>Tube</t>
        </is>
      </c>
      <c r="AF6" t="n">
        <v>1</v>
      </c>
      <c r="AG6" t="inlineStr">
        <is>
          <t>A</t>
        </is>
      </c>
      <c r="AH6" t="inlineStr">
        <is>
          <t>B2</t>
        </is>
      </c>
      <c r="AI6" t="n">
        <v>1106</v>
      </c>
      <c r="AJ6" t="inlineStr">
        <is>
          <t>VD063</t>
        </is>
      </c>
      <c r="AK6" t="inlineStr">
        <is>
          <t>1114 PTF OUEST St-Sylvain</t>
        </is>
      </c>
      <c r="AL6" t="inlineStr">
        <is>
          <t>VD065</t>
        </is>
      </c>
      <c r="AM6" t="inlineStr">
        <is>
          <t>1117 PTF IDF Lisses</t>
        </is>
      </c>
      <c r="AN6" t="inlineStr">
        <is>
          <t>VD067</t>
        </is>
      </c>
      <c r="AO6" t="inlineStr">
        <is>
          <t>1110 - PF de Castelnau d'Estretefond</t>
        </is>
      </c>
      <c r="AP6" s="21" t="n">
        <v>3601651110000</v>
      </c>
      <c r="AS6" t="inlineStr">
        <is>
          <t xml:space="preserve">CREATION </t>
        </is>
      </c>
      <c r="AT6" t="inlineStr">
        <is>
          <t>Zone Commerciale</t>
        </is>
      </c>
      <c r="AU6" t="inlineStr">
        <is>
          <t>Locataire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Bel Air - Les Quatre Quartiers</t>
        </is>
      </c>
      <c r="F7" t="inlineStr">
        <is>
          <t>17230 Andilly</t>
        </is>
      </c>
      <c r="G7" s="60" t="n">
        <v>17</v>
      </c>
      <c r="H7" s="56" t="n">
        <v>546661230</v>
      </c>
      <c r="I7" s="58" t="n">
        <v>46.2603759765625</v>
      </c>
      <c r="J7" s="58" t="n">
        <v>-1.0115966796875</v>
      </c>
      <c r="K7" t="inlineStr">
        <is>
          <t>451  647  903</t>
        </is>
      </c>
      <c r="L7" s="18" t="n">
        <v>1189</v>
      </c>
      <c r="M7" s="19" t="n">
        <v>40359</v>
      </c>
      <c r="N7">
        <f>INT(((TODAY())-M7+1)/365.25)&amp; " Ans " &amp; INT((((TODAY())-M7+1)/365.25-INT(((TODAY())-M7+1)/365.25))*365.25/30.4375) &amp; " Mois"</f>
        <v/>
      </c>
      <c r="O7" t="inlineStr">
        <is>
          <t>Lundi au Vendredi</t>
        </is>
      </c>
      <c r="P7" t="inlineStr">
        <is>
          <t>07:00 à 19:30</t>
        </is>
      </c>
      <c r="Q7" t="inlineStr">
        <is>
          <t>Samedi</t>
        </is>
      </c>
      <c r="R7" t="inlineStr">
        <is>
          <t>07:00 à 19:30</t>
        </is>
      </c>
      <c r="S7" t="inlineStr">
        <is>
          <t>Dimanche</t>
        </is>
      </c>
      <c r="T7" t="inlineStr">
        <is>
          <t>8H à 13H</t>
        </is>
      </c>
      <c r="U7" s="69">
        <f>(12.5*5)+12.5+5</f>
        <v/>
      </c>
      <c r="V7" t="n">
        <v>18433015.64</v>
      </c>
      <c r="W7" t="inlineStr">
        <is>
          <t>Groupe 3</t>
        </is>
      </c>
      <c r="X7" t="inlineStr">
        <is>
          <t>15M &lt;...&lt; 20M</t>
        </is>
      </c>
      <c r="Y7" s="61" t="n">
        <v>239244</v>
      </c>
      <c r="Z7" s="62" t="n">
        <v>0.0127398838317889</v>
      </c>
      <c r="AA7" s="50" t="n">
        <v>47.9142875980748</v>
      </c>
      <c r="AB7" s="50" t="n">
        <v>1.80949869233643</v>
      </c>
      <c r="AC7" s="50" t="n">
        <v>3.219146282499285</v>
      </c>
      <c r="AD7" s="50" t="n">
        <v>52.94293257291052</v>
      </c>
      <c r="AE7" t="inlineStr">
        <is>
          <t>Tube</t>
        </is>
      </c>
      <c r="AF7" t="n">
        <v>1</v>
      </c>
      <c r="AG7" t="inlineStr">
        <is>
          <t>A</t>
        </is>
      </c>
      <c r="AH7" t="inlineStr">
        <is>
          <t>A</t>
        </is>
      </c>
      <c r="AI7" t="n">
        <v>1101</v>
      </c>
      <c r="AJ7" t="inlineStr">
        <is>
          <t>VD060</t>
        </is>
      </c>
      <c r="AK7" t="inlineStr">
        <is>
          <t>1114 PTF OUEST St-Sylvain</t>
        </is>
      </c>
      <c r="AL7" t="inlineStr">
        <is>
          <t>VD065</t>
        </is>
      </c>
      <c r="AM7" t="inlineStr">
        <is>
          <t>1117 PTF IDF Lisses</t>
        </is>
      </c>
      <c r="AN7" t="inlineStr">
        <is>
          <t>VD067</t>
        </is>
      </c>
      <c r="AO7" t="inlineStr">
        <is>
          <t>1112 - PF du Grand Fougeray</t>
        </is>
      </c>
      <c r="AP7" s="21" t="n">
        <v>3601651112004</v>
      </c>
      <c r="AS7" t="inlineStr">
        <is>
          <t>REPRISE ECOBOIS</t>
        </is>
      </c>
      <c r="AT7" t="inlineStr">
        <is>
          <t>Isolé</t>
        </is>
      </c>
      <c r="AU7" t="inlineStr">
        <is>
          <t>Locataire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RN 20. Aussonne</t>
        </is>
      </c>
      <c r="F8" t="inlineStr">
        <is>
          <t>82000 Montauban</t>
        </is>
      </c>
      <c r="G8" s="60" t="n">
        <v>82</v>
      </c>
      <c r="H8" s="56" t="n">
        <v>563933000</v>
      </c>
      <c r="I8" s="58" t="n">
        <v>44.039306640625</v>
      </c>
      <c r="J8" s="58" t="n">
        <v>1.38153839111328</v>
      </c>
      <c r="K8" t="inlineStr">
        <is>
          <t>451  647  903</t>
        </is>
      </c>
      <c r="L8" s="18" t="n">
        <v>108</v>
      </c>
      <c r="M8" s="19" t="n">
        <v>36628</v>
      </c>
      <c r="N8">
        <f>INT(((TODAY())-M8+1)/365.25)&amp; " Ans " &amp; INT((((TODAY())-M8+1)/365.25-INT(((TODAY())-M8+1)/365.25))*365.25/30.4375) &amp; " Mois"</f>
        <v/>
      </c>
      <c r="O8" t="inlineStr">
        <is>
          <t>Lundi au Vendredi</t>
        </is>
      </c>
      <c r="P8" t="inlineStr">
        <is>
          <t>07:00 à 19:30</t>
        </is>
      </c>
      <c r="Q8" t="inlineStr">
        <is>
          <t>Samedi</t>
        </is>
      </c>
      <c r="R8" t="inlineStr">
        <is>
          <t>07:00 à 19:30</t>
        </is>
      </c>
      <c r="S8" t="inlineStr">
        <is>
          <t>Dimanche</t>
        </is>
      </c>
      <c r="T8" t="inlineStr">
        <is>
          <t>8H à 13H</t>
        </is>
      </c>
      <c r="U8" s="69">
        <f>(12.5*5)+12.5+5</f>
        <v/>
      </c>
      <c r="V8" t="n">
        <v>29264017.75</v>
      </c>
      <c r="W8" t="inlineStr">
        <is>
          <t>Groupe 3</t>
        </is>
      </c>
      <c r="X8" t="inlineStr">
        <is>
          <t>30M &lt;...&lt; 35M</t>
        </is>
      </c>
      <c r="Y8" s="61" t="n">
        <v>426327</v>
      </c>
      <c r="Z8" s="62" t="n">
        <v>0.01598965575535918</v>
      </c>
      <c r="AA8" s="50" t="n">
        <v>79.5287136546449</v>
      </c>
      <c r="AB8" s="50" t="n">
        <v>3.904749346168215</v>
      </c>
      <c r="AC8" s="50" t="n">
        <v>6.958655304279026</v>
      </c>
      <c r="AD8" s="50" t="n">
        <v>90.39211830509214</v>
      </c>
      <c r="AE8" t="inlineStr">
        <is>
          <t>Symétrique</t>
        </is>
      </c>
      <c r="AF8" t="n">
        <v>1</v>
      </c>
      <c r="AG8" t="inlineStr">
        <is>
          <t>C</t>
        </is>
      </c>
      <c r="AH8" t="inlineStr">
        <is>
          <t>B2</t>
        </is>
      </c>
      <c r="AI8" t="n">
        <v>1106</v>
      </c>
      <c r="AJ8" t="inlineStr">
        <is>
          <t>VD063</t>
        </is>
      </c>
      <c r="AK8" t="inlineStr">
        <is>
          <t>1115 PTF SUD Grans</t>
        </is>
      </c>
      <c r="AL8" t="inlineStr">
        <is>
          <t>VD066</t>
        </is>
      </c>
      <c r="AM8" t="inlineStr">
        <is>
          <t>1115 PTF SUD Grans</t>
        </is>
      </c>
      <c r="AN8" t="inlineStr">
        <is>
          <t>VD066</t>
        </is>
      </c>
      <c r="AO8" t="inlineStr">
        <is>
          <t>1110 - PF de Castelnau d'Estretefond</t>
        </is>
      </c>
      <c r="AP8" s="21" t="n">
        <v>3601651110000</v>
      </c>
      <c r="AS8" t="inlineStr">
        <is>
          <t xml:space="preserve">CASTORAMA </t>
        </is>
      </c>
      <c r="AT8" t="inlineStr">
        <is>
          <t>Centre Commercial</t>
        </is>
      </c>
      <c r="AU8" t="inlineStr">
        <is>
          <t>Locataire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 xml:space="preserve">205 Avenue Michel Grandou </t>
        </is>
      </c>
      <c r="F9" t="inlineStr">
        <is>
          <t>24750 Trelissac</t>
        </is>
      </c>
      <c r="G9" s="60" t="n">
        <v>24</v>
      </c>
      <c r="H9" s="56" t="n">
        <v>553056250</v>
      </c>
      <c r="I9" s="58" t="n">
        <v>45.1890869140625</v>
      </c>
      <c r="J9" s="58" t="n">
        <v>0.756206512451171</v>
      </c>
      <c r="K9" t="inlineStr">
        <is>
          <t>451  647  903</t>
        </is>
      </c>
      <c r="L9" s="18" t="n">
        <v>82</v>
      </c>
      <c r="M9" s="19" t="n">
        <v>37715</v>
      </c>
      <c r="N9">
        <f>INT(((TODAY())-M9+1)/365.25)&amp; " Ans " &amp; INT((((TODAY())-M9+1)/365.25-INT(((TODAY())-M9+1)/365.25))*365.25/30.4375) &amp; " Mois"</f>
        <v/>
      </c>
      <c r="O9" t="inlineStr">
        <is>
          <t>Lundi au Vendredi</t>
        </is>
      </c>
      <c r="P9" t="inlineStr">
        <is>
          <t>07:00 à 19:30</t>
        </is>
      </c>
      <c r="Q9" t="inlineStr">
        <is>
          <t>Samedi</t>
        </is>
      </c>
      <c r="R9" t="inlineStr">
        <is>
          <t>07:00 à 19:30</t>
        </is>
      </c>
      <c r="S9" t="inlineStr">
        <is>
          <t>Dimanche</t>
        </is>
      </c>
      <c r="T9" t="inlineStr">
        <is>
          <t>8H à 13H</t>
        </is>
      </c>
      <c r="U9" s="69">
        <f>(12.5*5)+12.5+5</f>
        <v/>
      </c>
      <c r="V9" t="n">
        <v>125</v>
      </c>
      <c r="W9" t="inlineStr">
        <is>
          <t>Groupe 3</t>
        </is>
      </c>
      <c r="X9" t="inlineStr">
        <is>
          <t>20M &lt;...&lt; 25M</t>
        </is>
      </c>
      <c r="Y9" s="61" t="n">
        <v>373276</v>
      </c>
      <c r="Z9" s="62" t="n">
        <v>0.01247223965434934</v>
      </c>
      <c r="AA9" s="50" t="n">
        <v>65.71424803850471</v>
      </c>
      <c r="AB9" s="50" t="n">
        <v>2.866673259928354</v>
      </c>
      <c r="AC9" s="50" t="n">
        <v>4.761173930243292</v>
      </c>
      <c r="AD9" s="50" t="n">
        <v>73.34209522867634</v>
      </c>
      <c r="AE9" t="inlineStr">
        <is>
          <t>Tube</t>
        </is>
      </c>
      <c r="AF9" t="n">
        <v>1</v>
      </c>
      <c r="AG9" t="inlineStr">
        <is>
          <t>A</t>
        </is>
      </c>
      <c r="AH9" t="inlineStr">
        <is>
          <t>B2</t>
        </is>
      </c>
      <c r="AI9" t="n">
        <v>1106</v>
      </c>
      <c r="AJ9" t="inlineStr">
        <is>
          <t>VD063</t>
        </is>
      </c>
      <c r="AK9" t="inlineStr">
        <is>
          <t>1114 PTF OUEST St-Sylvain</t>
        </is>
      </c>
      <c r="AL9" t="inlineStr">
        <is>
          <t>VD065</t>
        </is>
      </c>
      <c r="AM9" t="inlineStr">
        <is>
          <t>1117 PTF IDF Lisses</t>
        </is>
      </c>
      <c r="AN9" t="inlineStr">
        <is>
          <t>VD067</t>
        </is>
      </c>
      <c r="AO9" t="inlineStr">
        <is>
          <t>1110 - PF de Castelnau d'Estretefond</t>
        </is>
      </c>
      <c r="AP9" s="21" t="n">
        <v>3601651110000</v>
      </c>
      <c r="AS9" t="inlineStr">
        <is>
          <t>REPRISE GIFI</t>
        </is>
      </c>
      <c r="AT9" t="inlineStr">
        <is>
          <t>Zone Commerciale</t>
        </is>
      </c>
      <c r="AU9" t="inlineStr">
        <is>
          <t>Mixte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Pôle commercial le Comtal Nord. Route d'Aurillac</t>
        </is>
      </c>
      <c r="F10" t="inlineStr">
        <is>
          <t>12740 Sébazac</t>
        </is>
      </c>
      <c r="G10" s="60" t="n">
        <v>12</v>
      </c>
      <c r="H10" s="56" t="n">
        <v>565615480</v>
      </c>
      <c r="I10" s="58" t="n">
        <v>44.39892578125</v>
      </c>
      <c r="J10" s="58" t="n">
        <v>2.6067886352539</v>
      </c>
      <c r="K10" t="inlineStr">
        <is>
          <t>451  647  903</t>
        </is>
      </c>
      <c r="L10" s="18" t="n">
        <v>1155</v>
      </c>
      <c r="M10" s="19" t="n">
        <v>40002</v>
      </c>
      <c r="N10">
        <f>INT(((TODAY())-M10+1)/365.25)&amp; " Ans " &amp; INT((((TODAY())-M10+1)/365.25-INT(((TODAY())-M10+1)/365.25))*365.25/30.4375) &amp; " Mois"</f>
        <v/>
      </c>
      <c r="O10" t="inlineStr">
        <is>
          <t>Lundi au Vendredi</t>
        </is>
      </c>
      <c r="P10" t="inlineStr">
        <is>
          <t>07:00 à 19:30</t>
        </is>
      </c>
      <c r="Q10" t="inlineStr">
        <is>
          <t>Samedi</t>
        </is>
      </c>
      <c r="R10" t="inlineStr">
        <is>
          <t>07:00 à 19:30</t>
        </is>
      </c>
      <c r="S10" t="inlineStr">
        <is>
          <t>Dimanche</t>
        </is>
      </c>
      <c r="T10" t="inlineStr">
        <is>
          <t>8H à 13H</t>
        </is>
      </c>
      <c r="U10" s="69">
        <f>(12.5*5)+12.5+5</f>
        <v/>
      </c>
      <c r="V10" t="n">
        <v>22865897.05</v>
      </c>
      <c r="W10" t="inlineStr">
        <is>
          <t>Groupe 3</t>
        </is>
      </c>
      <c r="X10" t="inlineStr">
        <is>
          <t>20M &lt;...&lt; 25M</t>
        </is>
      </c>
      <c r="Y10" s="61" t="n">
        <v>319481</v>
      </c>
      <c r="Z10" s="62" t="n">
        <v>0.0102138131297528</v>
      </c>
      <c r="AA10" s="50" t="n">
        <v>54.1428759807477</v>
      </c>
      <c r="AB10" s="50" t="n">
        <v>2.207143799037385</v>
      </c>
      <c r="AC10" s="50" t="n">
        <v>4.69251829630118</v>
      </c>
      <c r="AD10" s="50" t="n">
        <v>61.04253807608626</v>
      </c>
      <c r="AE10" t="inlineStr">
        <is>
          <t>Tube</t>
        </is>
      </c>
      <c r="AF10" t="n">
        <v>1</v>
      </c>
      <c r="AG10" t="inlineStr">
        <is>
          <t>C</t>
        </is>
      </c>
      <c r="AH10" t="inlineStr">
        <is>
          <t>B2</t>
        </is>
      </c>
      <c r="AI10" t="n">
        <v>1106</v>
      </c>
      <c r="AJ10" t="inlineStr">
        <is>
          <t>VD063</t>
        </is>
      </c>
      <c r="AK10" t="inlineStr">
        <is>
          <t>1115 PTF SUD Grans</t>
        </is>
      </c>
      <c r="AL10" t="inlineStr">
        <is>
          <t>VD066</t>
        </is>
      </c>
      <c r="AM10" t="inlineStr">
        <is>
          <t>1115 PTF SUD Grans</t>
        </is>
      </c>
      <c r="AN10" t="inlineStr">
        <is>
          <t>VD066</t>
        </is>
      </c>
      <c r="AO10" t="inlineStr">
        <is>
          <t>1110 - PF de Castelnau d'Estretefond</t>
        </is>
      </c>
      <c r="AP10" s="21" t="n">
        <v>3601651110000</v>
      </c>
      <c r="AS10" t="inlineStr">
        <is>
          <t>REPRISE LECLERC</t>
        </is>
      </c>
      <c r="AT10" t="inlineStr">
        <is>
          <t>Zone Commerciale</t>
        </is>
      </c>
      <c r="AU10" t="inlineStr">
        <is>
          <t>Mixte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RD 137. Route de Rochefort</t>
        </is>
      </c>
      <c r="F11" t="inlineStr">
        <is>
          <t>17810 St georges des coteaux</t>
        </is>
      </c>
      <c r="G11" s="60" t="n">
        <v>17</v>
      </c>
      <c r="H11" s="56" t="n">
        <v>546975640</v>
      </c>
      <c r="I11" s="58" t="n">
        <v>45.7958984375</v>
      </c>
      <c r="J11" s="58" t="n">
        <v>-0.727842330932617</v>
      </c>
      <c r="K11" t="inlineStr">
        <is>
          <t>451  647  903</t>
        </is>
      </c>
      <c r="L11" s="18" t="n">
        <v>1031</v>
      </c>
      <c r="M11" s="19" t="n">
        <v>39582</v>
      </c>
      <c r="N11">
        <f>INT(((TODAY())-M11+1)/365.25)&amp; " Ans " &amp; INT((((TODAY())-M11+1)/365.25-INT(((TODAY())-M11+1)/365.25))*365.25/30.4375) &amp; " Mois"</f>
        <v/>
      </c>
      <c r="O11" t="inlineStr">
        <is>
          <t>Lundi au Vendredi</t>
        </is>
      </c>
      <c r="P11" t="inlineStr">
        <is>
          <t>07:00 à 19:30</t>
        </is>
      </c>
      <c r="Q11" t="inlineStr">
        <is>
          <t>Samedi</t>
        </is>
      </c>
      <c r="R11" t="inlineStr">
        <is>
          <t>07:00 à 19:30</t>
        </is>
      </c>
      <c r="S11" t="inlineStr">
        <is>
          <t>Dimanche</t>
        </is>
      </c>
      <c r="T11" t="inlineStr">
        <is>
          <t>8H à 13H</t>
        </is>
      </c>
      <c r="U11" s="69">
        <f>(12.5*5)+12.5+5</f>
        <v/>
      </c>
      <c r="V11" t="n">
        <v>35222047.45</v>
      </c>
      <c r="W11" t="inlineStr">
        <is>
          <t>Groupe 3</t>
        </is>
      </c>
      <c r="X11" t="inlineStr">
        <is>
          <t>25M &lt;...&lt; 30M</t>
        </is>
      </c>
      <c r="Y11" s="61" t="n">
        <v>365021</v>
      </c>
      <c r="Z11" s="62" t="n">
        <v>0.00748816530395682</v>
      </c>
      <c r="AA11" s="50" t="n">
        <v>69.68596294586931</v>
      </c>
      <c r="AB11" s="50" t="n">
        <v>4.016741390299113</v>
      </c>
      <c r="AC11" s="50" t="n">
        <v>6.711764027164238</v>
      </c>
      <c r="AD11" s="50" t="n">
        <v>80.41446836333266</v>
      </c>
      <c r="AE11" t="inlineStr">
        <is>
          <t>Tube</t>
        </is>
      </c>
      <c r="AF11" t="n">
        <v>1</v>
      </c>
      <c r="AG11" t="inlineStr">
        <is>
          <t>A</t>
        </is>
      </c>
      <c r="AH11" t="inlineStr">
        <is>
          <t>B2</t>
        </is>
      </c>
      <c r="AI11" t="n">
        <v>1101</v>
      </c>
      <c r="AJ11" t="inlineStr">
        <is>
          <t>VD060</t>
        </is>
      </c>
      <c r="AK11" t="inlineStr">
        <is>
          <t>1114 PTF OUEST St-Sylvain</t>
        </is>
      </c>
      <c r="AL11" t="inlineStr">
        <is>
          <t>VD065</t>
        </is>
      </c>
      <c r="AM11" t="inlineStr">
        <is>
          <t>1117 PTF IDF Lisses</t>
        </is>
      </c>
      <c r="AN11" t="inlineStr">
        <is>
          <t>VD067</t>
        </is>
      </c>
      <c r="AO11" t="inlineStr">
        <is>
          <t>1112 - PF du Grand Fougeray</t>
        </is>
      </c>
      <c r="AP11" s="21" t="n">
        <v>3601651112004</v>
      </c>
      <c r="AS11" t="inlineStr">
        <is>
          <t>REPRISE MAG BRICOLAGE</t>
        </is>
      </c>
      <c r="AT11" t="inlineStr">
        <is>
          <t>Isolé</t>
        </is>
      </c>
      <c r="AU11" t="inlineStr">
        <is>
          <t>Propriétaire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ZI Angers-Beauxouzé - 18 Rue du pavillon</t>
        </is>
      </c>
      <c r="F12" t="inlineStr">
        <is>
          <t>49070 Angers-Beaucouzé</t>
        </is>
      </c>
      <c r="G12" s="60" t="n">
        <v>49</v>
      </c>
      <c r="H12" s="56" t="n">
        <v>241364545</v>
      </c>
      <c r="I12" s="58" t="n">
        <v>47.4666314</v>
      </c>
      <c r="J12" s="58" t="n">
        <v>-0.624886199999991</v>
      </c>
      <c r="K12" t="inlineStr">
        <is>
          <t>451  647  903</t>
        </is>
      </c>
      <c r="L12" s="18" t="n">
        <v>1312</v>
      </c>
      <c r="M12" s="19" t="n">
        <v>41899</v>
      </c>
      <c r="N12">
        <f>INT(((TODAY())-M12+1)/365.25)&amp; " Ans " &amp; INT((((TODAY())-M12+1)/365.25-INT(((TODAY())-M12+1)/365.25))*365.25/30.4375) &amp; " Mois"</f>
        <v/>
      </c>
      <c r="O12" t="inlineStr">
        <is>
          <t>Lundi au Vendredi</t>
        </is>
      </c>
      <c r="P12" t="inlineStr">
        <is>
          <t>07:00 à 19:30</t>
        </is>
      </c>
      <c r="Q12" t="inlineStr">
        <is>
          <t>Samedi</t>
        </is>
      </c>
      <c r="R12" t="inlineStr">
        <is>
          <t>07:00 à 19:30</t>
        </is>
      </c>
      <c r="S12" t="inlineStr">
        <is>
          <t>Dimanche</t>
        </is>
      </c>
      <c r="T12" t="inlineStr">
        <is>
          <t>9H à 17H</t>
        </is>
      </c>
      <c r="U12" s="69">
        <f>(12.5*5)+12.5+8</f>
        <v/>
      </c>
      <c r="V12" t="n">
        <v>21708905.97</v>
      </c>
      <c r="W12" t="inlineStr">
        <is>
          <t>Groupe 3</t>
        </is>
      </c>
      <c r="X12" t="inlineStr">
        <is>
          <t>15M &lt;</t>
        </is>
      </c>
      <c r="Y12" s="61" t="n">
        <v>411339</v>
      </c>
      <c r="Z12" s="62" t="n">
        <v>0.01298873881104288</v>
      </c>
      <c r="AA12" s="50" t="n">
        <v>54.1430737785983</v>
      </c>
      <c r="AB12" s="50" t="n">
        <v>8.971484143205648</v>
      </c>
      <c r="AC12" s="50" t="n">
        <v>3.238435968440253</v>
      </c>
      <c r="AD12" s="50" t="n">
        <v>66.35299389024421</v>
      </c>
      <c r="AE12" t="inlineStr">
        <is>
          <t>Symétrique</t>
        </is>
      </c>
      <c r="AF12" t="n">
        <v>1</v>
      </c>
      <c r="AG12" t="inlineStr">
        <is>
          <t>B</t>
        </is>
      </c>
      <c r="AH12" t="inlineStr">
        <is>
          <t>B2</t>
        </is>
      </c>
      <c r="AI12" t="n">
        <v>1101</v>
      </c>
      <c r="AJ12" t="inlineStr">
        <is>
          <t>VD060</t>
        </is>
      </c>
      <c r="AK12" t="inlineStr">
        <is>
          <t>1114 PTF OUEST St-Sylvain</t>
        </is>
      </c>
      <c r="AL12" t="inlineStr">
        <is>
          <t>VD065</t>
        </is>
      </c>
      <c r="AM12" t="inlineStr">
        <is>
          <t>1117 PTF IDF Lisses</t>
        </is>
      </c>
      <c r="AN12" t="inlineStr">
        <is>
          <t>VD067</t>
        </is>
      </c>
      <c r="AO12" t="inlineStr">
        <is>
          <t>1112 - PF du Grand Fougeray</t>
        </is>
      </c>
      <c r="AP12" s="21" t="n">
        <v>3601651112004</v>
      </c>
      <c r="AS12" t="inlineStr">
        <is>
          <t xml:space="preserve">CASTORAMA </t>
        </is>
      </c>
      <c r="AT12" t="inlineStr">
        <is>
          <t>Zone industrielle</t>
        </is>
      </c>
      <c r="AU12" t="inlineStr">
        <is>
          <t>Locataire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ZA de la Millardière. RD 11</t>
        </is>
      </c>
      <c r="F13" t="inlineStr">
        <is>
          <t>49480 St Sylvain D'Anjou</t>
        </is>
      </c>
      <c r="G13" s="60" t="n">
        <v>49</v>
      </c>
      <c r="H13" s="56" t="n">
        <v>241180660</v>
      </c>
      <c r="I13" s="58" t="n">
        <v>47.518310546875</v>
      </c>
      <c r="J13" s="58" t="n">
        <v>-0.473784446716309</v>
      </c>
      <c r="K13" t="inlineStr">
        <is>
          <t>451  647  903</t>
        </is>
      </c>
      <c r="L13" s="18" t="n">
        <v>702</v>
      </c>
      <c r="M13" s="19" t="n">
        <v>38637</v>
      </c>
      <c r="N13">
        <f>INT(((TODAY())-M13+1)/365.25)&amp; " Ans " &amp; INT((((TODAY())-M13+1)/365.25-INT(((TODAY())-M13+1)/365.25))*365.25/30.4375) &amp; " Mois"</f>
        <v/>
      </c>
      <c r="O13" t="inlineStr">
        <is>
          <t>Lundi au Vendredi</t>
        </is>
      </c>
      <c r="P13" t="inlineStr">
        <is>
          <t>07:00 à 19:30</t>
        </is>
      </c>
      <c r="Q13" t="inlineStr">
        <is>
          <t>Samedi</t>
        </is>
      </c>
      <c r="R13" t="inlineStr">
        <is>
          <t>07:00 à 19:30</t>
        </is>
      </c>
      <c r="S13" t="inlineStr">
        <is>
          <t>Dimanche</t>
        </is>
      </c>
      <c r="T13" t="inlineStr">
        <is>
          <t>8H à 13H</t>
        </is>
      </c>
      <c r="U13" s="69">
        <f>(12.5*5)+12.5+5</f>
        <v/>
      </c>
      <c r="V13" t="n">
        <v>20125183.05</v>
      </c>
      <c r="W13" t="inlineStr">
        <is>
          <t>Groupe 3</t>
        </is>
      </c>
      <c r="X13" t="inlineStr">
        <is>
          <t>15M &lt;...&lt; 20M</t>
        </is>
      </c>
      <c r="Y13" s="61" t="n">
        <v>344229</v>
      </c>
      <c r="Z13" s="62" t="n">
        <v>0.01084723803916515</v>
      </c>
      <c r="AA13" s="50" t="n">
        <v>50.6857651480187</v>
      </c>
      <c r="AB13" s="50" t="n">
        <v>7.195182523461026</v>
      </c>
      <c r="AC13" s="50" t="n">
        <v>2.057454231775126</v>
      </c>
      <c r="AD13" s="50" t="n">
        <v>59.93840190325486</v>
      </c>
      <c r="AE13" t="inlineStr">
        <is>
          <t>Symétrique</t>
        </is>
      </c>
      <c r="AF13" t="n">
        <v>1</v>
      </c>
      <c r="AG13" t="inlineStr">
        <is>
          <t>B</t>
        </is>
      </c>
      <c r="AH13" t="inlineStr">
        <is>
          <t>C</t>
        </is>
      </c>
      <c r="AI13" t="n">
        <v>1101</v>
      </c>
      <c r="AJ13" t="inlineStr">
        <is>
          <t>VD060</t>
        </is>
      </c>
      <c r="AK13" t="inlineStr">
        <is>
          <t>1114 PTF OUEST St-Sylvain</t>
        </is>
      </c>
      <c r="AL13" t="inlineStr">
        <is>
          <t>VD065</t>
        </is>
      </c>
      <c r="AM13" t="inlineStr">
        <is>
          <t>1117 PTF IDF Lisses</t>
        </is>
      </c>
      <c r="AN13" t="inlineStr">
        <is>
          <t>VD067</t>
        </is>
      </c>
      <c r="AO13" t="inlineStr">
        <is>
          <t>1112 - PF du Grand Fougeray</t>
        </is>
      </c>
      <c r="AP13" s="21" t="n">
        <v>3601651112004</v>
      </c>
      <c r="AS13" t="inlineStr">
        <is>
          <t>REPRISE RURAL SERVICE</t>
        </is>
      </c>
      <c r="AT13" t="inlineStr">
        <is>
          <t>Isolé</t>
        </is>
      </c>
      <c r="AU13" t="inlineStr">
        <is>
          <t>Propriétaire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CC Blois 2. Route de Vendôme</t>
        </is>
      </c>
      <c r="F14" t="inlineStr">
        <is>
          <t>41000 Villebarou</t>
        </is>
      </c>
      <c r="G14" s="60" t="n">
        <v>41</v>
      </c>
      <c r="H14" s="56" t="n">
        <v>254524747</v>
      </c>
      <c r="I14" s="58" t="n">
        <v>47.623779296875</v>
      </c>
      <c r="J14" s="58" t="n">
        <v>1.29500579833984</v>
      </c>
      <c r="K14" t="inlineStr">
        <is>
          <t>451  647  903</t>
        </is>
      </c>
      <c r="L14" s="18" t="n">
        <v>389</v>
      </c>
      <c r="M14" s="19" t="n">
        <v>35508</v>
      </c>
      <c r="N14">
        <f>INT(((TODAY())-M14+1)/365.25)&amp; " Ans " &amp; INT((((TODAY())-M14+1)/365.25-INT(((TODAY())-M14+1)/365.25))*365.25/30.4375) &amp; " Mois"</f>
        <v/>
      </c>
      <c r="O14" t="inlineStr">
        <is>
          <t>Lundi au Vendredi</t>
        </is>
      </c>
      <c r="P14" t="inlineStr">
        <is>
          <t>07:00 à 19:30</t>
        </is>
      </c>
      <c r="Q14" t="inlineStr">
        <is>
          <t>Samedi</t>
        </is>
      </c>
      <c r="R14" t="inlineStr">
        <is>
          <t>07:00 à 19:30</t>
        </is>
      </c>
      <c r="S14" t="inlineStr">
        <is>
          <t>Dimanche</t>
        </is>
      </c>
      <c r="T14" t="inlineStr">
        <is>
          <t>8H à 13H</t>
        </is>
      </c>
      <c r="U14" s="69">
        <f>(12.5*5)+12.5+5</f>
        <v/>
      </c>
      <c r="V14" t="n">
        <v>18110325.37</v>
      </c>
      <c r="W14" t="inlineStr">
        <is>
          <t>Groupe 3</t>
        </is>
      </c>
      <c r="X14" t="inlineStr">
        <is>
          <t>15M &lt;...&lt; 20M</t>
        </is>
      </c>
      <c r="Y14" s="61" t="n">
        <v>280861</v>
      </c>
      <c r="Z14" s="62" t="n">
        <v>0.0077520282561565</v>
      </c>
      <c r="AA14" s="50" t="n">
        <v>47.6570185270653</v>
      </c>
      <c r="AB14" s="50" t="n">
        <v>4.361882156436123</v>
      </c>
      <c r="AC14" s="50" t="n">
        <v>4.499519241335356</v>
      </c>
      <c r="AD14" s="50" t="n">
        <v>56.51841992483678</v>
      </c>
      <c r="AE14" t="inlineStr">
        <is>
          <t>Atypique</t>
        </is>
      </c>
      <c r="AF14" t="n">
        <v>1</v>
      </c>
      <c r="AG14" t="inlineStr">
        <is>
          <t>B</t>
        </is>
      </c>
      <c r="AH14" t="inlineStr">
        <is>
          <t>B2</t>
        </is>
      </c>
      <c r="AI14" t="n">
        <v>1101</v>
      </c>
      <c r="AJ14" t="inlineStr">
        <is>
          <t>VD060</t>
        </is>
      </c>
      <c r="AK14" t="inlineStr">
        <is>
          <t>1117 PTF IDF Lisses</t>
        </is>
      </c>
      <c r="AL14" t="inlineStr">
        <is>
          <t>VD067</t>
        </is>
      </c>
      <c r="AM14" t="inlineStr">
        <is>
          <t>1117 PTF IDF Lisses</t>
        </is>
      </c>
      <c r="AN14" t="inlineStr">
        <is>
          <t>VD067</t>
        </is>
      </c>
      <c r="AO14" t="inlineStr">
        <is>
          <t>1117- PF de St Germain lès A</t>
        </is>
      </c>
      <c r="AP14" s="21" t="n">
        <v>3601651117009</v>
      </c>
      <c r="AR14" t="inlineStr">
        <is>
          <t>OUI</t>
        </is>
      </c>
      <c r="AS14" t="inlineStr">
        <is>
          <t>REPRISE CMJ</t>
        </is>
      </c>
      <c r="AT14" t="inlineStr">
        <is>
          <t>Centre Commercial</t>
        </is>
      </c>
      <c r="AU14" t="inlineStr">
        <is>
          <t>Locataire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Route de Montluçon</t>
        </is>
      </c>
      <c r="F15" t="inlineStr">
        <is>
          <t>36330 Le Poinçonnet</t>
        </is>
      </c>
      <c r="G15" s="60" t="n">
        <v>36</v>
      </c>
      <c r="H15" s="56" t="n">
        <v>254363333</v>
      </c>
      <c r="I15" s="58" t="n">
        <v>46.79541015625</v>
      </c>
      <c r="J15" s="58" t="n">
        <v>1.73197555541992</v>
      </c>
      <c r="K15" t="inlineStr">
        <is>
          <t>451  647  903</t>
        </is>
      </c>
      <c r="L15" s="18" t="n">
        <v>660</v>
      </c>
      <c r="M15" s="19" t="n">
        <v>38534</v>
      </c>
      <c r="N15">
        <f>INT(((TODAY())-M15+1)/365.25)&amp; " Ans " &amp; INT((((TODAY())-M15+1)/365.25-INT(((TODAY())-M15+1)/365.25))*365.25/30.4375) &amp; " Mois"</f>
        <v/>
      </c>
      <c r="O15" t="inlineStr">
        <is>
          <t>Lundi au Vendredi</t>
        </is>
      </c>
      <c r="P15" t="inlineStr">
        <is>
          <t>07:00 à 19:30</t>
        </is>
      </c>
      <c r="Q15" t="inlineStr">
        <is>
          <t>Samedi</t>
        </is>
      </c>
      <c r="R15" t="inlineStr">
        <is>
          <t>07:00 à 19:30</t>
        </is>
      </c>
      <c r="S15" t="inlineStr">
        <is>
          <t>Dimanche</t>
        </is>
      </c>
      <c r="T15" t="inlineStr">
        <is>
          <t>8H à 13H</t>
        </is>
      </c>
      <c r="U15" s="69">
        <f>(12.5*5)+12.5+5</f>
        <v/>
      </c>
      <c r="V15" t="n">
        <v>20403176.94</v>
      </c>
      <c r="W15" t="inlineStr">
        <is>
          <t>Groupe 3</t>
        </is>
      </c>
      <c r="X15" t="inlineStr">
        <is>
          <t>15M &lt;...&lt; 20M</t>
        </is>
      </c>
      <c r="Y15" s="61" t="n">
        <v>316034</v>
      </c>
      <c r="Z15" s="62" t="n">
        <v>0.009671981431113336</v>
      </c>
      <c r="AA15" s="50" t="n">
        <v>51.1140634271774</v>
      </c>
      <c r="AB15" s="50" t="n">
        <v>8.423792883672883</v>
      </c>
      <c r="AC15" s="50" t="n">
        <v>2.475000549438474</v>
      </c>
      <c r="AD15" s="50" t="n">
        <v>62.01285686028876</v>
      </c>
      <c r="AE15" t="inlineStr">
        <is>
          <t>Tube</t>
        </is>
      </c>
      <c r="AF15" t="n">
        <v>1</v>
      </c>
      <c r="AG15" t="inlineStr">
        <is>
          <t>B</t>
        </is>
      </c>
      <c r="AH15" t="inlineStr">
        <is>
          <t>B2</t>
        </is>
      </c>
      <c r="AI15" t="n">
        <v>1101</v>
      </c>
      <c r="AJ15" t="inlineStr">
        <is>
          <t>VD060</t>
        </is>
      </c>
      <c r="AK15" t="inlineStr">
        <is>
          <t>1117 PTF IDF Lisses</t>
        </is>
      </c>
      <c r="AL15" t="inlineStr">
        <is>
          <t>VD067</t>
        </is>
      </c>
      <c r="AM15" t="inlineStr">
        <is>
          <t>1117 PTF IDF Lisses</t>
        </is>
      </c>
      <c r="AN15" t="inlineStr">
        <is>
          <t>VD067</t>
        </is>
      </c>
      <c r="AO15" t="inlineStr">
        <is>
          <t>1117- PF de St Germain lès A</t>
        </is>
      </c>
      <c r="AP15" s="21" t="n">
        <v>3601651117009</v>
      </c>
      <c r="AS15" t="inlineStr">
        <is>
          <t xml:space="preserve">REPRISE </t>
        </is>
      </c>
      <c r="AT15" t="inlineStr">
        <is>
          <t>Zone Commerciale</t>
        </is>
      </c>
      <c r="AU15" t="inlineStr">
        <is>
          <t>Mixte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Route des Sables</t>
        </is>
      </c>
      <c r="F16" t="inlineStr">
        <is>
          <t>49300 Cholet</t>
        </is>
      </c>
      <c r="G16" s="60" t="n">
        <v>49</v>
      </c>
      <c r="H16" s="56" t="n">
        <v>241752828</v>
      </c>
      <c r="I16" s="58" t="n">
        <v>47.0433349609375</v>
      </c>
      <c r="J16" s="58" t="n">
        <v>-0.898950576782226</v>
      </c>
      <c r="K16" t="inlineStr">
        <is>
          <t>451  647  903</t>
        </is>
      </c>
      <c r="L16" s="18" t="n">
        <v>439</v>
      </c>
      <c r="M16" s="19" t="n">
        <v>35888</v>
      </c>
      <c r="N16">
        <f>INT(((TODAY())-M16+1)/365.25)&amp; " Ans " &amp; INT((((TODAY())-M16+1)/365.25-INT(((TODAY())-M16+1)/365.25))*365.25/30.4375) &amp; " Mois"</f>
        <v/>
      </c>
      <c r="O16" t="inlineStr">
        <is>
          <t>Lundi au Vendredi</t>
        </is>
      </c>
      <c r="P16" t="inlineStr">
        <is>
          <t>07:00 à 19:30</t>
        </is>
      </c>
      <c r="Q16" t="inlineStr">
        <is>
          <t>Samedi</t>
        </is>
      </c>
      <c r="R16" t="inlineStr">
        <is>
          <t>07:00 à 19:30</t>
        </is>
      </c>
      <c r="S16" t="inlineStr">
        <is>
          <t>Dimanche</t>
        </is>
      </c>
      <c r="T16" t="inlineStr">
        <is>
          <t>8H à 13H</t>
        </is>
      </c>
      <c r="U16" s="69">
        <f>(12.5*5)+12.5+5</f>
        <v/>
      </c>
      <c r="V16" t="n">
        <v>17277657.18</v>
      </c>
      <c r="W16" t="inlineStr">
        <is>
          <t>Groupe 3</t>
        </is>
      </c>
      <c r="X16" t="inlineStr">
        <is>
          <t>15M &lt;...&lt; 20M</t>
        </is>
      </c>
      <c r="Y16" s="61" t="n">
        <v>282485</v>
      </c>
      <c r="Z16" s="62" t="n">
        <v>0.01100692149455904</v>
      </c>
      <c r="AA16" s="50" t="n">
        <v>50.6571503922991</v>
      </c>
      <c r="AB16" s="50" t="n">
        <v>1.86668974308257</v>
      </c>
      <c r="AC16" s="50" t="n">
        <v>4.695329223533548</v>
      </c>
      <c r="AD16" s="50" t="n">
        <v>57.21916935891522</v>
      </c>
      <c r="AE16" t="inlineStr">
        <is>
          <t>En L</t>
        </is>
      </c>
      <c r="AF16" t="n">
        <v>1</v>
      </c>
      <c r="AG16" t="inlineStr">
        <is>
          <t>B</t>
        </is>
      </c>
      <c r="AH16" t="inlineStr">
        <is>
          <t>B2</t>
        </is>
      </c>
      <c r="AI16" t="n">
        <v>1101</v>
      </c>
      <c r="AJ16" t="inlineStr">
        <is>
          <t>VD060</t>
        </is>
      </c>
      <c r="AK16" t="inlineStr">
        <is>
          <t>1114 PTF OUEST St-Sylvain</t>
        </is>
      </c>
      <c r="AL16" t="inlineStr">
        <is>
          <t>VD065</t>
        </is>
      </c>
      <c r="AM16" t="inlineStr">
        <is>
          <t>1117 PTF IDF Lisses</t>
        </is>
      </c>
      <c r="AN16" t="inlineStr">
        <is>
          <t>VD067</t>
        </is>
      </c>
      <c r="AO16" t="inlineStr">
        <is>
          <t>1112 - PF du Grand Fougeray</t>
        </is>
      </c>
      <c r="AP16" s="21" t="n">
        <v>3601651112004</v>
      </c>
      <c r="AR16" t="inlineStr">
        <is>
          <t>OUI</t>
        </is>
      </c>
      <c r="AS16" t="inlineStr">
        <is>
          <t>CASTORAMA BRIKER</t>
        </is>
      </c>
      <c r="AT16" t="inlineStr">
        <is>
          <t>Zone Urbaine</t>
        </is>
      </c>
      <c r="AU16" t="inlineStr">
        <is>
          <t>Mixte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ZAC de Beaupuy</t>
        </is>
      </c>
      <c r="F17" t="inlineStr">
        <is>
          <t>85000 Mouilleron Le Captif</t>
        </is>
      </c>
      <c r="G17" s="60" t="n">
        <v>85</v>
      </c>
      <c r="H17" s="56" t="n">
        <v>251069460</v>
      </c>
      <c r="I17" s="58" t="n">
        <v>46.7255859375</v>
      </c>
      <c r="J17" s="58" t="n">
        <v>-1.4287986755371</v>
      </c>
      <c r="K17" t="inlineStr">
        <is>
          <t>451  647  903</t>
        </is>
      </c>
      <c r="L17" s="18" t="n">
        <v>512</v>
      </c>
      <c r="M17" s="19" t="n">
        <v>37370</v>
      </c>
      <c r="N17">
        <f>INT(((TODAY())-M17+1)/365.25)&amp; " Ans " &amp; INT((((TODAY())-M17+1)/365.25-INT(((TODAY())-M17+1)/365.25))*365.25/30.4375) &amp; " Mois"</f>
        <v/>
      </c>
      <c r="O17" t="inlineStr">
        <is>
          <t>Lundi au Vendredi</t>
        </is>
      </c>
      <c r="P17" t="inlineStr">
        <is>
          <t>07:00 à 19:30</t>
        </is>
      </c>
      <c r="Q17" t="inlineStr">
        <is>
          <t>Samedi</t>
        </is>
      </c>
      <c r="R17" t="inlineStr">
        <is>
          <t>07:00 à 19:30</t>
        </is>
      </c>
      <c r="S17" t="inlineStr">
        <is>
          <t>Dimanche</t>
        </is>
      </c>
      <c r="T17" t="inlineStr">
        <is>
          <t>8H à 13H</t>
        </is>
      </c>
      <c r="U17" s="69">
        <f>(12.5*5)+12.5+5</f>
        <v/>
      </c>
      <c r="V17" t="n">
        <v>31334233.64</v>
      </c>
      <c r="W17" t="inlineStr">
        <is>
          <t>Groupe 3</t>
        </is>
      </c>
      <c r="X17" t="inlineStr">
        <is>
          <t>25M &lt;...&lt; 30M</t>
        </is>
      </c>
      <c r="Y17" s="61" t="n">
        <v>434096</v>
      </c>
      <c r="Z17" s="62" t="n">
        <v>0.008715140852942907</v>
      </c>
      <c r="AA17" s="50" t="n">
        <v>62.7427968616074</v>
      </c>
      <c r="AB17" s="50" t="n">
        <v>5.625728005977887</v>
      </c>
      <c r="AC17" s="50" t="n">
        <v>8.965979868574317</v>
      </c>
      <c r="AD17" s="50" t="n">
        <v>77.33450473615962</v>
      </c>
      <c r="AE17" t="inlineStr">
        <is>
          <t>En L</t>
        </is>
      </c>
      <c r="AF17" t="n">
        <v>1</v>
      </c>
      <c r="AG17" t="inlineStr">
        <is>
          <t>B</t>
        </is>
      </c>
      <c r="AH17" t="inlineStr">
        <is>
          <t>C</t>
        </is>
      </c>
      <c r="AI17" t="n">
        <v>1101</v>
      </c>
      <c r="AJ17" t="inlineStr">
        <is>
          <t>VD060</t>
        </is>
      </c>
      <c r="AK17" t="inlineStr">
        <is>
          <t>1114 PTF OUEST St-Sylvain</t>
        </is>
      </c>
      <c r="AL17" t="inlineStr">
        <is>
          <t>VD065</t>
        </is>
      </c>
      <c r="AM17" t="inlineStr">
        <is>
          <t>1117 PTF IDF Lisses</t>
        </is>
      </c>
      <c r="AN17" t="inlineStr">
        <is>
          <t>VD067</t>
        </is>
      </c>
      <c r="AO17" t="inlineStr">
        <is>
          <t>1112 - PF du Grand Fougeray</t>
        </is>
      </c>
      <c r="AP17" s="21" t="n">
        <v>3601651112004</v>
      </c>
      <c r="AS17" t="inlineStr">
        <is>
          <t xml:space="preserve">CREATION </t>
        </is>
      </c>
      <c r="AT17" t="inlineStr">
        <is>
          <t>Zone industrielle</t>
        </is>
      </c>
      <c r="AU17" t="inlineStr">
        <is>
          <t>Propriétaire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Zone Atlantis. 5 Place Magellan</t>
        </is>
      </c>
      <c r="F18" t="inlineStr">
        <is>
          <t>44800 St Herblain</t>
        </is>
      </c>
      <c r="G18" s="60" t="n">
        <v>44</v>
      </c>
      <c r="H18" s="56" t="n">
        <v>240922222</v>
      </c>
      <c r="I18" s="58" t="n">
        <v>47.2232666015625</v>
      </c>
      <c r="J18" s="58" t="n">
        <v>-1.62308883666992</v>
      </c>
      <c r="K18" t="inlineStr">
        <is>
          <t>451  647  903</t>
        </is>
      </c>
      <c r="L18" s="18" t="n">
        <v>199</v>
      </c>
      <c r="M18" s="19" t="n">
        <v>34766</v>
      </c>
      <c r="N18">
        <f>INT(((TODAY())-M18+1)/365.25)&amp; " Ans " &amp; INT((((TODAY())-M18+1)/365.25-INT(((TODAY())-M18+1)/365.25))*365.25/30.4375) &amp; " Mois"</f>
        <v/>
      </c>
      <c r="O18" t="inlineStr">
        <is>
          <t>Lundi au Vendredi</t>
        </is>
      </c>
      <c r="P18" t="inlineStr">
        <is>
          <t>07:00 à 19:30</t>
        </is>
      </c>
      <c r="Q18" t="inlineStr">
        <is>
          <t>Samedi</t>
        </is>
      </c>
      <c r="R18" t="inlineStr">
        <is>
          <t>07:00 à 19:30</t>
        </is>
      </c>
      <c r="S18" t="inlineStr">
        <is>
          <t>Dimanche</t>
        </is>
      </c>
      <c r="T18" t="inlineStr">
        <is>
          <t>9H à 17H</t>
        </is>
      </c>
      <c r="U18" s="69">
        <f>(12.5*5)+12.5+8</f>
        <v/>
      </c>
      <c r="V18" t="n">
        <v>39139993.52</v>
      </c>
      <c r="W18" t="inlineStr">
        <is>
          <t>Groupe 3</t>
        </is>
      </c>
      <c r="X18" t="inlineStr">
        <is>
          <t>35M &lt;...&lt; 40M</t>
        </is>
      </c>
      <c r="Y18" s="61" t="n">
        <v>659487</v>
      </c>
      <c r="Z18" s="62" t="n">
        <v>0.01394852389572254</v>
      </c>
      <c r="AA18" s="50" t="n">
        <v>88.5141425463177</v>
      </c>
      <c r="AB18" s="50" t="n">
        <v>6.071410518450143</v>
      </c>
      <c r="AC18" s="50" t="n">
        <v>6.400270323729149</v>
      </c>
      <c r="AD18" s="50" t="n">
        <v>100.985823388497</v>
      </c>
      <c r="AE18" t="inlineStr">
        <is>
          <t>Atypique</t>
        </is>
      </c>
      <c r="AF18" t="n">
        <v>1</v>
      </c>
      <c r="AG18" t="inlineStr">
        <is>
          <t>B</t>
        </is>
      </c>
      <c r="AH18" t="inlineStr">
        <is>
          <t>B1</t>
        </is>
      </c>
      <c r="AI18" t="n">
        <v>1101</v>
      </c>
      <c r="AJ18" t="inlineStr">
        <is>
          <t>VD060</t>
        </is>
      </c>
      <c r="AK18" t="inlineStr">
        <is>
          <t>1114 PTF OUEST St-Sylvain</t>
        </is>
      </c>
      <c r="AL18" t="inlineStr">
        <is>
          <t>VD065</t>
        </is>
      </c>
      <c r="AM18" t="inlineStr">
        <is>
          <t>1117 PTF IDF Lisses</t>
        </is>
      </c>
      <c r="AN18" t="inlineStr">
        <is>
          <t>VD067</t>
        </is>
      </c>
      <c r="AO18" t="inlineStr">
        <is>
          <t>1112 - PF du Grand Fougeray</t>
        </is>
      </c>
      <c r="AP18" s="21" t="n">
        <v>3601651112004</v>
      </c>
      <c r="AS18" t="inlineStr">
        <is>
          <t>CASTORAMA BRIKER</t>
        </is>
      </c>
      <c r="AT18" t="inlineStr">
        <is>
          <t>Zone Commerciale</t>
        </is>
      </c>
      <c r="AU18" t="inlineStr">
        <is>
          <t>Propriétaire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CC Cap Saran. ZA Cent Arpents. 160 rue B.Franklin</t>
        </is>
      </c>
      <c r="F19" t="inlineStr">
        <is>
          <t>45770 Saran</t>
        </is>
      </c>
      <c r="G19" s="60" t="n">
        <v>45</v>
      </c>
      <c r="H19" s="56" t="n">
        <v>238790606</v>
      </c>
      <c r="I19" s="58" t="n">
        <v>47.9637451171875</v>
      </c>
      <c r="J19" s="58" t="n">
        <v>1.88578414916992</v>
      </c>
      <c r="K19" t="inlineStr">
        <is>
          <t>451  647  903</t>
        </is>
      </c>
      <c r="L19" s="18" t="n">
        <v>413</v>
      </c>
      <c r="M19" s="19" t="n">
        <v>37092</v>
      </c>
      <c r="N19">
        <f>INT(((TODAY())-M19+1)/365.25)&amp; " Ans " &amp; INT((((TODAY())-M19+1)/365.25-INT(((TODAY())-M19+1)/365.25))*365.25/30.4375) &amp; " Mois"</f>
        <v/>
      </c>
      <c r="O19" t="inlineStr">
        <is>
          <t>Lundi au Vendredi</t>
        </is>
      </c>
      <c r="P19" t="inlineStr">
        <is>
          <t>07:00 à 19:30</t>
        </is>
      </c>
      <c r="Q19" t="inlineStr">
        <is>
          <t>Samedi</t>
        </is>
      </c>
      <c r="R19" t="inlineStr">
        <is>
          <t>07:00 à 19:30</t>
        </is>
      </c>
      <c r="S19" t="inlineStr">
        <is>
          <t>Dimanche</t>
        </is>
      </c>
      <c r="T19" t="inlineStr">
        <is>
          <t>8H à 13H</t>
        </is>
      </c>
      <c r="U19" s="69">
        <f>(12.5*5)+12.5+5</f>
        <v/>
      </c>
      <c r="V19" t="n">
        <v>28219288.91</v>
      </c>
      <c r="W19" t="inlineStr">
        <is>
          <t>Groupe 3</t>
        </is>
      </c>
      <c r="X19" t="inlineStr">
        <is>
          <t>25M &lt;...&lt; 30M</t>
        </is>
      </c>
      <c r="Y19" s="61" t="n">
        <v>447343</v>
      </c>
      <c r="Z19" s="62" t="n">
        <v>0.01597568175762791</v>
      </c>
      <c r="AA19" s="50" t="n">
        <v>67.77160941517771</v>
      </c>
      <c r="AB19" s="50" t="n">
        <v>3.357689940880421</v>
      </c>
      <c r="AC19" s="50" t="n">
        <v>3.110597569284192</v>
      </c>
      <c r="AD19" s="50" t="n">
        <v>74.23989692534232</v>
      </c>
      <c r="AE19" t="inlineStr">
        <is>
          <t>Gnb</t>
        </is>
      </c>
      <c r="AF19" t="n">
        <v>1</v>
      </c>
      <c r="AG19" t="inlineStr">
        <is>
          <t>B</t>
        </is>
      </c>
      <c r="AH19" t="inlineStr">
        <is>
          <t>B1</t>
        </is>
      </c>
      <c r="AI19" t="n">
        <v>1101</v>
      </c>
      <c r="AJ19" t="inlineStr">
        <is>
          <t>VD060</t>
        </is>
      </c>
      <c r="AK19" t="inlineStr">
        <is>
          <t>1117 PTF IDF Lisses</t>
        </is>
      </c>
      <c r="AL19" t="inlineStr">
        <is>
          <t>VD067</t>
        </is>
      </c>
      <c r="AM19" t="inlineStr">
        <is>
          <t>1117 PTF IDF Lisses</t>
        </is>
      </c>
      <c r="AN19" t="inlineStr">
        <is>
          <t>VD067</t>
        </is>
      </c>
      <c r="AO19" t="inlineStr">
        <is>
          <t>1117- PF de St Germain lès A</t>
        </is>
      </c>
      <c r="AP19" s="21" t="n">
        <v>3601651117009</v>
      </c>
      <c r="AS19" t="inlineStr">
        <is>
          <t xml:space="preserve">CASTORAMA </t>
        </is>
      </c>
      <c r="AT19" t="inlineStr">
        <is>
          <t>Centre Commercial</t>
        </is>
      </c>
      <c r="AU19" t="inlineStr">
        <is>
          <t>Mixte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Lieu dit Puy Grenier</t>
        </is>
      </c>
      <c r="F20" t="inlineStr">
        <is>
          <t>86130 Dissay</t>
        </is>
      </c>
      <c r="G20" s="60" t="n">
        <v>86</v>
      </c>
      <c r="H20" s="56" t="n">
        <v>549629276</v>
      </c>
      <c r="I20" s="58" t="n">
        <v>46.7073974609375</v>
      </c>
      <c r="J20" s="58" t="n">
        <v>0.406695365905762</v>
      </c>
      <c r="K20" t="inlineStr">
        <is>
          <t>451  647  903</t>
        </is>
      </c>
      <c r="L20" s="18" t="n">
        <v>462</v>
      </c>
      <c r="M20" s="19" t="n">
        <v>35592</v>
      </c>
      <c r="N20">
        <f>INT(((TODAY())-M20+1)/365.25)&amp; " Ans " &amp; INT((((TODAY())-M20+1)/365.25-INT(((TODAY())-M20+1)/365.25))*365.25/30.4375) &amp; " Mois"</f>
        <v/>
      </c>
      <c r="O20" t="inlineStr">
        <is>
          <t>Lundi au Vendredi</t>
        </is>
      </c>
      <c r="P20" t="inlineStr">
        <is>
          <t>07:00 à 12:30 / 14:00 à 19:29</t>
        </is>
      </c>
      <c r="Q20" t="inlineStr">
        <is>
          <t>Samedi</t>
        </is>
      </c>
      <c r="R20" t="inlineStr">
        <is>
          <t>07:00 à 19:30</t>
        </is>
      </c>
      <c r="S20" t="inlineStr">
        <is>
          <t>Dimanche</t>
        </is>
      </c>
      <c r="T20" t="inlineStr">
        <is>
          <t>8H à 13H</t>
        </is>
      </c>
      <c r="U20" s="69">
        <f>(12.5*5)+12.5+5</f>
        <v/>
      </c>
      <c r="V20" t="n">
        <v>22660731.32</v>
      </c>
      <c r="W20" t="inlineStr">
        <is>
          <t>Groupe 3</t>
        </is>
      </c>
      <c r="X20" t="inlineStr">
        <is>
          <t>20M &lt;...&lt; 25M</t>
        </is>
      </c>
      <c r="Y20" s="61" t="n">
        <v>287574</v>
      </c>
      <c r="Z20" s="62" t="n">
        <v>0.01262419033893984</v>
      </c>
      <c r="AA20" s="50" t="n">
        <v>52.8282455330652</v>
      </c>
      <c r="AB20" s="50" t="n">
        <v>5.166584250895583</v>
      </c>
      <c r="AC20" s="50" t="n">
        <v>2.726920836904684</v>
      </c>
      <c r="AD20" s="50" t="n">
        <v>60.72175062086546</v>
      </c>
      <c r="AE20" t="inlineStr">
        <is>
          <t>Symétrique</t>
        </is>
      </c>
      <c r="AF20" t="n">
        <v>1</v>
      </c>
      <c r="AG20" t="inlineStr">
        <is>
          <t>A</t>
        </is>
      </c>
      <c r="AH20" t="inlineStr">
        <is>
          <t>C</t>
        </is>
      </c>
      <c r="AI20" t="n">
        <v>1101</v>
      </c>
      <c r="AJ20" t="inlineStr">
        <is>
          <t>VD060</t>
        </is>
      </c>
      <c r="AK20" t="inlineStr">
        <is>
          <t>1114 PTF OUEST St-Sylvain</t>
        </is>
      </c>
      <c r="AL20" t="inlineStr">
        <is>
          <t>VD065</t>
        </is>
      </c>
      <c r="AM20" t="inlineStr">
        <is>
          <t>1117 PTF IDF Lisses</t>
        </is>
      </c>
      <c r="AN20" t="inlineStr">
        <is>
          <t>VD067</t>
        </is>
      </c>
      <c r="AO20" t="inlineStr">
        <is>
          <t>1112 - PF du Grand Fougeray</t>
        </is>
      </c>
      <c r="AP20" s="21" t="n">
        <v>3601651112004</v>
      </c>
      <c r="AS20" t="inlineStr">
        <is>
          <t>REPRISE MAG MEUBLES</t>
        </is>
      </c>
      <c r="AT20" t="inlineStr">
        <is>
          <t>Isolé</t>
        </is>
      </c>
      <c r="AU20" t="inlineStr">
        <is>
          <t>Mixte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Boulevard des Demoiselles ZAC ecoparc. St Lambert des Levées</t>
        </is>
      </c>
      <c r="F21" t="inlineStr">
        <is>
          <t>49400 Saumur</t>
        </is>
      </c>
      <c r="G21" s="60" t="n">
        <v>49</v>
      </c>
      <c r="H21" s="56" t="n">
        <v>241033120</v>
      </c>
      <c r="I21" s="58" t="n">
        <v>47.27743</v>
      </c>
      <c r="J21" s="59" t="n">
        <v>-0.06501</v>
      </c>
      <c r="K21" t="inlineStr">
        <is>
          <t xml:space="preserve">451  647  903 </t>
        </is>
      </c>
      <c r="L21" s="18" t="n">
        <v>1437</v>
      </c>
      <c r="M21" s="19" t="n">
        <v>43201</v>
      </c>
      <c r="N21">
        <f>INT(((TODAY())-M21+1)/365.25)&amp; " Ans " &amp; INT((((TODAY())-M21+1)/365.25-INT(((TODAY())-M21+1)/365.25))*365.25/30.4375) &amp; " Mois"</f>
        <v/>
      </c>
      <c r="O21" t="inlineStr">
        <is>
          <t>Lundi au Vendredi</t>
        </is>
      </c>
      <c r="P21" t="inlineStr">
        <is>
          <t>07:00 à 12:30 / 14:00 à 19:30</t>
        </is>
      </c>
      <c r="Q21" t="inlineStr">
        <is>
          <t>Samedi</t>
        </is>
      </c>
      <c r="R21" t="inlineStr">
        <is>
          <t>07:00 à 19:30</t>
        </is>
      </c>
      <c r="S21" t="inlineStr">
        <is>
          <t>Dimanche</t>
        </is>
      </c>
      <c r="T21" t="inlineStr">
        <is>
          <t>8H à 13H</t>
        </is>
      </c>
      <c r="U21" s="69">
        <f>(12.5*5)+12.5+5</f>
        <v/>
      </c>
      <c r="V21" t="n">
        <v>12812624.49</v>
      </c>
      <c r="W21" t="inlineStr">
        <is>
          <t>Groupe 3</t>
        </is>
      </c>
      <c r="X21" t="inlineStr">
        <is>
          <t>15M &lt;</t>
        </is>
      </c>
      <c r="Y21" s="61" t="n">
        <v>197792</v>
      </c>
      <c r="Z21" s="62" t="n">
        <v>0.01097128290893719</v>
      </c>
      <c r="AA21" s="50" t="n">
        <v>34.0856464693084</v>
      </c>
      <c r="AB21" s="50" t="n">
        <v>3.183303663655743</v>
      </c>
      <c r="AC21" s="50" t="n">
        <v>3.095828113667832</v>
      </c>
      <c r="AD21" s="50" t="n">
        <v>40.36477824663197</v>
      </c>
      <c r="AF21" t="n">
        <v>1</v>
      </c>
      <c r="AG21" t="inlineStr">
        <is>
          <t>B</t>
        </is>
      </c>
      <c r="AH21" t="inlineStr">
        <is>
          <t>C</t>
        </is>
      </c>
      <c r="AI21" t="n">
        <v>1101</v>
      </c>
      <c r="AJ21" t="inlineStr">
        <is>
          <t>VD060</t>
        </is>
      </c>
      <c r="AK21" t="inlineStr">
        <is>
          <t>1114 PTF OUEST St-Sylvain</t>
        </is>
      </c>
      <c r="AL21" t="inlineStr">
        <is>
          <t>VD065</t>
        </is>
      </c>
      <c r="AM21" t="inlineStr">
        <is>
          <t>1117 PTF IDF Lisses</t>
        </is>
      </c>
      <c r="AN21" t="inlineStr">
        <is>
          <t>VD067</t>
        </is>
      </c>
      <c r="AO21" t="inlineStr">
        <is>
          <t>1112 - PF du Grand Fougeray</t>
        </is>
      </c>
      <c r="AP21" s="21" t="n">
        <v>3601651112004</v>
      </c>
      <c r="AS21" t="inlineStr">
        <is>
          <t>REPRISE ENTREPOT BRICOLAGE</t>
        </is>
      </c>
      <c r="AT21" t="inlineStr">
        <is>
          <t>Zone Commerciale</t>
        </is>
      </c>
      <c r="AU21" t="inlineStr">
        <is>
          <t>Propriétaire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ZAC Equatop. Clos de la Lande</t>
        </is>
      </c>
      <c r="F22" t="inlineStr">
        <is>
          <t>37540 St Cyr sur Loire</t>
        </is>
      </c>
      <c r="G22" s="60" t="n">
        <v>37</v>
      </c>
      <c r="H22" s="56" t="n">
        <v>247882929</v>
      </c>
      <c r="I22" s="58" t="n">
        <v>47.4263916015625</v>
      </c>
      <c r="J22" s="58" t="n">
        <v>0.661333084106445</v>
      </c>
      <c r="K22" t="inlineStr">
        <is>
          <t>451  647  903</t>
        </is>
      </c>
      <c r="L22" s="18" t="n">
        <v>652</v>
      </c>
      <c r="M22" s="19" t="n">
        <v>38378</v>
      </c>
      <c r="N22">
        <f>INT(((TODAY())-M22+1)/365.25)&amp; " Ans " &amp; INT((((TODAY())-M22+1)/365.25-INT(((TODAY())-M22+1)/365.25))*365.25/30.4375) &amp; " Mois"</f>
        <v/>
      </c>
      <c r="O22" t="inlineStr">
        <is>
          <t>Lundi au Vendredi</t>
        </is>
      </c>
      <c r="P22" t="inlineStr">
        <is>
          <t>07:00 à 19:29</t>
        </is>
      </c>
      <c r="Q22" t="inlineStr">
        <is>
          <t>Samedi</t>
        </is>
      </c>
      <c r="R22" t="inlineStr">
        <is>
          <t>07:00 à 19:30</t>
        </is>
      </c>
      <c r="S22" t="inlineStr">
        <is>
          <t>Dimanche</t>
        </is>
      </c>
      <c r="T22" t="inlineStr">
        <is>
          <t>8H à 13H</t>
        </is>
      </c>
      <c r="U22" s="69">
        <f>(12.5*5)+12.5+5</f>
        <v/>
      </c>
      <c r="V22" t="n">
        <v>29992043.47</v>
      </c>
      <c r="W22" t="inlineStr">
        <is>
          <t>Groupe 3</t>
        </is>
      </c>
      <c r="X22" t="inlineStr">
        <is>
          <t>25M &lt;...&lt; 30M</t>
        </is>
      </c>
      <c r="Y22" s="61" t="n">
        <v>445285</v>
      </c>
      <c r="Z22" s="62" t="n">
        <v>0.01021331112720591</v>
      </c>
      <c r="AA22" s="50" t="n">
        <v>69.6570185270653</v>
      </c>
      <c r="AB22" s="50" t="n">
        <v>2.952369178699369</v>
      </c>
      <c r="AC22" s="50" t="n">
        <v>4.443015538120041</v>
      </c>
      <c r="AD22" s="50" t="n">
        <v>77.05240324388471</v>
      </c>
      <c r="AE22" t="inlineStr">
        <is>
          <t>Gnb</t>
        </is>
      </c>
      <c r="AF22" t="n">
        <v>1</v>
      </c>
      <c r="AG22" t="inlineStr">
        <is>
          <t>B</t>
        </is>
      </c>
      <c r="AH22" t="inlineStr">
        <is>
          <t>B1</t>
        </is>
      </c>
      <c r="AI22" t="n">
        <v>1101</v>
      </c>
      <c r="AJ22" t="inlineStr">
        <is>
          <t>VD060</t>
        </is>
      </c>
      <c r="AK22" t="inlineStr">
        <is>
          <t>1114 PTF OUEST St-Sylvain</t>
        </is>
      </c>
      <c r="AL22" t="inlineStr">
        <is>
          <t>VD065</t>
        </is>
      </c>
      <c r="AM22" t="inlineStr">
        <is>
          <t>1117 PTF IDF Lisses</t>
        </is>
      </c>
      <c r="AN22" t="inlineStr">
        <is>
          <t>VD067</t>
        </is>
      </c>
      <c r="AO22" t="inlineStr">
        <is>
          <t>1112 - PF du Grand Fougeray</t>
        </is>
      </c>
      <c r="AP22" s="21" t="n">
        <v>3601651112004</v>
      </c>
      <c r="AS22" t="inlineStr">
        <is>
          <t xml:space="preserve">CASTORAMA </t>
        </is>
      </c>
      <c r="AT22" t="inlineStr">
        <is>
          <t>Zone industrielle</t>
        </is>
      </c>
      <c r="AU22" t="inlineStr">
        <is>
          <t>Propriétaire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RN 66. Lieu-dit Les Chesnez</t>
        </is>
      </c>
      <c r="F23" t="inlineStr">
        <is>
          <t>89000 Perrigny</t>
        </is>
      </c>
      <c r="G23" s="60" t="n">
        <v>89</v>
      </c>
      <c r="H23" s="56" t="n">
        <v>386180929</v>
      </c>
      <c r="I23" s="58" t="n">
        <v>47.818115234375</v>
      </c>
      <c r="J23" s="58" t="n">
        <v>3.55860137939453</v>
      </c>
      <c r="K23" t="inlineStr">
        <is>
          <t>451  647  903</t>
        </is>
      </c>
      <c r="L23" s="18" t="n">
        <v>678</v>
      </c>
      <c r="M23" s="19" t="n">
        <v>38546</v>
      </c>
      <c r="N23">
        <f>INT(((TODAY())-M23+1)/365.25)&amp; " Ans " &amp; INT((((TODAY())-M23+1)/365.25-INT(((TODAY())-M23+1)/365.25))*365.25/30.4375) &amp; " Mois"</f>
        <v/>
      </c>
      <c r="O23" t="inlineStr">
        <is>
          <t>Lundi au Vendredi</t>
        </is>
      </c>
      <c r="P23" t="inlineStr">
        <is>
          <t>07:00 à 19:30</t>
        </is>
      </c>
      <c r="Q23" t="inlineStr">
        <is>
          <t>Samedi</t>
        </is>
      </c>
      <c r="R23" t="inlineStr">
        <is>
          <t>07:00 à 19:30</t>
        </is>
      </c>
      <c r="S23" t="inlineStr">
        <is>
          <t>Dimanche</t>
        </is>
      </c>
      <c r="T23" t="inlineStr">
        <is>
          <t>8H à 13H</t>
        </is>
      </c>
      <c r="U23" s="69">
        <f>(12.5*5)+12.5+5</f>
        <v/>
      </c>
      <c r="V23" t="n">
        <v>29790693.46</v>
      </c>
      <c r="W23" t="inlineStr">
        <is>
          <t>Groupe 3</t>
        </is>
      </c>
      <c r="X23" t="inlineStr">
        <is>
          <t>25M &lt;...&lt; 30M</t>
        </is>
      </c>
      <c r="Y23" s="61" t="n">
        <v>461467</v>
      </c>
      <c r="Z23" s="62" t="n">
        <v>0.009986238119617361</v>
      </c>
      <c r="AA23" s="50" t="n">
        <v>58.2283246522055</v>
      </c>
      <c r="AB23" s="50" t="n">
        <v>12.03565306257006</v>
      </c>
      <c r="AC23" s="50" t="n">
        <v>5.008742664996373</v>
      </c>
      <c r="AD23" s="50" t="n">
        <v>75.27272037977194</v>
      </c>
      <c r="AE23" t="inlineStr">
        <is>
          <t>Tube</t>
        </is>
      </c>
      <c r="AF23" t="n">
        <v>1</v>
      </c>
      <c r="AG23" t="inlineStr">
        <is>
          <t>A</t>
        </is>
      </c>
      <c r="AH23" t="inlineStr">
        <is>
          <t>C</t>
        </is>
      </c>
      <c r="AI23" t="n">
        <v>1101</v>
      </c>
      <c r="AJ23" t="inlineStr">
        <is>
          <t>VD060</t>
        </is>
      </c>
      <c r="AK23" t="inlineStr">
        <is>
          <t>1117 PTF IDF Lisses</t>
        </is>
      </c>
      <c r="AL23" t="inlineStr">
        <is>
          <t>VD067</t>
        </is>
      </c>
      <c r="AM23" t="inlineStr">
        <is>
          <t>1117 PTF IDF Lisses</t>
        </is>
      </c>
      <c r="AN23" t="inlineStr">
        <is>
          <t>VD067</t>
        </is>
      </c>
      <c r="AO23" t="inlineStr">
        <is>
          <t>1117- PF de St Germain lès A</t>
        </is>
      </c>
      <c r="AP23" s="21" t="n">
        <v>3601651117009</v>
      </c>
      <c r="AS23" t="inlineStr">
        <is>
          <t xml:space="preserve">REPRISE </t>
        </is>
      </c>
      <c r="AT23" t="inlineStr">
        <is>
          <t>Isolé</t>
        </is>
      </c>
      <c r="AU23" t="inlineStr">
        <is>
          <t>Mixte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ZI les Marnières Route de Warnecourt</t>
        </is>
      </c>
      <c r="F24" t="inlineStr">
        <is>
          <t>25220 Chalezeule</t>
        </is>
      </c>
      <c r="G24" s="60" t="n">
        <v>25</v>
      </c>
      <c r="H24" s="56" t="n">
        <v>381474090</v>
      </c>
      <c r="I24" s="58" t="n">
        <v>47.26220703125</v>
      </c>
      <c r="J24" s="58" t="n">
        <v>6.05795288085937</v>
      </c>
      <c r="K24" t="inlineStr">
        <is>
          <t>451  647  903</t>
        </is>
      </c>
      <c r="L24" s="18" t="n">
        <v>157</v>
      </c>
      <c r="M24" s="19" t="n">
        <v>35543</v>
      </c>
      <c r="N24">
        <f>INT(((TODAY())-M24+1)/365.25)&amp; " Ans " &amp; INT((((TODAY())-M24+1)/365.25-INT(((TODAY())-M24+1)/365.25))*365.25/30.4375) &amp; " Mois"</f>
        <v/>
      </c>
      <c r="O24" t="inlineStr">
        <is>
          <t>Lundi au Vendredi</t>
        </is>
      </c>
      <c r="P24" t="inlineStr">
        <is>
          <t>07:00 à 19:30</t>
        </is>
      </c>
      <c r="Q24" t="inlineStr">
        <is>
          <t>Samedi</t>
        </is>
      </c>
      <c r="R24" t="inlineStr">
        <is>
          <t>07:00 à 19:30</t>
        </is>
      </c>
      <c r="S24" t="inlineStr">
        <is>
          <t>Dimanche</t>
        </is>
      </c>
      <c r="T24" t="inlineStr">
        <is>
          <t>8H à 13H</t>
        </is>
      </c>
      <c r="U24" s="69">
        <f>(12.5*5)+12.5+5</f>
        <v/>
      </c>
      <c r="V24" t="n">
        <v>19795851.2</v>
      </c>
      <c r="W24" t="inlineStr">
        <is>
          <t>Groupe 3</t>
        </is>
      </c>
      <c r="X24" t="inlineStr">
        <is>
          <t>15M &lt;...&lt; 20M</t>
        </is>
      </c>
      <c r="Y24" s="61" t="n">
        <v>320146</v>
      </c>
      <c r="Z24" s="62" t="n">
        <v>0.01086964447728874</v>
      </c>
      <c r="AA24" s="50" t="n">
        <v>57.4000131865234</v>
      </c>
      <c r="AB24" s="50" t="n">
        <v>2.511906331728975</v>
      </c>
      <c r="AC24" s="50" t="n">
        <v>5.542466099646163</v>
      </c>
      <c r="AD24" s="50" t="n">
        <v>65.45438561789854</v>
      </c>
      <c r="AE24" t="inlineStr">
        <is>
          <t>Symétrique</t>
        </is>
      </c>
      <c r="AF24" t="n">
        <v>2</v>
      </c>
      <c r="AG24" t="inlineStr">
        <is>
          <t>A</t>
        </is>
      </c>
      <c r="AH24" t="inlineStr">
        <is>
          <t>B2</t>
        </is>
      </c>
      <c r="AI24" t="n">
        <v>1106</v>
      </c>
      <c r="AJ24" t="inlineStr">
        <is>
          <t>VD063</t>
        </is>
      </c>
      <c r="AK24" t="inlineStr">
        <is>
          <t>1103 PTF EST Dijon</t>
        </is>
      </c>
      <c r="AL24" t="inlineStr">
        <is>
          <t>VD062</t>
        </is>
      </c>
      <c r="AM24" t="inlineStr">
        <is>
          <t>1103 PTF EST Dijon</t>
        </is>
      </c>
      <c r="AN24" t="inlineStr">
        <is>
          <t>VD067</t>
        </is>
      </c>
      <c r="AO24" t="inlineStr">
        <is>
          <t>1103-Longvic</t>
        </is>
      </c>
      <c r="AP24" s="21" t="n">
        <v>3020409000020</v>
      </c>
      <c r="AS24" t="inlineStr">
        <is>
          <t>REPRISE MAG MEUBLES</t>
        </is>
      </c>
      <c r="AT24" t="inlineStr">
        <is>
          <t>Zone Commerciale</t>
        </is>
      </c>
      <c r="AU24" t="inlineStr">
        <is>
          <t>Locataire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RN 151. Route de la Charité</t>
        </is>
      </c>
      <c r="F25" t="inlineStr">
        <is>
          <t>18390 St Germain du Puy</t>
        </is>
      </c>
      <c r="G25" s="60" t="n">
        <v>18</v>
      </c>
      <c r="H25" s="56" t="n">
        <v>248230101</v>
      </c>
      <c r="I25" s="58" t="n">
        <v>47.0975341796875</v>
      </c>
      <c r="J25" s="58" t="n">
        <v>2.45372009277343</v>
      </c>
      <c r="K25" t="inlineStr">
        <is>
          <t>451  647  903</t>
        </is>
      </c>
      <c r="L25" s="18" t="n">
        <v>603</v>
      </c>
      <c r="M25" s="19" t="n">
        <v>35235</v>
      </c>
      <c r="N25">
        <f>INT(((TODAY())-M25+1)/365.25)&amp; " Ans " &amp; INT((((TODAY())-M25+1)/365.25-INT(((TODAY())-M25+1)/365.25))*365.25/30.4375) &amp; " Mois"</f>
        <v/>
      </c>
      <c r="O25" t="inlineStr">
        <is>
          <t>Lundi au Vendredi</t>
        </is>
      </c>
      <c r="P25" t="inlineStr">
        <is>
          <t>07:00 à 19:30</t>
        </is>
      </c>
      <c r="Q25" t="inlineStr">
        <is>
          <t>Samedi</t>
        </is>
      </c>
      <c r="R25" t="inlineStr">
        <is>
          <t>07:00 à 19:30</t>
        </is>
      </c>
      <c r="S25" t="inlineStr">
        <is>
          <t>Dimanche</t>
        </is>
      </c>
      <c r="T25" t="inlineStr">
        <is>
          <t>8H à 13H</t>
        </is>
      </c>
      <c r="U25" s="69">
        <f>(12.5*5)+12.5+5</f>
        <v/>
      </c>
      <c r="V25" t="n">
        <v>23858798.91</v>
      </c>
      <c r="W25" t="inlineStr">
        <is>
          <t>Groupe 3</t>
        </is>
      </c>
      <c r="X25" t="inlineStr">
        <is>
          <t>20M &lt;...&lt; 25M</t>
        </is>
      </c>
      <c r="Y25" s="61" t="n">
        <v>381958</v>
      </c>
      <c r="Z25" s="62" t="n">
        <v>0.01379224145433531</v>
      </c>
      <c r="AA25" s="50" t="n">
        <v>56.5427573020373</v>
      </c>
      <c r="AB25" s="50" t="n">
        <v>3.636727764224962</v>
      </c>
      <c r="AC25" s="50" t="n">
        <v>3.543914419463309</v>
      </c>
      <c r="AD25" s="50" t="n">
        <v>63.72339948572557</v>
      </c>
      <c r="AE25" t="inlineStr">
        <is>
          <t>Tube</t>
        </is>
      </c>
      <c r="AF25" t="n">
        <v>2</v>
      </c>
      <c r="AG25" t="inlineStr">
        <is>
          <t>B</t>
        </is>
      </c>
      <c r="AH25" t="inlineStr">
        <is>
          <t>B2</t>
        </is>
      </c>
      <c r="AI25" t="n">
        <v>1101</v>
      </c>
      <c r="AJ25" t="inlineStr">
        <is>
          <t>VD060</t>
        </is>
      </c>
      <c r="AK25" t="inlineStr">
        <is>
          <t>1117 PTF IDF Lisses</t>
        </is>
      </c>
      <c r="AL25" t="inlineStr">
        <is>
          <t>VD067</t>
        </is>
      </c>
      <c r="AM25" t="inlineStr">
        <is>
          <t>1117 PTF IDF Lisses</t>
        </is>
      </c>
      <c r="AN25" t="inlineStr">
        <is>
          <t>VD067</t>
        </is>
      </c>
      <c r="AO25" t="inlineStr">
        <is>
          <t>1117- PF de St Germain lès A</t>
        </is>
      </c>
      <c r="AP25" s="21" t="n">
        <v>3601651117009</v>
      </c>
      <c r="AS25" t="inlineStr">
        <is>
          <t xml:space="preserve">CASTORAMA </t>
        </is>
      </c>
      <c r="AT25" t="inlineStr">
        <is>
          <t>Zone Commerciale</t>
        </is>
      </c>
      <c r="AU25" t="inlineStr">
        <is>
          <t>Mixte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CC Grands Crus 124 avenue Roland Carraz</t>
        </is>
      </c>
      <c r="F26" t="inlineStr">
        <is>
          <t>21300 Chenove</t>
        </is>
      </c>
      <c r="G26" s="60" t="n">
        <v>21</v>
      </c>
      <c r="H26" s="56" t="n">
        <v>380517676</v>
      </c>
      <c r="I26" s="58" t="n">
        <v>47.2862548828125</v>
      </c>
      <c r="J26" s="58" t="n">
        <v>5.01063537597656</v>
      </c>
      <c r="K26" t="inlineStr">
        <is>
          <t>451  647  903</t>
        </is>
      </c>
      <c r="L26" s="18" t="n">
        <v>298</v>
      </c>
      <c r="M26" s="19" t="n">
        <v>35536</v>
      </c>
      <c r="N26">
        <f>INT(((TODAY())-M26+1)/365.25)&amp; " Ans " &amp; INT((((TODAY())-M26+1)/365.25-INT(((TODAY())-M26+1)/365.25))*365.25/30.4375) &amp; " Mois"</f>
        <v/>
      </c>
      <c r="O26" t="inlineStr">
        <is>
          <t>Lundi au Vendredi</t>
        </is>
      </c>
      <c r="P26" t="inlineStr">
        <is>
          <t>07:00 à 19:30</t>
        </is>
      </c>
      <c r="Q26" t="inlineStr">
        <is>
          <t>Samedi</t>
        </is>
      </c>
      <c r="R26" t="inlineStr">
        <is>
          <t>07:00 à 19:30</t>
        </is>
      </c>
      <c r="S26" t="inlineStr">
        <is>
          <t>Dimanche</t>
        </is>
      </c>
      <c r="T26" t="inlineStr">
        <is>
          <t>8H à 13H</t>
        </is>
      </c>
      <c r="U26" s="69">
        <f>(12.5*5)+12.5+5</f>
        <v/>
      </c>
      <c r="V26" t="n">
        <v>18438908.41</v>
      </c>
      <c r="W26" t="inlineStr">
        <is>
          <t>Groupe 3</t>
        </is>
      </c>
      <c r="X26" t="inlineStr">
        <is>
          <t>15M &lt;...&lt; 20M</t>
        </is>
      </c>
      <c r="Y26" s="61" t="n">
        <v>312677</v>
      </c>
      <c r="Z26" s="62" t="n">
        <v>0.01276205477667401</v>
      </c>
      <c r="AA26" s="50" t="n">
        <v>48.1714248038505</v>
      </c>
      <c r="AB26" s="50" t="n">
        <v>4.790488121140194</v>
      </c>
      <c r="AC26" s="50" t="n">
        <v>7.744706709742643</v>
      </c>
      <c r="AD26" s="50" t="n">
        <v>60.70661963473334</v>
      </c>
      <c r="AE26" t="inlineStr">
        <is>
          <t>Atypique</t>
        </is>
      </c>
      <c r="AF26" t="n">
        <v>2</v>
      </c>
      <c r="AG26" t="inlineStr">
        <is>
          <t>A</t>
        </is>
      </c>
      <c r="AH26" t="inlineStr">
        <is>
          <t>B1</t>
        </is>
      </c>
      <c r="AI26" t="n">
        <v>1106</v>
      </c>
      <c r="AJ26" t="inlineStr">
        <is>
          <t>VD063</t>
        </is>
      </c>
      <c r="AK26" t="inlineStr">
        <is>
          <t>1103 PTF EST Dijon</t>
        </is>
      </c>
      <c r="AL26" t="inlineStr">
        <is>
          <t>VD062</t>
        </is>
      </c>
      <c r="AM26" t="inlineStr">
        <is>
          <t>1103 PTF EST Dijon</t>
        </is>
      </c>
      <c r="AN26" t="inlineStr">
        <is>
          <t>VD067</t>
        </is>
      </c>
      <c r="AO26" t="inlineStr">
        <is>
          <t>1103-Longvic</t>
        </is>
      </c>
      <c r="AP26" s="21" t="n">
        <v>3020409000020</v>
      </c>
      <c r="AS26" t="inlineStr">
        <is>
          <t>REPRISE CMJ</t>
        </is>
      </c>
      <c r="AT26" t="inlineStr">
        <is>
          <t>Centre Commercial</t>
        </is>
      </c>
      <c r="AU26" t="inlineStr">
        <is>
          <t>Mixte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22 Rue des Frères Lumière</t>
        </is>
      </c>
      <c r="F27" t="inlineStr">
        <is>
          <t>45700 Villemandeur</t>
        </is>
      </c>
      <c r="G27" s="60" t="n">
        <v>45</v>
      </c>
      <c r="H27" s="56" t="n">
        <v>238898660</v>
      </c>
      <c r="I27" s="58" t="n">
        <v>47.97395</v>
      </c>
      <c r="J27" s="58" t="n">
        <v>2.715744</v>
      </c>
      <c r="K27" t="inlineStr">
        <is>
          <t>451  647  903</t>
        </is>
      </c>
      <c r="L27" s="18" t="n">
        <v>1247</v>
      </c>
      <c r="M27" s="19" t="n">
        <v>41446</v>
      </c>
      <c r="N27">
        <f>INT(((TODAY())-M27+1)/365.25)&amp; " Ans " &amp; INT((((TODAY())-M27+1)/365.25-INT(((TODAY())-M27+1)/365.25))*365.25/30.4375) &amp; " Mois"</f>
        <v/>
      </c>
      <c r="O27" t="inlineStr">
        <is>
          <t>Lundi au Vendredi</t>
        </is>
      </c>
      <c r="P27" t="inlineStr">
        <is>
          <t>07:00 à 19:30</t>
        </is>
      </c>
      <c r="Q27" t="inlineStr">
        <is>
          <t>Samedi</t>
        </is>
      </c>
      <c r="R27" t="inlineStr">
        <is>
          <t>07:00 à 19:30</t>
        </is>
      </c>
      <c r="S27" t="inlineStr">
        <is>
          <t>Dimanche</t>
        </is>
      </c>
      <c r="T27" t="inlineStr">
        <is>
          <t>8H à 13H</t>
        </is>
      </c>
      <c r="U27" s="69">
        <f>(11*5)+12.5+5</f>
        <v/>
      </c>
      <c r="V27" t="n">
        <v>24182600.99</v>
      </c>
      <c r="W27" t="inlineStr">
        <is>
          <t>Groupe 3</t>
        </is>
      </c>
      <c r="X27" t="inlineStr">
        <is>
          <t>15M &lt;...&lt; 20M</t>
        </is>
      </c>
      <c r="Y27" s="61" t="n">
        <v>336524</v>
      </c>
      <c r="Z27" s="62" t="n">
        <v>0.01932612487669912</v>
      </c>
      <c r="AA27" s="50" t="n">
        <v>59.3427177424672</v>
      </c>
      <c r="AB27" s="50" t="n">
        <v>11.57379508142679</v>
      </c>
      <c r="AC27" s="50" t="n">
        <v>2.994642974879673</v>
      </c>
      <c r="AD27" s="50" t="n">
        <v>73.91115579877366</v>
      </c>
      <c r="AE27" t="inlineStr">
        <is>
          <t>Tube</t>
        </is>
      </c>
      <c r="AF27" t="n">
        <v>1</v>
      </c>
      <c r="AG27" t="inlineStr">
        <is>
          <t>B</t>
        </is>
      </c>
      <c r="AH27" t="inlineStr">
        <is>
          <t>B2</t>
        </is>
      </c>
      <c r="AI27" t="n">
        <v>1101</v>
      </c>
      <c r="AJ27" t="inlineStr">
        <is>
          <t>VD060</t>
        </is>
      </c>
      <c r="AK27" t="inlineStr">
        <is>
          <t>1117 PTF IDF Lisses</t>
        </is>
      </c>
      <c r="AL27" t="inlineStr">
        <is>
          <t>VD067</t>
        </is>
      </c>
      <c r="AM27" t="inlineStr">
        <is>
          <t>1117 PTF IDF Lisses</t>
        </is>
      </c>
      <c r="AN27" t="inlineStr">
        <is>
          <t>VD067</t>
        </is>
      </c>
      <c r="AO27" t="inlineStr">
        <is>
          <t>1117- PF de St Germain lès A</t>
        </is>
      </c>
      <c r="AP27" s="21" t="n">
        <v>3601651117009</v>
      </c>
      <c r="AS27" t="inlineStr">
        <is>
          <t>REPRISE JARDINERIE</t>
        </is>
      </c>
      <c r="AT27" t="inlineStr">
        <is>
          <t>Zone Commerciale</t>
        </is>
      </c>
      <c r="AU27" t="inlineStr">
        <is>
          <t>Propriétaire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ZAC du Pied des Gouttes Rue Briot</t>
        </is>
      </c>
      <c r="F28" t="inlineStr">
        <is>
          <t>25200 Montbeliard</t>
        </is>
      </c>
      <c r="G28" s="60" t="n">
        <v>25</v>
      </c>
      <c r="H28" s="56" t="n">
        <v>381717140</v>
      </c>
      <c r="I28" s="58" t="n">
        <v>47.5013427734375</v>
      </c>
      <c r="J28" s="58" t="n">
        <v>6.81559753417968</v>
      </c>
      <c r="K28" t="inlineStr">
        <is>
          <t>451  647  903</t>
        </is>
      </c>
      <c r="L28" s="18" t="n">
        <v>926</v>
      </c>
      <c r="M28" s="19" t="n">
        <v>39239</v>
      </c>
      <c r="N28">
        <f>INT(((TODAY())-M28+1)/365.25)&amp; " Ans " &amp; INT((((TODAY())-M28+1)/365.25-INT(((TODAY())-M28+1)/365.25))*365.25/30.4375) &amp; " Mois"</f>
        <v/>
      </c>
      <c r="O28" t="inlineStr">
        <is>
          <t>Lundi au Vendredi</t>
        </is>
      </c>
      <c r="P28" t="inlineStr">
        <is>
          <t>07:00 à 19:30</t>
        </is>
      </c>
      <c r="Q28" t="inlineStr">
        <is>
          <t>Samedi</t>
        </is>
      </c>
      <c r="R28" t="inlineStr">
        <is>
          <t>07:00 à 19:30</t>
        </is>
      </c>
      <c r="S28" t="inlineStr">
        <is>
          <t>Dimanche</t>
        </is>
      </c>
      <c r="T28" t="inlineStr">
        <is>
          <t>8H à 13H</t>
        </is>
      </c>
      <c r="U28" s="69">
        <f>(12.5*5)+12.5+5</f>
        <v/>
      </c>
      <c r="V28" t="n">
        <v>25180625.65</v>
      </c>
      <c r="W28" t="inlineStr">
        <is>
          <t>Groupe 3</t>
        </is>
      </c>
      <c r="X28" t="inlineStr">
        <is>
          <t>20M &lt;...&lt; 25M</t>
        </is>
      </c>
      <c r="Y28" s="61" t="n">
        <v>430905</v>
      </c>
      <c r="Z28" s="62" t="n">
        <v>0.01250076906042038</v>
      </c>
      <c r="AA28" s="50" t="n">
        <v>53.2571372057757</v>
      </c>
      <c r="AB28" s="50" t="n">
        <v>3.754780114722754</v>
      </c>
      <c r="AC28" s="50" t="n">
        <v>6.656153161468978</v>
      </c>
      <c r="AD28" s="50" t="n">
        <v>63.66807048196743</v>
      </c>
      <c r="AE28" t="inlineStr">
        <is>
          <t>Symétrique</t>
        </is>
      </c>
      <c r="AF28" t="n">
        <v>1</v>
      </c>
      <c r="AG28" t="inlineStr">
        <is>
          <t>A</t>
        </is>
      </c>
      <c r="AH28" t="inlineStr">
        <is>
          <t>B2</t>
        </is>
      </c>
      <c r="AI28" t="n">
        <v>1106</v>
      </c>
      <c r="AJ28" t="inlineStr">
        <is>
          <t>VD063</t>
        </is>
      </c>
      <c r="AK28" t="inlineStr">
        <is>
          <t>1103 PTF EST Dijon</t>
        </is>
      </c>
      <c r="AL28" t="inlineStr">
        <is>
          <t>VD062</t>
        </is>
      </c>
      <c r="AM28" t="inlineStr">
        <is>
          <t>1103 PTF EST Dijon</t>
        </is>
      </c>
      <c r="AN28" t="inlineStr">
        <is>
          <t>VD067</t>
        </is>
      </c>
      <c r="AO28" t="inlineStr">
        <is>
          <t>1103-Longvic</t>
        </is>
      </c>
      <c r="AP28" s="21" t="n">
        <v>3020409000020</v>
      </c>
      <c r="AS28" t="inlineStr">
        <is>
          <t xml:space="preserve">CASTORAMA </t>
        </is>
      </c>
      <c r="AT28" t="inlineStr">
        <is>
          <t>Zone Commerciale</t>
        </is>
      </c>
      <c r="AU28" t="inlineStr">
        <is>
          <t>Propriétaire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D 606</t>
        </is>
      </c>
      <c r="F29" t="inlineStr">
        <is>
          <t>77130 Cannes Ecluse</t>
        </is>
      </c>
      <c r="G29" s="60" t="n">
        <v>77</v>
      </c>
      <c r="H29" s="56" t="n">
        <v>160575900</v>
      </c>
      <c r="I29" s="58" t="n">
        <v>48.359130859375</v>
      </c>
      <c r="J29" s="58" t="n">
        <v>2.98192596435546</v>
      </c>
      <c r="K29" t="inlineStr">
        <is>
          <t>451  647  903</t>
        </is>
      </c>
      <c r="L29" s="18" t="n">
        <v>835</v>
      </c>
      <c r="M29" s="19" t="n">
        <v>38959</v>
      </c>
      <c r="N29">
        <f>INT(((TODAY())-M29+1)/365.25)&amp; " Ans " &amp; INT((((TODAY())-M29+1)/365.25-INT(((TODAY())-M29+1)/365.25))*365.25/30.4375) &amp; " Mois"</f>
        <v/>
      </c>
      <c r="O29" t="inlineStr">
        <is>
          <t>Lundi au Vendredi</t>
        </is>
      </c>
      <c r="P29" t="inlineStr">
        <is>
          <t>07:00 à 19:30</t>
        </is>
      </c>
      <c r="Q29" t="inlineStr">
        <is>
          <t>Samedi</t>
        </is>
      </c>
      <c r="R29" t="inlineStr">
        <is>
          <t>07:00 à 19:30</t>
        </is>
      </c>
      <c r="S29" t="inlineStr">
        <is>
          <t>Dimanche</t>
        </is>
      </c>
      <c r="T29" t="inlineStr">
        <is>
          <t>9H à 19H</t>
        </is>
      </c>
      <c r="U29" s="69">
        <f>(12.5*5)+12.5+10</f>
        <v/>
      </c>
      <c r="V29" t="n">
        <v>27779823.48</v>
      </c>
      <c r="W29" t="inlineStr">
        <is>
          <t>Groupe 3</t>
        </is>
      </c>
      <c r="X29" t="inlineStr">
        <is>
          <t>20M &lt;...&lt; 25M</t>
        </is>
      </c>
      <c r="Y29" s="61" t="n">
        <v>443815</v>
      </c>
      <c r="Z29" s="62" t="n">
        <v>0.01538149803419564</v>
      </c>
      <c r="AA29" s="50" t="n">
        <v>59.9144194633085</v>
      </c>
      <c r="AB29" s="50" t="n">
        <v>4.723775301641724</v>
      </c>
      <c r="AC29" s="50" t="n">
        <v>5.585159117382035</v>
      </c>
      <c r="AD29" s="50" t="n">
        <v>70.22335388233226</v>
      </c>
      <c r="AE29" t="inlineStr">
        <is>
          <t>Tube</t>
        </is>
      </c>
      <c r="AF29" t="n">
        <v>1</v>
      </c>
      <c r="AG29" t="inlineStr">
        <is>
          <t>C</t>
        </is>
      </c>
      <c r="AH29" t="inlineStr">
        <is>
          <t>B1</t>
        </is>
      </c>
      <c r="AI29" t="n">
        <v>1101</v>
      </c>
      <c r="AJ29" t="inlineStr">
        <is>
          <t>VD060</t>
        </is>
      </c>
      <c r="AK29" t="inlineStr">
        <is>
          <t>1117 PTF IDF Lisses</t>
        </is>
      </c>
      <c r="AL29" t="inlineStr">
        <is>
          <t>VD067</t>
        </is>
      </c>
      <c r="AM29" t="inlineStr">
        <is>
          <t>1117 PTF IDF Lisses</t>
        </is>
      </c>
      <c r="AN29" t="inlineStr">
        <is>
          <t>VD067</t>
        </is>
      </c>
      <c r="AO29" t="inlineStr">
        <is>
          <t>1117- PF de St Germain lès A</t>
        </is>
      </c>
      <c r="AP29" s="21" t="n">
        <v>3601651117009</v>
      </c>
      <c r="AS29" t="inlineStr">
        <is>
          <t xml:space="preserve">CREATION </t>
        </is>
      </c>
      <c r="AT29" t="inlineStr">
        <is>
          <t>Isolé</t>
        </is>
      </c>
      <c r="AU29" t="inlineStr">
        <is>
          <t>Propriétaire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ZA de Chateaugay</t>
        </is>
      </c>
      <c r="F30" t="inlineStr">
        <is>
          <t>03410 Domerat</t>
        </is>
      </c>
      <c r="G30" s="60" t="n">
        <v>3</v>
      </c>
      <c r="H30" s="56" t="n">
        <v>470084820</v>
      </c>
      <c r="I30" s="58" t="n">
        <v>46.369384765625</v>
      </c>
      <c r="J30" s="58" t="n">
        <v>2.56929779052734</v>
      </c>
      <c r="K30" t="inlineStr">
        <is>
          <t>451  647  903</t>
        </is>
      </c>
      <c r="L30" s="18" t="n">
        <v>173</v>
      </c>
      <c r="M30" s="19" t="n">
        <v>37630</v>
      </c>
      <c r="N30">
        <f>INT(((TODAY())-M30+1)/365.25)&amp; " Ans " &amp; INT((((TODAY())-M30+1)/365.25-INT(((TODAY())-M30+1)/365.25))*365.25/30.4375) &amp; " Mois"</f>
        <v/>
      </c>
      <c r="O30" t="inlineStr">
        <is>
          <t>Lundi au Vendredi</t>
        </is>
      </c>
      <c r="P30" t="inlineStr">
        <is>
          <t>07:00 à 19:30</t>
        </is>
      </c>
      <c r="Q30" t="inlineStr">
        <is>
          <t>Samedi</t>
        </is>
      </c>
      <c r="R30" t="inlineStr">
        <is>
          <t>07:00 à 19:30</t>
        </is>
      </c>
      <c r="S30" t="inlineStr">
        <is>
          <t>Dimanche</t>
        </is>
      </c>
      <c r="T30" t="inlineStr">
        <is>
          <t>8H à 13H</t>
        </is>
      </c>
      <c r="U30" s="69">
        <f>(12.5*5)+12.5+5</f>
        <v/>
      </c>
      <c r="V30" t="n">
        <v>33050314.62</v>
      </c>
      <c r="W30" t="inlineStr">
        <is>
          <t>Groupe 3</t>
        </is>
      </c>
      <c r="X30" t="inlineStr">
        <is>
          <t>25M &lt;...&lt; 30M</t>
        </is>
      </c>
      <c r="Y30" s="61" t="n">
        <v>479444</v>
      </c>
      <c r="Z30" s="62" t="n">
        <v>0.009983114263909205</v>
      </c>
      <c r="AA30" s="50" t="n">
        <v>68.0855805366915</v>
      </c>
      <c r="AB30" s="50" t="n">
        <v>13.22864882090504</v>
      </c>
      <c r="AC30" s="50" t="n">
        <v>0.8853201028548824</v>
      </c>
      <c r="AD30" s="50" t="n">
        <v>82.19954946045141</v>
      </c>
      <c r="AE30" t="inlineStr">
        <is>
          <t>Gnb</t>
        </is>
      </c>
      <c r="AF30" t="n">
        <v>1</v>
      </c>
      <c r="AG30" t="inlineStr">
        <is>
          <t>A</t>
        </is>
      </c>
      <c r="AH30" t="inlineStr">
        <is>
          <t>B2</t>
        </is>
      </c>
      <c r="AI30" t="n">
        <v>1106</v>
      </c>
      <c r="AJ30" t="inlineStr">
        <is>
          <t>VD063</t>
        </is>
      </c>
      <c r="AK30" t="inlineStr">
        <is>
          <t>1103 PTF EST Dijon</t>
        </is>
      </c>
      <c r="AL30" t="inlineStr">
        <is>
          <t>VD062</t>
        </is>
      </c>
      <c r="AM30" t="inlineStr">
        <is>
          <t>1103 PTF EST Dijon</t>
        </is>
      </c>
      <c r="AN30" t="inlineStr">
        <is>
          <t>VD067</t>
        </is>
      </c>
      <c r="AO30" t="inlineStr">
        <is>
          <t>1103-Longvic</t>
        </is>
      </c>
      <c r="AP30" s="21" t="n">
        <v>3020409000020</v>
      </c>
      <c r="AS30" t="inlineStr">
        <is>
          <t xml:space="preserve">CREATION </t>
        </is>
      </c>
      <c r="AT30" t="inlineStr">
        <is>
          <t>Zone Commerciale</t>
        </is>
      </c>
      <c r="AU30" t="inlineStr">
        <is>
          <t>Propriétaire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Route Bleue - D 707</t>
        </is>
      </c>
      <c r="F31" t="inlineStr">
        <is>
          <t>03400 Toulon Sur Allier</t>
        </is>
      </c>
      <c r="G31" s="60" t="n">
        <v>3</v>
      </c>
      <c r="H31" s="56" t="n">
        <v>470342800</v>
      </c>
      <c r="I31" s="58" t="n">
        <v>46.5029285892468</v>
      </c>
      <c r="J31" s="58" t="n">
        <v>3.36089104413986</v>
      </c>
      <c r="K31" t="inlineStr">
        <is>
          <t>451  647  903</t>
        </is>
      </c>
      <c r="L31" s="18" t="n">
        <v>1262</v>
      </c>
      <c r="M31" s="19" t="n">
        <v>41600</v>
      </c>
      <c r="N31">
        <f>INT(((TODAY())-M31+1)/365.25)&amp; " Ans " &amp; INT((((TODAY())-M31+1)/365.25-INT(((TODAY())-M31+1)/365.25))*365.25/30.4375) &amp; " Mois"</f>
        <v/>
      </c>
      <c r="O31" t="inlineStr">
        <is>
          <t>Lundi au Vendredi</t>
        </is>
      </c>
      <c r="P31" t="inlineStr">
        <is>
          <t>07:00 à 19:30</t>
        </is>
      </c>
      <c r="Q31" t="inlineStr">
        <is>
          <t>Samedi</t>
        </is>
      </c>
      <c r="R31" t="inlineStr">
        <is>
          <t>07:00 à 19:30</t>
        </is>
      </c>
      <c r="S31" t="inlineStr">
        <is>
          <t>Dimanche</t>
        </is>
      </c>
      <c r="T31" t="inlineStr">
        <is>
          <t>8H à 13H</t>
        </is>
      </c>
      <c r="U31" s="69">
        <f>(12.5*5)+12.5+5</f>
        <v/>
      </c>
      <c r="V31" t="n">
        <v>20013214.38</v>
      </c>
      <c r="W31" t="inlineStr">
        <is>
          <t>Groupe 3</t>
        </is>
      </c>
      <c r="X31" t="inlineStr">
        <is>
          <t>15M &lt;...&lt; 20M</t>
        </is>
      </c>
      <c r="Y31" s="61" t="n">
        <v>240723</v>
      </c>
      <c r="Z31" s="62" t="n">
        <v>0.01051429904167179</v>
      </c>
      <c r="AA31" s="50" t="n">
        <v>41.9142216654579</v>
      </c>
      <c r="AB31" s="50" t="n">
        <v>8.05474055515263</v>
      </c>
      <c r="AC31" s="50" t="n">
        <v>3.770968769917145</v>
      </c>
      <c r="AD31" s="50" t="n">
        <v>53.73993099052768</v>
      </c>
      <c r="AE31" t="inlineStr">
        <is>
          <t>Symétrique</t>
        </is>
      </c>
      <c r="AF31" t="n">
        <v>1</v>
      </c>
      <c r="AG31" t="inlineStr">
        <is>
          <t>A</t>
        </is>
      </c>
      <c r="AH31" t="inlineStr">
        <is>
          <t>C</t>
        </is>
      </c>
      <c r="AI31" t="n">
        <v>1106</v>
      </c>
      <c r="AJ31" t="inlineStr">
        <is>
          <t>VD063</t>
        </is>
      </c>
      <c r="AK31" t="inlineStr">
        <is>
          <t>1103 PTF EST Dijon</t>
        </is>
      </c>
      <c r="AL31" t="inlineStr">
        <is>
          <t>VD062</t>
        </is>
      </c>
      <c r="AM31" t="inlineStr">
        <is>
          <t>1103 PTF EST Dijon</t>
        </is>
      </c>
      <c r="AN31" t="inlineStr">
        <is>
          <t>VD067</t>
        </is>
      </c>
      <c r="AO31" t="inlineStr">
        <is>
          <t>1103-Longvic</t>
        </is>
      </c>
      <c r="AP31" s="21" t="n">
        <v>3020409000020</v>
      </c>
      <c r="AS31" t="inlineStr">
        <is>
          <t xml:space="preserve">CREATION </t>
        </is>
      </c>
      <c r="AT31" t="inlineStr">
        <is>
          <t>Zone industrielle</t>
        </is>
      </c>
      <c r="AU31" t="inlineStr">
        <is>
          <t>Propriétaire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RN 7</t>
        </is>
      </c>
      <c r="F32" t="inlineStr">
        <is>
          <t>58640 Varennes Vauzelles</t>
        </is>
      </c>
      <c r="G32" s="60" t="n">
        <v>58</v>
      </c>
      <c r="H32" s="56" t="n">
        <v>386719550</v>
      </c>
      <c r="I32" s="58" t="n">
        <v>47.0164794921875</v>
      </c>
      <c r="J32" s="58" t="n">
        <v>3.14933776855468</v>
      </c>
      <c r="K32" t="inlineStr">
        <is>
          <t>451  647  903</t>
        </is>
      </c>
      <c r="L32" s="18" t="n">
        <v>90</v>
      </c>
      <c r="M32" s="19" t="n">
        <v>35004</v>
      </c>
      <c r="N32">
        <f>INT(((TODAY())-M32+1)/365.25)&amp; " Ans " &amp; INT((((TODAY())-M32+1)/365.25-INT(((TODAY())-M32+1)/365.25))*365.25/30.4375) &amp; " Mois"</f>
        <v/>
      </c>
      <c r="O32" t="inlineStr">
        <is>
          <t>Lundi au Vendredi</t>
        </is>
      </c>
      <c r="P32" t="inlineStr">
        <is>
          <t>07:00 à 19:30</t>
        </is>
      </c>
      <c r="Q32" t="inlineStr">
        <is>
          <t>Samedi</t>
        </is>
      </c>
      <c r="R32" t="inlineStr">
        <is>
          <t>07:00 à 19:30</t>
        </is>
      </c>
      <c r="S32" t="inlineStr">
        <is>
          <t>Dimanche</t>
        </is>
      </c>
      <c r="T32" t="inlineStr">
        <is>
          <t>8H à 13H</t>
        </is>
      </c>
      <c r="U32" s="69">
        <f>(12.5*5)+12.5+5</f>
        <v/>
      </c>
      <c r="V32" t="n">
        <v>32154143.36</v>
      </c>
      <c r="W32" t="inlineStr">
        <is>
          <t>Groupe 3</t>
        </is>
      </c>
      <c r="X32" t="inlineStr">
        <is>
          <t>25M &lt;...&lt; 30M</t>
        </is>
      </c>
      <c r="Y32" s="61" t="n">
        <v>515102</v>
      </c>
      <c r="Z32" s="62" t="n">
        <v>0.008044864778364972</v>
      </c>
      <c r="AA32" s="50" t="n">
        <v>66.77160941517771</v>
      </c>
      <c r="AB32" s="50" t="n">
        <v>4.542922133579482</v>
      </c>
      <c r="AC32" s="50" t="n">
        <v>5.785267356761391</v>
      </c>
      <c r="AD32" s="50" t="n">
        <v>77.09979890551858</v>
      </c>
      <c r="AE32" t="inlineStr">
        <is>
          <t>En L</t>
        </is>
      </c>
      <c r="AF32" t="n">
        <v>1</v>
      </c>
      <c r="AG32" t="inlineStr">
        <is>
          <t>A</t>
        </is>
      </c>
      <c r="AH32" t="inlineStr">
        <is>
          <t>B2</t>
        </is>
      </c>
      <c r="AI32" t="n">
        <v>1106</v>
      </c>
      <c r="AJ32" t="inlineStr">
        <is>
          <t>VD063</t>
        </is>
      </c>
      <c r="AK32" t="inlineStr">
        <is>
          <t>1103 PTF EST Dijon</t>
        </is>
      </c>
      <c r="AL32" t="inlineStr">
        <is>
          <t>VD062</t>
        </is>
      </c>
      <c r="AM32" t="inlineStr">
        <is>
          <t>1103 PTF EST Dijon</t>
        </is>
      </c>
      <c r="AN32" t="inlineStr">
        <is>
          <t>VD067</t>
        </is>
      </c>
      <c r="AO32" t="inlineStr">
        <is>
          <t>1103-Longvic</t>
        </is>
      </c>
      <c r="AP32" s="21" t="n">
        <v>3020409000020</v>
      </c>
      <c r="AS32" t="inlineStr">
        <is>
          <t>REPRISE CMJ</t>
        </is>
      </c>
      <c r="AT32" t="inlineStr">
        <is>
          <t>Zone Commerciale</t>
        </is>
      </c>
      <c r="AU32" t="inlineStr">
        <is>
          <t>Propriétaire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RN 19</t>
        </is>
      </c>
      <c r="F33" t="inlineStr">
        <is>
          <t>10600 Barberey St Sulpice</t>
        </is>
      </c>
      <c r="G33" s="60" t="n">
        <v>10</v>
      </c>
      <c r="H33" s="56" t="n">
        <v>325712530</v>
      </c>
      <c r="I33" s="58" t="n">
        <v>48.3328857421875</v>
      </c>
      <c r="J33" s="58" t="n">
        <v>4.02304077148437</v>
      </c>
      <c r="K33" t="inlineStr">
        <is>
          <t>451  647  903</t>
        </is>
      </c>
      <c r="L33" s="18" t="n">
        <v>348</v>
      </c>
      <c r="M33" s="19" t="n">
        <v>36630</v>
      </c>
      <c r="N33">
        <f>INT(((TODAY())-M33+1)/365.25)&amp; " Ans " &amp; INT((((TODAY())-M33+1)/365.25-INT(((TODAY())-M33+1)/365.25))*365.25/30.4375) &amp; " Mois"</f>
        <v/>
      </c>
      <c r="O33" t="inlineStr">
        <is>
          <t>Lundi au Vendredi</t>
        </is>
      </c>
      <c r="P33" t="inlineStr">
        <is>
          <t>07:00 à 19:30</t>
        </is>
      </c>
      <c r="Q33" t="inlineStr">
        <is>
          <t>Samedi</t>
        </is>
      </c>
      <c r="R33" t="inlineStr">
        <is>
          <t>07:00 à 19:30</t>
        </is>
      </c>
      <c r="S33" t="inlineStr">
        <is>
          <t>Dimanche</t>
        </is>
      </c>
      <c r="T33" t="inlineStr">
        <is>
          <t>8H à 13H</t>
        </is>
      </c>
      <c r="U33" s="69">
        <f>(12.5*5)+12.5+5</f>
        <v/>
      </c>
      <c r="V33" t="n">
        <v>30102358.31</v>
      </c>
      <c r="W33" t="inlineStr">
        <is>
          <t>Groupe 3</t>
        </is>
      </c>
      <c r="X33" t="inlineStr">
        <is>
          <t>25M &lt;...&lt; 30M</t>
        </is>
      </c>
      <c r="Y33" s="61" t="n">
        <v>465608</v>
      </c>
      <c r="Z33" s="62" t="n">
        <v>0.00958934282956986</v>
      </c>
      <c r="AA33" s="50" t="n">
        <v>66.7712138194765</v>
      </c>
      <c r="AB33" s="50" t="n">
        <v>5.311866772158852</v>
      </c>
      <c r="AC33" s="50" t="n">
        <v>5.278662556866882</v>
      </c>
      <c r="AD33" s="50" t="n">
        <v>77.36174314850223</v>
      </c>
      <c r="AE33" t="inlineStr">
        <is>
          <t>En L</t>
        </is>
      </c>
      <c r="AF33" t="n">
        <v>1</v>
      </c>
      <c r="AG33" t="inlineStr">
        <is>
          <t>B</t>
        </is>
      </c>
      <c r="AH33" t="inlineStr">
        <is>
          <t>B2</t>
        </is>
      </c>
      <c r="AI33" t="n">
        <v>1101</v>
      </c>
      <c r="AJ33" t="inlineStr">
        <is>
          <t>VD060</t>
        </is>
      </c>
      <c r="AK33" t="inlineStr">
        <is>
          <t>1117 PTF IDF Lisses</t>
        </is>
      </c>
      <c r="AL33" t="inlineStr">
        <is>
          <t>VD067</t>
        </is>
      </c>
      <c r="AM33" t="inlineStr">
        <is>
          <t>1117 PTF IDF Lisses</t>
        </is>
      </c>
      <c r="AN33" t="inlineStr">
        <is>
          <t>VD067</t>
        </is>
      </c>
      <c r="AO33" t="inlineStr">
        <is>
          <t>1117- PF de St Germain lès A</t>
        </is>
      </c>
      <c r="AP33" s="21" t="n">
        <v>3601651117009</v>
      </c>
      <c r="AR33" t="inlineStr">
        <is>
          <t>OUI</t>
        </is>
      </c>
      <c r="AS33" t="inlineStr">
        <is>
          <t xml:space="preserve">CASTORAMA </t>
        </is>
      </c>
      <c r="AT33" t="inlineStr">
        <is>
          <t>Centre Commercial</t>
        </is>
      </c>
      <c r="AU33" t="inlineStr">
        <is>
          <t>Locataire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14 Rue André Kiener</t>
        </is>
      </c>
      <c r="F34" t="inlineStr">
        <is>
          <t>68000 Colmar</t>
        </is>
      </c>
      <c r="G34" s="60" t="n">
        <v>68</v>
      </c>
      <c r="H34" s="56" t="n">
        <v>389218330</v>
      </c>
      <c r="I34" s="58" t="n">
        <v>48.10693359375</v>
      </c>
      <c r="J34" s="58" t="n">
        <v>7.3704833984375</v>
      </c>
      <c r="K34" t="inlineStr">
        <is>
          <t>451  647  903</t>
        </is>
      </c>
      <c r="L34" s="18" t="n">
        <v>900</v>
      </c>
      <c r="M34" s="19" t="n">
        <v>38825</v>
      </c>
      <c r="N34">
        <f>INT(((TODAY())-M34+1)/365.25)&amp; " Ans " &amp; INT((((TODAY())-M34+1)/365.25-INT(((TODAY())-M34+1)/365.25))*365.25/30.4375) &amp; " Mois"</f>
        <v/>
      </c>
      <c r="O34" t="inlineStr">
        <is>
          <t>Lundi au Vendredi</t>
        </is>
      </c>
      <c r="P34" t="inlineStr">
        <is>
          <t>07:00 à 19:30</t>
        </is>
      </c>
      <c r="Q34" t="inlineStr">
        <is>
          <t>Samedi</t>
        </is>
      </c>
      <c r="R34" t="inlineStr">
        <is>
          <t>07:00 à 19:00</t>
        </is>
      </c>
      <c r="S34" t="inlineStr">
        <is>
          <t>Dimanche</t>
        </is>
      </c>
      <c r="T34" t="inlineStr">
        <is>
          <t>Fermé</t>
        </is>
      </c>
      <c r="U34" s="69">
        <f>(12*5)+12</f>
        <v/>
      </c>
      <c r="V34" t="n">
        <v>20096399.9</v>
      </c>
      <c r="W34" t="inlineStr">
        <is>
          <t>Groupe 3</t>
        </is>
      </c>
      <c r="X34" t="inlineStr">
        <is>
          <t>15M &lt;...&lt; 20M</t>
        </is>
      </c>
      <c r="Y34" s="61" t="n">
        <v>331251</v>
      </c>
      <c r="Z34" s="62" t="n">
        <v>0.00979905399878862</v>
      </c>
      <c r="AA34" s="50" t="n">
        <v>44.4857255884486</v>
      </c>
      <c r="AB34" s="50" t="n">
        <v>0.5833333333333334</v>
      </c>
      <c r="AC34" s="50" t="n">
        <v>10.84032493791345</v>
      </c>
      <c r="AD34" s="50" t="n">
        <v>55.90938385969539</v>
      </c>
      <c r="AE34" t="inlineStr">
        <is>
          <t>Tube</t>
        </is>
      </c>
      <c r="AF34" t="n">
        <v>1</v>
      </c>
      <c r="AG34" t="inlineStr">
        <is>
          <t>B</t>
        </is>
      </c>
      <c r="AH34" t="inlineStr">
        <is>
          <t>B2</t>
        </is>
      </c>
      <c r="AI34" t="n">
        <v>1106</v>
      </c>
      <c r="AJ34" t="inlineStr">
        <is>
          <t>VD063</t>
        </is>
      </c>
      <c r="AK34" t="inlineStr">
        <is>
          <t>1103 PTF EST Dijon</t>
        </is>
      </c>
      <c r="AL34" t="inlineStr">
        <is>
          <t>VD062</t>
        </is>
      </c>
      <c r="AM34" t="inlineStr">
        <is>
          <t>1103 PTF EST Dijon</t>
        </is>
      </c>
      <c r="AN34" t="inlineStr">
        <is>
          <t>VD067</t>
        </is>
      </c>
      <c r="AO34" t="inlineStr">
        <is>
          <t>1103-Longvic</t>
        </is>
      </c>
      <c r="AP34" s="21" t="n">
        <v>3020409000020</v>
      </c>
      <c r="AS34" t="inlineStr">
        <is>
          <t>REPRISE RESEAU PRO</t>
        </is>
      </c>
      <c r="AT34" t="inlineStr">
        <is>
          <t>Zone industrielle</t>
        </is>
      </c>
      <c r="AU34" t="inlineStr">
        <is>
          <t>Propriétaire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ZAC Des Terres St Jean</t>
        </is>
      </c>
      <c r="F35" t="inlineStr">
        <is>
          <t>88000 Epinal</t>
        </is>
      </c>
      <c r="G35" s="60" t="n">
        <v>88</v>
      </c>
      <c r="H35" s="56" t="n">
        <v>329290150</v>
      </c>
      <c r="I35" s="58" t="n">
        <v>48.187744140625</v>
      </c>
      <c r="J35" s="58" t="n">
        <v>6.47383117675781</v>
      </c>
      <c r="K35" t="inlineStr">
        <is>
          <t>451  647  903</t>
        </is>
      </c>
      <c r="L35" s="18" t="n">
        <v>1163</v>
      </c>
      <c r="M35" s="19" t="n">
        <v>40331</v>
      </c>
      <c r="N35">
        <f>INT(((TODAY())-M35+1)/365.25)&amp; " Ans " &amp; INT((((TODAY())-M35+1)/365.25-INT(((TODAY())-M35+1)/365.25))*365.25/30.4375) &amp; " Mois"</f>
        <v/>
      </c>
      <c r="O35" t="inlineStr">
        <is>
          <t>Lundi au Vendredi</t>
        </is>
      </c>
      <c r="P35" t="inlineStr">
        <is>
          <t>07:00 à 19:30</t>
        </is>
      </c>
      <c r="Q35" t="inlineStr">
        <is>
          <t>Samedi</t>
        </is>
      </c>
      <c r="R35" t="inlineStr">
        <is>
          <t>07:00 à 19:30</t>
        </is>
      </c>
      <c r="S35" t="inlineStr">
        <is>
          <t>Dimanche</t>
        </is>
      </c>
      <c r="T35" t="inlineStr">
        <is>
          <t>8H à 13H</t>
        </is>
      </c>
      <c r="U35" s="69">
        <f>(12.5*5)+12.5+5</f>
        <v/>
      </c>
      <c r="V35" t="n">
        <v>29591354.06</v>
      </c>
      <c r="W35" t="inlineStr">
        <is>
          <t>Groupe 3</t>
        </is>
      </c>
      <c r="X35" t="inlineStr">
        <is>
          <t>25M &lt;...&lt; 30M</t>
        </is>
      </c>
      <c r="Y35" s="61" t="n">
        <v>433463</v>
      </c>
      <c r="Z35" s="62" t="n">
        <v>0.012631780112195</v>
      </c>
      <c r="AA35" s="50" t="n">
        <v>60.4570449001121</v>
      </c>
      <c r="AB35" s="50" t="n">
        <v>0.9904892200171433</v>
      </c>
      <c r="AC35" s="50" t="n">
        <v>8.603279598250587</v>
      </c>
      <c r="AD35" s="50" t="n">
        <v>70.05081371837983</v>
      </c>
      <c r="AE35" t="inlineStr">
        <is>
          <t>Tube</t>
        </is>
      </c>
      <c r="AF35" t="n">
        <v>1</v>
      </c>
      <c r="AG35" t="inlineStr">
        <is>
          <t>B</t>
        </is>
      </c>
      <c r="AH35" t="inlineStr">
        <is>
          <t>B2</t>
        </is>
      </c>
      <c r="AI35" t="n">
        <v>1101</v>
      </c>
      <c r="AJ35" t="inlineStr">
        <is>
          <t>VD060</t>
        </is>
      </c>
      <c r="AK35" t="inlineStr">
        <is>
          <t>1103 PTF EST Dijon</t>
        </is>
      </c>
      <c r="AL35" t="inlineStr">
        <is>
          <t>VD062</t>
        </is>
      </c>
      <c r="AM35" t="inlineStr">
        <is>
          <t>1103 PTF EST Dijon</t>
        </is>
      </c>
      <c r="AN35" t="inlineStr">
        <is>
          <t>VD067</t>
        </is>
      </c>
      <c r="AO35" t="inlineStr">
        <is>
          <t>1103-Longvic</t>
        </is>
      </c>
      <c r="AP35" s="21" t="n">
        <v>3020409000020</v>
      </c>
      <c r="AR35" t="inlineStr">
        <is>
          <t>OUI</t>
        </is>
      </c>
      <c r="AS35" t="inlineStr">
        <is>
          <t xml:space="preserve">CREATION </t>
        </is>
      </c>
      <c r="AT35" t="inlineStr">
        <is>
          <t>Zone Commerciale</t>
        </is>
      </c>
      <c r="AU35" t="inlineStr">
        <is>
          <t>Locataire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ZI Carrefour de l'Europe Lieu dit Langgraben</t>
        </is>
      </c>
      <c r="F36" t="inlineStr">
        <is>
          <t>57600 Forbach</t>
        </is>
      </c>
      <c r="G36" s="60" t="n">
        <v>57</v>
      </c>
      <c r="H36" s="56" t="n">
        <v>387847910</v>
      </c>
      <c r="I36" s="58" t="n">
        <v>49.178466796875</v>
      </c>
      <c r="J36" s="58" t="n">
        <v>6.87709045410156</v>
      </c>
      <c r="K36" t="inlineStr">
        <is>
          <t>451  647  903</t>
        </is>
      </c>
      <c r="L36" s="18" t="n">
        <v>264</v>
      </c>
      <c r="M36" s="19" t="n">
        <v>36740</v>
      </c>
      <c r="N36">
        <f>INT(((TODAY())-M36+1)/365.25)&amp; " Ans " &amp; INT((((TODAY())-M36+1)/365.25-INT(((TODAY())-M36+1)/365.25))*365.25/30.4375) &amp; " Mois"</f>
        <v/>
      </c>
      <c r="O36" t="inlineStr">
        <is>
          <t>Lundi au Vendredi</t>
        </is>
      </c>
      <c r="P36" t="inlineStr">
        <is>
          <t>07:00 à 19:30</t>
        </is>
      </c>
      <c r="Q36" t="inlineStr">
        <is>
          <t>Samedi</t>
        </is>
      </c>
      <c r="R36" t="inlineStr">
        <is>
          <t>07:00 à 19:30</t>
        </is>
      </c>
      <c r="S36" t="inlineStr">
        <is>
          <t>Dimanche</t>
        </is>
      </c>
      <c r="T36" t="inlineStr">
        <is>
          <t>Fermé</t>
        </is>
      </c>
      <c r="U36" s="69">
        <f>(12.5*5)+12.5</f>
        <v/>
      </c>
      <c r="V36" t="n">
        <v>17137220</v>
      </c>
      <c r="W36" t="inlineStr">
        <is>
          <t>Groupe 3</t>
        </is>
      </c>
      <c r="X36" t="inlineStr">
        <is>
          <t>15M &lt;</t>
        </is>
      </c>
      <c r="Y36" s="61" t="n">
        <v>311250</v>
      </c>
      <c r="Z36" s="62" t="n">
        <v>0.007480454804691533</v>
      </c>
      <c r="AA36" s="50" t="n">
        <v>43.4285620096262</v>
      </c>
      <c r="AB36" s="50" t="n">
        <v>0.8095206698753875</v>
      </c>
      <c r="AC36" s="50" t="n">
        <v>7.131817982022373</v>
      </c>
      <c r="AD36" s="50" t="n">
        <v>51.36990066152396</v>
      </c>
      <c r="AE36" t="inlineStr">
        <is>
          <t>En L</t>
        </is>
      </c>
      <c r="AF36" t="n">
        <v>1</v>
      </c>
      <c r="AG36" t="inlineStr">
        <is>
          <t>B</t>
        </is>
      </c>
      <c r="AH36" t="inlineStr">
        <is>
          <t>B2</t>
        </is>
      </c>
      <c r="AI36" t="n">
        <v>1101</v>
      </c>
      <c r="AJ36" t="inlineStr">
        <is>
          <t>VD060</t>
        </is>
      </c>
      <c r="AK36" t="inlineStr">
        <is>
          <t>1103 PTF EST Dijon</t>
        </is>
      </c>
      <c r="AL36" t="inlineStr">
        <is>
          <t>VD062</t>
        </is>
      </c>
      <c r="AM36" t="inlineStr">
        <is>
          <t>1103 PTF EST Dijon</t>
        </is>
      </c>
      <c r="AN36" t="inlineStr">
        <is>
          <t>VD067</t>
        </is>
      </c>
      <c r="AO36" t="inlineStr">
        <is>
          <t>1103-Longvic</t>
        </is>
      </c>
      <c r="AP36" s="21" t="n">
        <v>3020409000020</v>
      </c>
      <c r="AS36" t="inlineStr">
        <is>
          <t xml:space="preserve">CREATION </t>
        </is>
      </c>
      <c r="AT36" t="inlineStr">
        <is>
          <t>Zone industrielle</t>
        </is>
      </c>
      <c r="AU36" t="inlineStr">
        <is>
          <t>Propriétaire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ZI Secteur Sablière CS 50313 3 rue de la Sablière</t>
        </is>
      </c>
      <c r="F37" t="inlineStr">
        <is>
          <t>67590 Schweighouse Sur Moder</t>
        </is>
      </c>
      <c r="G37" s="60" t="n">
        <v>67</v>
      </c>
      <c r="H37" s="56" t="n">
        <v>388050250</v>
      </c>
      <c r="I37" s="58" t="n">
        <v>48.828125</v>
      </c>
      <c r="J37" s="58" t="n">
        <v>7.75196838378906</v>
      </c>
      <c r="K37" t="inlineStr">
        <is>
          <t>451  647  903</t>
        </is>
      </c>
      <c r="L37" s="18" t="n">
        <v>1064</v>
      </c>
      <c r="M37" s="19" t="n">
        <v>39631</v>
      </c>
      <c r="N37">
        <f>INT(((TODAY())-M37+1)/365.25)&amp; " Ans " &amp; INT((((TODAY())-M37+1)/365.25-INT(((TODAY())-M37+1)/365.25))*365.25/30.4375) &amp; " Mois"</f>
        <v/>
      </c>
      <c r="O37" t="inlineStr">
        <is>
          <t>Lundi au Vendredi</t>
        </is>
      </c>
      <c r="P37" t="inlineStr">
        <is>
          <t>07:00 à 19:30</t>
        </is>
      </c>
      <c r="Q37" t="inlineStr">
        <is>
          <t>Samedi</t>
        </is>
      </c>
      <c r="R37" t="inlineStr">
        <is>
          <t>07:00 à 19:30</t>
        </is>
      </c>
      <c r="S37" t="inlineStr">
        <is>
          <t>Dimanche</t>
        </is>
      </c>
      <c r="T37" t="inlineStr">
        <is>
          <t>Fermé</t>
        </is>
      </c>
      <c r="U37" s="69">
        <f>(12.5*5)+12.5</f>
        <v/>
      </c>
      <c r="V37" t="n">
        <v>19768569.28</v>
      </c>
      <c r="W37" t="inlineStr">
        <is>
          <t>Groupe 3</t>
        </is>
      </c>
      <c r="X37" t="inlineStr">
        <is>
          <t>15M &lt;...&lt; 20M</t>
        </is>
      </c>
      <c r="Y37" s="61" t="n">
        <v>327956</v>
      </c>
      <c r="Z37" s="62" t="n">
        <v>0.01239665535749376</v>
      </c>
      <c r="AA37" s="50" t="n">
        <v>59.0855146040746</v>
      </c>
      <c r="AB37" s="50" t="n">
        <v>1.083333333333333</v>
      </c>
      <c r="AC37" s="50" t="n">
        <v>3.642664996373706</v>
      </c>
      <c r="AD37" s="50" t="n">
        <v>63.81151293378164</v>
      </c>
      <c r="AE37" t="inlineStr">
        <is>
          <t>Symétrique</t>
        </is>
      </c>
      <c r="AF37" t="n">
        <v>1</v>
      </c>
      <c r="AG37" t="inlineStr">
        <is>
          <t>B</t>
        </is>
      </c>
      <c r="AH37" t="inlineStr">
        <is>
          <t>B2</t>
        </is>
      </c>
      <c r="AI37" t="n">
        <v>1106</v>
      </c>
      <c r="AJ37" t="inlineStr">
        <is>
          <t>VD063</t>
        </is>
      </c>
      <c r="AK37" t="inlineStr">
        <is>
          <t>1103 PTF EST Dijon</t>
        </is>
      </c>
      <c r="AL37" t="inlineStr">
        <is>
          <t>VD062</t>
        </is>
      </c>
      <c r="AM37" t="inlineStr">
        <is>
          <t>1103 PTF EST Dijon</t>
        </is>
      </c>
      <c r="AN37" t="inlineStr">
        <is>
          <t>VD067</t>
        </is>
      </c>
      <c r="AO37" t="inlineStr">
        <is>
          <t>1103-Longvic</t>
        </is>
      </c>
      <c r="AP37" s="21" t="n">
        <v>3020409000020</v>
      </c>
      <c r="AS37" t="inlineStr">
        <is>
          <t xml:space="preserve">CREATION </t>
        </is>
      </c>
      <c r="AT37" t="inlineStr">
        <is>
          <t>Zone industrielle</t>
        </is>
      </c>
      <c r="AU37" t="inlineStr">
        <is>
          <t>Locataire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RD 618 Route de Longwy</t>
        </is>
      </c>
      <c r="F38" t="inlineStr">
        <is>
          <t>54720 Lexy</t>
        </is>
      </c>
      <c r="G38" s="60" t="n">
        <v>54</v>
      </c>
      <c r="H38" s="56" t="n">
        <v>382446030</v>
      </c>
      <c r="I38" s="58" t="n">
        <v>49.514699</v>
      </c>
      <c r="J38" s="58" t="n">
        <v>5.739331</v>
      </c>
      <c r="K38" t="inlineStr">
        <is>
          <t>451  647  903</t>
        </is>
      </c>
      <c r="L38" s="18" t="n">
        <v>1429</v>
      </c>
      <c r="M38" s="19" t="n">
        <v>43012</v>
      </c>
      <c r="N38">
        <f>INT(((TODAY())-M38+1)/365.25)&amp; " Ans " &amp; INT((((TODAY())-M38+1)/365.25-INT(((TODAY())-M38+1)/365.25))*365.25/30.4375) &amp; " Mois"</f>
        <v/>
      </c>
      <c r="O38" t="inlineStr">
        <is>
          <t>Lundi au Vendredi</t>
        </is>
      </c>
      <c r="P38" t="inlineStr">
        <is>
          <t>07:00 à 19:30</t>
        </is>
      </c>
      <c r="Q38" t="inlineStr">
        <is>
          <t>Samedi</t>
        </is>
      </c>
      <c r="R38" t="inlineStr">
        <is>
          <t>07:00 à 19:30</t>
        </is>
      </c>
      <c r="S38" t="inlineStr">
        <is>
          <t>Dimanche</t>
        </is>
      </c>
      <c r="T38" t="inlineStr">
        <is>
          <t>8H à 13H</t>
        </is>
      </c>
      <c r="U38" s="69">
        <f>(12.5*5)+12.5+5</f>
        <v/>
      </c>
      <c r="V38" t="n">
        <v>22431797.22</v>
      </c>
      <c r="W38" t="inlineStr">
        <is>
          <t>Groupe 3</t>
        </is>
      </c>
      <c r="X38" t="inlineStr">
        <is>
          <t>15M &lt;...&lt; 20M</t>
        </is>
      </c>
      <c r="Y38" s="61" t="n">
        <v>359992</v>
      </c>
      <c r="Z38" s="62" t="n">
        <v>0.01278247307414153</v>
      </c>
      <c r="AA38" s="50" t="n">
        <v>41.4284960770093</v>
      </c>
      <c r="AB38" s="50" t="n">
        <v>3.476181842157313</v>
      </c>
      <c r="AC38" s="50" t="n">
        <v>14.44167216105141</v>
      </c>
      <c r="AD38" s="50" t="n">
        <v>59.34635008021802</v>
      </c>
      <c r="AE38" t="inlineStr">
        <is>
          <t>Tube</t>
        </is>
      </c>
      <c r="AF38" t="n">
        <v>1</v>
      </c>
      <c r="AG38" t="inlineStr">
        <is>
          <t>B</t>
        </is>
      </c>
      <c r="AH38" t="inlineStr">
        <is>
          <t>B2</t>
        </is>
      </c>
      <c r="AI38" t="n">
        <v>1101</v>
      </c>
      <c r="AJ38" t="inlineStr">
        <is>
          <t>VD060</t>
        </is>
      </c>
      <c r="AK38" t="inlineStr">
        <is>
          <t>1103 PTF EST Dijon</t>
        </is>
      </c>
      <c r="AL38" t="inlineStr">
        <is>
          <t>VD062</t>
        </is>
      </c>
      <c r="AM38" t="inlineStr">
        <is>
          <t>1103 PTF EST Dijon</t>
        </is>
      </c>
      <c r="AN38" t="inlineStr">
        <is>
          <t>VD067</t>
        </is>
      </c>
      <c r="AO38" t="inlineStr">
        <is>
          <t>1103-Longvic</t>
        </is>
      </c>
      <c r="AP38" s="21" t="n">
        <v>3020409000020</v>
      </c>
      <c r="AS38" t="inlineStr">
        <is>
          <t xml:space="preserve">CREATION </t>
        </is>
      </c>
      <c r="AT38" t="inlineStr">
        <is>
          <t>Zone Commerciale</t>
        </is>
      </c>
      <c r="AU38" t="inlineStr">
        <is>
          <t>Locataire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Actipôle Borny. 28 Rue des Potiers d'Etain</t>
        </is>
      </c>
      <c r="F39" t="inlineStr">
        <is>
          <t>57070 Metz Borny</t>
        </is>
      </c>
      <c r="G39" s="60" t="n">
        <v>57</v>
      </c>
      <c r="H39" s="56" t="n">
        <v>387211040</v>
      </c>
      <c r="I39" s="58" t="n">
        <v>49.110107421875</v>
      </c>
      <c r="J39" s="58" t="n">
        <v>6.24385070800781</v>
      </c>
      <c r="K39" t="inlineStr">
        <is>
          <t>451  647  903</t>
        </is>
      </c>
      <c r="L39" s="18" t="n">
        <v>587</v>
      </c>
      <c r="M39" s="19" t="n">
        <v>36061</v>
      </c>
      <c r="N39">
        <f>INT(((TODAY())-M39+1)/365.25)&amp; " Ans " &amp; INT((((TODAY())-M39+1)/365.25-INT(((TODAY())-M39+1)/365.25))*365.25/30.4375) &amp; " Mois"</f>
        <v/>
      </c>
      <c r="O39" t="inlineStr">
        <is>
          <t>Lundi au Vendredi</t>
        </is>
      </c>
      <c r="P39" t="inlineStr">
        <is>
          <t>07:00 à 19:30</t>
        </is>
      </c>
      <c r="Q39" t="inlineStr">
        <is>
          <t>Samedi</t>
        </is>
      </c>
      <c r="R39" t="inlineStr">
        <is>
          <t>07:00 à 19:30</t>
        </is>
      </c>
      <c r="S39" t="inlineStr">
        <is>
          <t>Dimanche</t>
        </is>
      </c>
      <c r="T39" t="inlineStr">
        <is>
          <t>Fermé</t>
        </is>
      </c>
      <c r="U39" s="69">
        <f>(12.5*5)+12.5</f>
        <v/>
      </c>
      <c r="V39" t="n">
        <v>28596455.66</v>
      </c>
      <c r="W39" t="inlineStr">
        <is>
          <t>Groupe 3</t>
        </is>
      </c>
      <c r="X39" t="inlineStr">
        <is>
          <t>25M &lt;...&lt; 30M</t>
        </is>
      </c>
      <c r="Y39" s="61" t="n">
        <v>417776</v>
      </c>
      <c r="Z39" s="62" t="n">
        <v>0.01277030554154144</v>
      </c>
      <c r="AA39" s="50" t="n">
        <v>61.1428100481308</v>
      </c>
      <c r="AB39" s="50" t="n">
        <v>3.809520669875386</v>
      </c>
      <c r="AC39" s="50" t="n">
        <v>13.35993384760774</v>
      </c>
      <c r="AD39" s="50" t="n">
        <v>78.31226456561393</v>
      </c>
      <c r="AE39" t="inlineStr">
        <is>
          <t>En L</t>
        </is>
      </c>
      <c r="AF39" t="n">
        <v>1</v>
      </c>
      <c r="AG39" t="inlineStr">
        <is>
          <t>B</t>
        </is>
      </c>
      <c r="AH39" t="inlineStr">
        <is>
          <t>B1</t>
        </is>
      </c>
      <c r="AI39" t="n">
        <v>1101</v>
      </c>
      <c r="AJ39" t="inlineStr">
        <is>
          <t>VD060</t>
        </is>
      </c>
      <c r="AK39" t="inlineStr">
        <is>
          <t>1103 PTF EST Dijon</t>
        </is>
      </c>
      <c r="AL39" t="inlineStr">
        <is>
          <t>VD062</t>
        </is>
      </c>
      <c r="AM39" t="inlineStr">
        <is>
          <t>1103 PTF EST Dijon</t>
        </is>
      </c>
      <c r="AN39" t="inlineStr">
        <is>
          <t>VD067</t>
        </is>
      </c>
      <c r="AO39" t="inlineStr">
        <is>
          <t>1103-Longvic</t>
        </is>
      </c>
      <c r="AP39" s="21" t="n">
        <v>3020409000020</v>
      </c>
      <c r="AS39" t="inlineStr">
        <is>
          <t>REPRISE MAG BRICOLAGE</t>
        </is>
      </c>
      <c r="AT39" t="inlineStr">
        <is>
          <t>Zone industrielle</t>
        </is>
      </c>
      <c r="AU39" t="inlineStr">
        <is>
          <t>Propriétaire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4 Rue Robert Schuman</t>
        </is>
      </c>
      <c r="F40" t="inlineStr">
        <is>
          <t>68790 Morschvillers Le Bas</t>
        </is>
      </c>
      <c r="G40" s="60" t="n">
        <v>68</v>
      </c>
      <c r="H40" s="56" t="n">
        <v>389594166</v>
      </c>
      <c r="I40" s="58" t="n">
        <v>47.7376708984375</v>
      </c>
      <c r="J40" s="58" t="n">
        <v>7.28486633300781</v>
      </c>
      <c r="K40" t="inlineStr">
        <is>
          <t>451  647  903</t>
        </is>
      </c>
      <c r="L40" s="18" t="n">
        <v>33</v>
      </c>
      <c r="M40" s="19" t="n">
        <v>37386</v>
      </c>
      <c r="N40">
        <f>INT(((TODAY())-M40+1)/365.25)&amp; " Ans " &amp; INT((((TODAY())-M40+1)/365.25-INT(((TODAY())-M40+1)/365.25))*365.25/30.4375) &amp; " Mois"</f>
        <v/>
      </c>
      <c r="O40" t="inlineStr">
        <is>
          <t>Lundi au Vendredi</t>
        </is>
      </c>
      <c r="P40" t="inlineStr">
        <is>
          <t>07:00 à 19:30</t>
        </is>
      </c>
      <c r="Q40" t="inlineStr">
        <is>
          <t>Samedi</t>
        </is>
      </c>
      <c r="R40" t="inlineStr">
        <is>
          <t>07:00 à 19:30</t>
        </is>
      </c>
      <c r="S40" t="inlineStr">
        <is>
          <t>Dimanche</t>
        </is>
      </c>
      <c r="T40" t="inlineStr">
        <is>
          <t>Fermé</t>
        </is>
      </c>
      <c r="U40" s="69">
        <f>(12.5*5)+12.5</f>
        <v/>
      </c>
      <c r="V40" t="n">
        <v>23972751.3</v>
      </c>
      <c r="W40" t="inlineStr">
        <is>
          <t>Groupe 3</t>
        </is>
      </c>
      <c r="X40" t="inlineStr">
        <is>
          <t>20M &lt;...&lt; 25M</t>
        </is>
      </c>
      <c r="Y40" s="61" t="n">
        <v>413939</v>
      </c>
      <c r="Z40" s="62" t="n">
        <v>0.01083712657388355</v>
      </c>
      <c r="AA40" s="50" t="n">
        <v>52.6283378387288</v>
      </c>
      <c r="AB40" s="50" t="n">
        <v>3.154738357398738</v>
      </c>
      <c r="AC40" s="50" t="n">
        <v>8.038320586360742</v>
      </c>
      <c r="AD40" s="50" t="n">
        <v>63.82139678248827</v>
      </c>
      <c r="AE40" t="inlineStr">
        <is>
          <t>Gnb Partiel</t>
        </is>
      </c>
      <c r="AF40" t="n">
        <v>1</v>
      </c>
      <c r="AG40" t="inlineStr">
        <is>
          <t>B</t>
        </is>
      </c>
      <c r="AH40" t="inlineStr">
        <is>
          <t>B1</t>
        </is>
      </c>
      <c r="AI40" t="n">
        <v>1106</v>
      </c>
      <c r="AJ40" t="inlineStr">
        <is>
          <t>VD063</t>
        </is>
      </c>
      <c r="AK40" t="inlineStr">
        <is>
          <t>1103 PTF EST Dijon</t>
        </is>
      </c>
      <c r="AL40" t="inlineStr">
        <is>
          <t>VD062</t>
        </is>
      </c>
      <c r="AM40" t="inlineStr">
        <is>
          <t>1103 PTF EST Dijon</t>
        </is>
      </c>
      <c r="AN40" t="inlineStr">
        <is>
          <t>VD067</t>
        </is>
      </c>
      <c r="AO40" t="inlineStr">
        <is>
          <t>1103-Longvic</t>
        </is>
      </c>
      <c r="AP40" s="21" t="n">
        <v>3020409000020</v>
      </c>
      <c r="AS40" t="inlineStr">
        <is>
          <t xml:space="preserve">CASTORAMA </t>
        </is>
      </c>
      <c r="AT40" t="inlineStr">
        <is>
          <t>Zone Commerciale</t>
        </is>
      </c>
      <c r="AU40" t="inlineStr">
        <is>
          <t>Mixte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 xml:space="preserve">ZAC de la Porte Verte 12 Rue de Tarbes </t>
        </is>
      </c>
      <c r="F41" t="inlineStr">
        <is>
          <t>54270 Essey Les Nancy</t>
        </is>
      </c>
      <c r="G41" s="60" t="n">
        <v>54</v>
      </c>
      <c r="H41" s="56" t="n">
        <v>383299295</v>
      </c>
      <c r="I41" s="58" t="n">
        <v>48.7080078125</v>
      </c>
      <c r="J41" s="58" t="n">
        <v>6.24665832519531</v>
      </c>
      <c r="K41" t="inlineStr">
        <is>
          <t>451  647  903</t>
        </is>
      </c>
      <c r="L41" s="18" t="n">
        <v>322</v>
      </c>
      <c r="M41" s="19" t="n">
        <v>37713</v>
      </c>
      <c r="N41">
        <f>INT(((TODAY())-M41+1)/365.25)&amp; " Ans " &amp; INT((((TODAY())-M41+1)/365.25-INT(((TODAY())-M41+1)/365.25))*365.25/30.4375) &amp; " Mois"</f>
        <v/>
      </c>
      <c r="O41" t="inlineStr">
        <is>
          <t>Lundi au Vendredi</t>
        </is>
      </c>
      <c r="P41" t="inlineStr">
        <is>
          <t>07:00 à 19:30</t>
        </is>
      </c>
      <c r="Q41" t="inlineStr">
        <is>
          <t>Samedi</t>
        </is>
      </c>
      <c r="R41" t="inlineStr">
        <is>
          <t>07:00 à 19:30</t>
        </is>
      </c>
      <c r="S41" t="inlineStr">
        <is>
          <t>Dimanche</t>
        </is>
      </c>
      <c r="T41" t="inlineStr">
        <is>
          <t>8H à 13H</t>
        </is>
      </c>
      <c r="U41" s="69">
        <f>(12.5*5)+12.5+5</f>
        <v/>
      </c>
      <c r="V41" t="n">
        <v>27446752.52</v>
      </c>
      <c r="W41" t="inlineStr">
        <is>
          <t>Groupe 3</t>
        </is>
      </c>
      <c r="X41" t="inlineStr">
        <is>
          <t>25M &lt;...&lt; 30M</t>
        </is>
      </c>
      <c r="Y41" s="61" t="n">
        <v>454493</v>
      </c>
      <c r="Z41" s="62" t="n">
        <v>0.01755993428162561</v>
      </c>
      <c r="AA41" s="50" t="n">
        <v>73.2570712731588</v>
      </c>
      <c r="AB41" s="50" t="n">
        <v>2.390463945847344</v>
      </c>
      <c r="AC41" s="50" t="n">
        <v>12.05761906331729</v>
      </c>
      <c r="AD41" s="50" t="n">
        <v>87.70515428232343</v>
      </c>
      <c r="AE41" t="inlineStr">
        <is>
          <t>Gnb Partiel</t>
        </is>
      </c>
      <c r="AF41" t="n">
        <v>1</v>
      </c>
      <c r="AG41" t="inlineStr">
        <is>
          <t>B</t>
        </is>
      </c>
      <c r="AH41" t="inlineStr">
        <is>
          <t>B2</t>
        </is>
      </c>
      <c r="AI41" t="n">
        <v>1101</v>
      </c>
      <c r="AJ41" t="inlineStr">
        <is>
          <t>VD060</t>
        </is>
      </c>
      <c r="AK41" t="inlineStr">
        <is>
          <t>1103 PTF EST Dijon</t>
        </is>
      </c>
      <c r="AL41" t="inlineStr">
        <is>
          <t>VD062</t>
        </is>
      </c>
      <c r="AM41" t="inlineStr">
        <is>
          <t>1103 PTF EST Dijon</t>
        </is>
      </c>
      <c r="AN41" t="inlineStr">
        <is>
          <t>VD067</t>
        </is>
      </c>
      <c r="AO41" t="inlineStr">
        <is>
          <t>1103-Longvic</t>
        </is>
      </c>
      <c r="AP41" s="21" t="n">
        <v>3020409000020</v>
      </c>
      <c r="AS41" t="inlineStr">
        <is>
          <t xml:space="preserve">CASTORAMA </t>
        </is>
      </c>
      <c r="AT41" t="inlineStr">
        <is>
          <t>Zone Commerciale</t>
        </is>
      </c>
      <c r="AU41" t="inlineStr">
        <is>
          <t>Propriétaire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ZA de la Bièvre. Route de Niderviller</t>
        </is>
      </c>
      <c r="F42" t="inlineStr">
        <is>
          <t>57400 Sarrebourg</t>
        </is>
      </c>
      <c r="G42" s="60" t="n">
        <v>57</v>
      </c>
      <c r="H42" s="56" t="n">
        <v>387257676</v>
      </c>
      <c r="I42" s="58" t="n">
        <v>48.74072265625</v>
      </c>
      <c r="J42" s="58" t="n">
        <v>7.07929992675781</v>
      </c>
      <c r="K42" t="inlineStr">
        <is>
          <t>451  647  903</t>
        </is>
      </c>
      <c r="L42" s="18" t="n">
        <v>744</v>
      </c>
      <c r="M42" s="19" t="n">
        <v>38798</v>
      </c>
      <c r="N42">
        <f>INT(((TODAY())-M42+1)/365.25)&amp; " Ans " &amp; INT((((TODAY())-M42+1)/365.25-INT(((TODAY())-M42+1)/365.25))*365.25/30.4375) &amp; " Mois"</f>
        <v/>
      </c>
      <c r="O42" t="inlineStr">
        <is>
          <t>Lundi au Vendredi</t>
        </is>
      </c>
      <c r="P42" t="inlineStr">
        <is>
          <t>07:00 à 19:30</t>
        </is>
      </c>
      <c r="Q42" t="inlineStr">
        <is>
          <t>Samedi</t>
        </is>
      </c>
      <c r="R42" t="inlineStr">
        <is>
          <t>07:00 à 19:00</t>
        </is>
      </c>
      <c r="S42" t="inlineStr">
        <is>
          <t>Dimanche</t>
        </is>
      </c>
      <c r="T42" t="inlineStr">
        <is>
          <t>Fermé</t>
        </is>
      </c>
      <c r="U42" s="69">
        <f>(12*5)+12</f>
        <v/>
      </c>
      <c r="V42" t="n">
        <v>13470031.6</v>
      </c>
      <c r="W42" t="inlineStr">
        <is>
          <t>Groupe 3</t>
        </is>
      </c>
      <c r="X42" t="inlineStr">
        <is>
          <t>15M &lt;</t>
        </is>
      </c>
      <c r="Y42" s="61" t="n">
        <v>216407</v>
      </c>
      <c r="Z42" s="62" t="n">
        <v>0.01001653382563843</v>
      </c>
      <c r="AA42" s="50" t="n">
        <v>36.6570844596822</v>
      </c>
      <c r="AB42" s="50" t="n">
        <v>1.25</v>
      </c>
      <c r="AC42" s="50" t="n">
        <v>5.567547965978771</v>
      </c>
      <c r="AD42" s="50" t="n">
        <v>43.47463242566097</v>
      </c>
      <c r="AE42" t="inlineStr">
        <is>
          <t>Tube</t>
        </is>
      </c>
      <c r="AF42" t="n">
        <v>1</v>
      </c>
      <c r="AG42" t="inlineStr">
        <is>
          <t>B</t>
        </is>
      </c>
      <c r="AH42" t="inlineStr">
        <is>
          <t>C</t>
        </is>
      </c>
      <c r="AI42" t="n">
        <v>1106</v>
      </c>
      <c r="AJ42" t="inlineStr">
        <is>
          <t>VD063</t>
        </is>
      </c>
      <c r="AK42" t="inlineStr">
        <is>
          <t>1103 PTF EST Dijon</t>
        </is>
      </c>
      <c r="AL42" t="inlineStr">
        <is>
          <t>VD062</t>
        </is>
      </c>
      <c r="AM42" t="inlineStr">
        <is>
          <t>1103 PTF EST Dijon</t>
        </is>
      </c>
      <c r="AN42" t="inlineStr">
        <is>
          <t>VD067</t>
        </is>
      </c>
      <c r="AO42" t="inlineStr">
        <is>
          <t>1103-Longvic</t>
        </is>
      </c>
      <c r="AP42" s="21" t="n">
        <v>3020409000020</v>
      </c>
      <c r="AS42" t="inlineStr">
        <is>
          <t>REPRISE MR BRICOLAGE</t>
        </is>
      </c>
      <c r="AT42" t="inlineStr">
        <is>
          <t>Zone industrielle</t>
        </is>
      </c>
      <c r="AU42" t="inlineStr">
        <is>
          <t>Propriétaire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6 Rue du Commerce</t>
        </is>
      </c>
      <c r="F43" t="inlineStr">
        <is>
          <t>67118 Geispolsheim</t>
        </is>
      </c>
      <c r="G43" s="60" t="n">
        <v>67</v>
      </c>
      <c r="H43" s="56" t="n">
        <v>388655050</v>
      </c>
      <c r="I43" s="58" t="n">
        <v>48.532470703125</v>
      </c>
      <c r="J43" s="58" t="n">
        <v>7.68389892578125</v>
      </c>
      <c r="K43" t="inlineStr">
        <is>
          <t>451  647  903</t>
        </is>
      </c>
      <c r="L43" s="18" t="n">
        <v>1056</v>
      </c>
      <c r="M43" s="19" t="n">
        <v>39617</v>
      </c>
      <c r="N43">
        <f>INT(((TODAY())-M43+1)/365.25)&amp; " Ans " &amp; INT((((TODAY())-M43+1)/365.25-INT(((TODAY())-M43+1)/365.25))*365.25/30.4375) &amp; " Mois"</f>
        <v/>
      </c>
      <c r="O43" t="inlineStr">
        <is>
          <t>Lundi au Vendredi</t>
        </is>
      </c>
      <c r="P43" t="inlineStr">
        <is>
          <t>07:00 à 19:30</t>
        </is>
      </c>
      <c r="Q43" t="inlineStr">
        <is>
          <t>Samedi</t>
        </is>
      </c>
      <c r="R43" t="inlineStr">
        <is>
          <t>07:00 à 19:30</t>
        </is>
      </c>
      <c r="S43" t="inlineStr">
        <is>
          <t>Dimanche</t>
        </is>
      </c>
      <c r="T43" t="inlineStr">
        <is>
          <t>Fermé</t>
        </is>
      </c>
      <c r="U43" s="69">
        <f>(12.5*5)+12.5</f>
        <v/>
      </c>
      <c r="V43" t="n">
        <v>21206058.95</v>
      </c>
      <c r="W43" t="inlineStr">
        <is>
          <t>Groupe 3</t>
        </is>
      </c>
      <c r="X43" t="inlineStr">
        <is>
          <t>20M &lt;...&lt; 25M</t>
        </is>
      </c>
      <c r="Y43" s="61" t="n">
        <v>315519</v>
      </c>
      <c r="Z43" s="62" t="n">
        <v>0.01805760497773906</v>
      </c>
      <c r="AA43" s="50" t="n">
        <v>52.7141161732709</v>
      </c>
      <c r="AB43" s="50" t="n">
        <v>3.16664468912771</v>
      </c>
      <c r="AC43" s="50" t="n">
        <v>7.300656578976287</v>
      </c>
      <c r="AD43" s="50" t="n">
        <v>63.1814174413749</v>
      </c>
      <c r="AE43" t="inlineStr">
        <is>
          <t>Gnb</t>
        </is>
      </c>
      <c r="AF43" t="n">
        <v>1</v>
      </c>
      <c r="AG43" t="inlineStr">
        <is>
          <t>B</t>
        </is>
      </c>
      <c r="AH43" t="inlineStr">
        <is>
          <t>B1</t>
        </is>
      </c>
      <c r="AI43" t="n">
        <v>1106</v>
      </c>
      <c r="AJ43" t="inlineStr">
        <is>
          <t>VD063</t>
        </is>
      </c>
      <c r="AK43" t="inlineStr">
        <is>
          <t>1103 PTF EST Dijon</t>
        </is>
      </c>
      <c r="AL43" t="inlineStr">
        <is>
          <t>VD062</t>
        </is>
      </c>
      <c r="AM43" t="inlineStr">
        <is>
          <t>1103 PTF EST Dijon</t>
        </is>
      </c>
      <c r="AN43" t="inlineStr">
        <is>
          <t>VD067</t>
        </is>
      </c>
      <c r="AO43" t="inlineStr">
        <is>
          <t>1103-Longvic</t>
        </is>
      </c>
      <c r="AP43" s="21" t="n">
        <v>3020409000020</v>
      </c>
      <c r="AS43" t="inlineStr">
        <is>
          <t xml:space="preserve">CREATION </t>
        </is>
      </c>
      <c r="AT43" t="inlineStr">
        <is>
          <t>Zone industrielle</t>
        </is>
      </c>
      <c r="AU43" t="inlineStr">
        <is>
          <t>Propriétaire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ZAC du gros Grelot</t>
        </is>
      </c>
      <c r="F44" t="inlineStr">
        <is>
          <t>60150 Thourotte</t>
        </is>
      </c>
      <c r="G44" s="60" t="n">
        <v>60</v>
      </c>
      <c r="H44" s="56" t="n">
        <v>344836850</v>
      </c>
      <c r="I44" s="58" t="n">
        <v>49.4810791015625</v>
      </c>
      <c r="J44" s="58" t="n">
        <v>2.86656188964843</v>
      </c>
      <c r="K44" t="inlineStr">
        <is>
          <t>451  647  903</t>
        </is>
      </c>
      <c r="L44" s="18" t="n">
        <v>1106</v>
      </c>
      <c r="M44" s="19" t="n">
        <v>39715</v>
      </c>
      <c r="N44">
        <f>INT(((TODAY())-M44+1)/365.25)&amp; " Ans " &amp; INT((((TODAY())-M44+1)/365.25-INT(((TODAY())-M44+1)/365.25))*365.25/30.4375) &amp; " Mois"</f>
        <v/>
      </c>
      <c r="O44" t="inlineStr">
        <is>
          <t>Lundi au Vendredi</t>
        </is>
      </c>
      <c r="P44" t="inlineStr">
        <is>
          <t>07:00 à 19:30</t>
        </is>
      </c>
      <c r="Q44" t="inlineStr">
        <is>
          <t>Samedi</t>
        </is>
      </c>
      <c r="R44" t="inlineStr">
        <is>
          <t>07:00 à 19:30</t>
        </is>
      </c>
      <c r="S44" t="inlineStr">
        <is>
          <t>Dimanche</t>
        </is>
      </c>
      <c r="T44" t="inlineStr">
        <is>
          <t>9H à 19H</t>
        </is>
      </c>
      <c r="U44" s="69">
        <f>(12.5*5)+12.5+10</f>
        <v/>
      </c>
      <c r="V44" t="n">
        <v>24065451.47</v>
      </c>
      <c r="W44" t="inlineStr">
        <is>
          <t>Groupe 3</t>
        </is>
      </c>
      <c r="X44" t="inlineStr">
        <is>
          <t>20M &lt;...&lt; 25M</t>
        </is>
      </c>
      <c r="Y44" s="61" t="n">
        <v>349352</v>
      </c>
      <c r="Z44" s="62" t="n">
        <v>0.01246136497272261</v>
      </c>
      <c r="AA44" s="50" t="n">
        <v>55.7714116173271</v>
      </c>
      <c r="AB44" s="50" t="n">
        <v>15.65972176435684</v>
      </c>
      <c r="AC44" s="50" t="n">
        <v>2.707992681479528</v>
      </c>
      <c r="AD44" s="50" t="n">
        <v>74.13912606316346</v>
      </c>
      <c r="AE44" t="inlineStr">
        <is>
          <t>Tube</t>
        </is>
      </c>
      <c r="AF44" t="n">
        <v>1</v>
      </c>
      <c r="AG44" t="inlineStr">
        <is>
          <t>B</t>
        </is>
      </c>
      <c r="AH44" t="inlineStr">
        <is>
          <t>B1</t>
        </is>
      </c>
      <c r="AI44" t="n">
        <v>1101</v>
      </c>
      <c r="AJ44" t="inlineStr">
        <is>
          <t>VD060</t>
        </is>
      </c>
      <c r="AK44" t="inlineStr">
        <is>
          <t>1102 PTF NORD Henin</t>
        </is>
      </c>
      <c r="AL44" t="inlineStr">
        <is>
          <t>VD061</t>
        </is>
      </c>
      <c r="AM44" t="inlineStr">
        <is>
          <t>1102 PTF NORD Henin</t>
        </is>
      </c>
      <c r="AN44" t="inlineStr">
        <is>
          <t>VD061</t>
        </is>
      </c>
      <c r="AO44" t="inlineStr">
        <is>
          <t>1102- Hénin B.</t>
        </is>
      </c>
      <c r="AP44" s="21" t="n">
        <v>3020409000010</v>
      </c>
      <c r="AS44" t="inlineStr">
        <is>
          <t xml:space="preserve">CREATION </t>
        </is>
      </c>
      <c r="AT44" t="inlineStr">
        <is>
          <t>Isolé</t>
        </is>
      </c>
      <c r="AU44" t="inlineStr">
        <is>
          <t>Locataire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CC du Pont de Pierre. Avenue de Stalingrad</t>
        </is>
      </c>
      <c r="F45" t="inlineStr">
        <is>
          <t>95140 Garges Les Gonesse</t>
        </is>
      </c>
      <c r="G45" s="60" t="n">
        <v>95</v>
      </c>
      <c r="H45" s="56" t="n">
        <v>130111260</v>
      </c>
      <c r="I45" s="58" t="n">
        <v>48.9737548828125</v>
      </c>
      <c r="J45" s="58" t="n">
        <v>2.41951751708984</v>
      </c>
      <c r="K45" t="inlineStr">
        <is>
          <t>451  647  903</t>
        </is>
      </c>
      <c r="L45" s="18" t="n">
        <v>447</v>
      </c>
      <c r="M45" s="19" t="n">
        <v>37239</v>
      </c>
      <c r="N45">
        <f>INT(((TODAY())-M45+1)/365.25)&amp; " Ans " &amp; INT((((TODAY())-M45+1)/365.25-INT(((TODAY())-M45+1)/365.25))*365.25/30.4375) &amp; " Mois"</f>
        <v/>
      </c>
      <c r="O45" t="inlineStr">
        <is>
          <t>Lundi au Vendredi</t>
        </is>
      </c>
      <c r="P45" t="inlineStr">
        <is>
          <t>07:00 à 19:30</t>
        </is>
      </c>
      <c r="Q45" t="inlineStr">
        <is>
          <t>Samedi</t>
        </is>
      </c>
      <c r="R45" t="inlineStr">
        <is>
          <t>06:30 à 19:30</t>
        </is>
      </c>
      <c r="S45" t="inlineStr">
        <is>
          <t>Dimanche</t>
        </is>
      </c>
      <c r="T45" t="inlineStr">
        <is>
          <t>9H à 19H</t>
        </is>
      </c>
      <c r="U45" s="69">
        <f>(13*5)+13+10</f>
        <v/>
      </c>
      <c r="V45" t="n">
        <v>37362900.11</v>
      </c>
      <c r="W45" t="inlineStr">
        <is>
          <t>Groupe 3</t>
        </is>
      </c>
      <c r="X45" t="inlineStr">
        <is>
          <t>25M &lt;...&lt; 30M</t>
        </is>
      </c>
      <c r="Y45" s="61" t="n">
        <v>569994</v>
      </c>
      <c r="Z45" s="62" t="n">
        <v>0.01547348569339086</v>
      </c>
      <c r="AA45" s="50" t="n">
        <v>93.7143799037384</v>
      </c>
      <c r="AB45" s="50" t="n">
        <v>13.02141711171181</v>
      </c>
      <c r="AC45" s="50" t="n">
        <v>0.8697028636733259</v>
      </c>
      <c r="AD45" s="50" t="n">
        <v>107.6054998791235</v>
      </c>
      <c r="AE45" t="inlineStr">
        <is>
          <t>En L</t>
        </is>
      </c>
      <c r="AF45" t="n">
        <v>1</v>
      </c>
      <c r="AG45" t="inlineStr">
        <is>
          <t>C</t>
        </is>
      </c>
      <c r="AH45" t="inlineStr">
        <is>
          <t>A</t>
        </is>
      </c>
      <c r="AI45" t="n">
        <v>1101</v>
      </c>
      <c r="AJ45" t="inlineStr">
        <is>
          <t>VD060</t>
        </is>
      </c>
      <c r="AK45" t="inlineStr">
        <is>
          <t>1117 PTF IDF Lisses</t>
        </is>
      </c>
      <c r="AL45" t="inlineStr">
        <is>
          <t>VD067</t>
        </is>
      </c>
      <c r="AM45" t="inlineStr">
        <is>
          <t>1117 PTF IDF Lisses</t>
        </is>
      </c>
      <c r="AN45" t="inlineStr">
        <is>
          <t>VD067</t>
        </is>
      </c>
      <c r="AO45" t="inlineStr">
        <is>
          <t>1117- PF de St Germain lès A</t>
        </is>
      </c>
      <c r="AP45" s="21" t="n">
        <v>3601651117009</v>
      </c>
      <c r="AS45" t="inlineStr">
        <is>
          <t xml:space="preserve">CREATION </t>
        </is>
      </c>
      <c r="AT45" t="inlineStr">
        <is>
          <t>Centre Commercial</t>
        </is>
      </c>
      <c r="AU45" t="inlineStr">
        <is>
          <t>Locataire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C Cial de l'hôtel de ville 61 Av. Joliot Curie</t>
        </is>
      </c>
      <c r="F46" t="inlineStr">
        <is>
          <t>92000 Nanterre</t>
        </is>
      </c>
      <c r="G46" s="60" t="n">
        <v>92</v>
      </c>
      <c r="H46" s="56" t="n">
        <v>141388181</v>
      </c>
      <c r="I46" s="58" t="n">
        <v>48.8911121</v>
      </c>
      <c r="J46" s="58" t="n">
        <v>2.2071267</v>
      </c>
      <c r="K46" t="inlineStr">
        <is>
          <t>451  647  903</t>
        </is>
      </c>
      <c r="L46" s="18" t="n">
        <v>1296</v>
      </c>
      <c r="M46" s="19" t="n">
        <v>41824</v>
      </c>
      <c r="N46">
        <f>INT(((TODAY())-M46+1)/365.25)&amp; " Ans " &amp; INT((((TODAY())-M46+1)/365.25-INT(((TODAY())-M46+1)/365.25))*365.25/30.4375) &amp; " Mois"</f>
        <v/>
      </c>
      <c r="O46" t="inlineStr">
        <is>
          <t>Lundi au Vendredi</t>
        </is>
      </c>
      <c r="P46" t="inlineStr">
        <is>
          <t>07:00 à 19:30</t>
        </is>
      </c>
      <c r="Q46" t="inlineStr">
        <is>
          <t>Samedi</t>
        </is>
      </c>
      <c r="R46" t="inlineStr">
        <is>
          <t>07:00 à 19:30</t>
        </is>
      </c>
      <c r="S46" t="inlineStr">
        <is>
          <t>Dimanche</t>
        </is>
      </c>
      <c r="T46" t="inlineStr">
        <is>
          <t>10H à 18H</t>
        </is>
      </c>
      <c r="U46" s="69">
        <f>(12.5*5)+12.5+8</f>
        <v/>
      </c>
      <c r="V46" t="n">
        <v>9231283.960000001</v>
      </c>
      <c r="W46" t="inlineStr">
        <is>
          <t>Groupe 3</t>
        </is>
      </c>
      <c r="X46" t="inlineStr">
        <is>
          <t>15M &lt;</t>
        </is>
      </c>
      <c r="Y46" s="61" t="n">
        <v>178453</v>
      </c>
      <c r="Z46" s="62" t="n">
        <v>0.0115273183815563</v>
      </c>
      <c r="AA46" s="50" t="n">
        <v>33.0571635788224</v>
      </c>
      <c r="AB46" s="50" t="n">
        <v>0.188094767147975</v>
      </c>
      <c r="AC46" s="50" t="n">
        <v>3.824532427858728</v>
      </c>
      <c r="AD46" s="50" t="n">
        <v>37.0697907738291</v>
      </c>
      <c r="AE46" t="inlineStr">
        <is>
          <t>Atypique</t>
        </is>
      </c>
      <c r="AF46" t="n">
        <v>2</v>
      </c>
      <c r="AG46" t="inlineStr">
        <is>
          <t>C</t>
        </is>
      </c>
      <c r="AH46" t="inlineStr">
        <is>
          <t>A BIS</t>
        </is>
      </c>
      <c r="AI46" t="n">
        <v>1101</v>
      </c>
      <c r="AJ46" t="inlineStr">
        <is>
          <t>VD060</t>
        </is>
      </c>
      <c r="AK46" t="inlineStr">
        <is>
          <t>1117 PTF IDF Lisses</t>
        </is>
      </c>
      <c r="AL46" t="inlineStr">
        <is>
          <t>VD067</t>
        </is>
      </c>
      <c r="AM46" t="inlineStr">
        <is>
          <t>1117 PTF IDF Lisses</t>
        </is>
      </c>
      <c r="AN46" t="inlineStr">
        <is>
          <t>VD067</t>
        </is>
      </c>
      <c r="AO46" t="inlineStr">
        <is>
          <t>1117- PF de St Germain lès A</t>
        </is>
      </c>
      <c r="AP46" s="21" t="n">
        <v>3601651117009</v>
      </c>
      <c r="AS46" t="inlineStr">
        <is>
          <t xml:space="preserve">CASTORAMA </t>
        </is>
      </c>
      <c r="AT46" t="inlineStr">
        <is>
          <t>Zone Urbaine</t>
        </is>
      </c>
      <c r="AU46" t="inlineStr">
        <is>
          <t>Locataire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RD 392. Route de Pontoise</t>
        </is>
      </c>
      <c r="F47" t="inlineStr">
        <is>
          <t>78500 Sartrouville</t>
        </is>
      </c>
      <c r="G47" s="60" t="n">
        <v>78</v>
      </c>
      <c r="H47" s="56" t="n">
        <v>134931980</v>
      </c>
      <c r="I47" s="58" t="n">
        <v>48.9474704999999</v>
      </c>
      <c r="J47" s="58" t="n">
        <v>2.2061496</v>
      </c>
      <c r="K47" t="inlineStr">
        <is>
          <t>451  647  903</t>
        </is>
      </c>
      <c r="L47" s="18" t="n">
        <v>1320</v>
      </c>
      <c r="M47" s="19" t="n">
        <v>42067</v>
      </c>
      <c r="N47">
        <f>INT(((TODAY())-M47+1)/365.25)&amp; " Ans " &amp; INT((((TODAY())-M47+1)/365.25-INT(((TODAY())-M47+1)/365.25))*365.25/30.4375) &amp; " Mois"</f>
        <v/>
      </c>
      <c r="O47" t="inlineStr">
        <is>
          <t>Lundi au Vendredi</t>
        </is>
      </c>
      <c r="P47" t="inlineStr">
        <is>
          <t>07:00 à 19:30</t>
        </is>
      </c>
      <c r="Q47" t="inlineStr">
        <is>
          <t>Samedi</t>
        </is>
      </c>
      <c r="R47" t="inlineStr">
        <is>
          <t>06:30 à 19:30</t>
        </is>
      </c>
      <c r="S47" t="inlineStr">
        <is>
          <t>Dimanche</t>
        </is>
      </c>
      <c r="T47" t="inlineStr">
        <is>
          <t>9H à 19H</t>
        </is>
      </c>
      <c r="U47" s="69">
        <f>(12.5*5)+12.5+10</f>
        <v/>
      </c>
      <c r="V47" t="n">
        <v>27783172.9</v>
      </c>
      <c r="W47" t="inlineStr">
        <is>
          <t>Groupe 3</t>
        </is>
      </c>
      <c r="X47" t="inlineStr">
        <is>
          <t>15M &lt;...&lt; 20M</t>
        </is>
      </c>
      <c r="Y47" s="61" t="n">
        <v>449173</v>
      </c>
      <c r="Z47" s="62" t="n">
        <v>0.01350238652935954</v>
      </c>
      <c r="AA47" s="50" t="n">
        <v>61.8285092635327</v>
      </c>
      <c r="AB47" s="50" t="n">
        <v>3.766675457682247</v>
      </c>
      <c r="AC47" s="50" t="n">
        <v>14.31473484099251</v>
      </c>
      <c r="AD47" s="50" t="n">
        <v>79.90991956220745</v>
      </c>
      <c r="AE47" t="inlineStr">
        <is>
          <t>Symétrique</t>
        </is>
      </c>
      <c r="AF47" t="n">
        <v>1</v>
      </c>
      <c r="AG47" t="inlineStr">
        <is>
          <t>C</t>
        </is>
      </c>
      <c r="AH47" t="inlineStr">
        <is>
          <t>A</t>
        </is>
      </c>
      <c r="AI47" t="n">
        <v>1101</v>
      </c>
      <c r="AJ47" t="inlineStr">
        <is>
          <t>VD060</t>
        </is>
      </c>
      <c r="AK47" t="inlineStr">
        <is>
          <t>1117 PTF IDF Lisses</t>
        </is>
      </c>
      <c r="AL47" t="inlineStr">
        <is>
          <t>VD067</t>
        </is>
      </c>
      <c r="AM47" t="inlineStr">
        <is>
          <t>1117 PTF IDF Lisses</t>
        </is>
      </c>
      <c r="AN47" t="inlineStr">
        <is>
          <t>VD067</t>
        </is>
      </c>
      <c r="AO47" t="inlineStr">
        <is>
          <t>1117- PF de St Germain lès A</t>
        </is>
      </c>
      <c r="AP47" s="21" t="n">
        <v>3601651117009</v>
      </c>
      <c r="AS47" t="inlineStr">
        <is>
          <t xml:space="preserve">CASTORAMA </t>
        </is>
      </c>
      <c r="AT47" t="inlineStr">
        <is>
          <t>Zone Urbaine</t>
        </is>
      </c>
      <c r="AU47" t="inlineStr">
        <is>
          <t>Locataire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13 rue de la ferme Saint Ladre</t>
        </is>
      </c>
      <c r="F48" t="inlineStr">
        <is>
          <t>95470 St Witz</t>
        </is>
      </c>
      <c r="G48" s="60" t="n">
        <v>95</v>
      </c>
      <c r="H48" s="56" t="n">
        <v>134319240</v>
      </c>
      <c r="I48" s="58" t="n">
        <v>49.0936279296875</v>
      </c>
      <c r="J48" s="58" t="n">
        <v>2.52873992919921</v>
      </c>
      <c r="K48" t="inlineStr">
        <is>
          <t>451  647  903</t>
        </is>
      </c>
      <c r="L48" s="18" t="n">
        <v>454</v>
      </c>
      <c r="M48" s="19" t="n">
        <v>37958</v>
      </c>
      <c r="N48">
        <f>INT(((TODAY())-M48+1)/365.25)&amp; " Ans " &amp; INT((((TODAY())-M48+1)/365.25-INT(((TODAY())-M48+1)/365.25))*365.25/30.4375) &amp; " Mois"</f>
        <v/>
      </c>
      <c r="O48" t="inlineStr">
        <is>
          <t>Lundi au Vendredi</t>
        </is>
      </c>
      <c r="P48" t="inlineStr">
        <is>
          <t>07:00 à 19:30</t>
        </is>
      </c>
      <c r="Q48" t="inlineStr">
        <is>
          <t>Samedi</t>
        </is>
      </c>
      <c r="R48" t="inlineStr">
        <is>
          <t>07:00 à 19:30</t>
        </is>
      </c>
      <c r="S48" t="inlineStr">
        <is>
          <t>Dimanche</t>
        </is>
      </c>
      <c r="T48" t="inlineStr">
        <is>
          <t>9H à 19H</t>
        </is>
      </c>
      <c r="U48" s="69">
        <f>(12.5*5)+12.5+10</f>
        <v/>
      </c>
      <c r="V48" t="n">
        <v>25321091.36</v>
      </c>
      <c r="W48" t="inlineStr">
        <is>
          <t>Groupe 3</t>
        </is>
      </c>
      <c r="X48" t="inlineStr">
        <is>
          <t>20M &lt;...&lt; 25M</t>
        </is>
      </c>
      <c r="Y48" s="61" t="n">
        <v>420421</v>
      </c>
      <c r="Z48" s="62" t="n">
        <v>0.01554369573104139</v>
      </c>
      <c r="AA48" s="50" t="n">
        <v>61.9717149073647</v>
      </c>
      <c r="AB48" s="50" t="n">
        <v>2.583333333333333</v>
      </c>
      <c r="AC48" s="50" t="n">
        <v>6.686412386540955</v>
      </c>
      <c r="AD48" s="50" t="n">
        <v>71.24146062723898</v>
      </c>
      <c r="AE48" t="inlineStr">
        <is>
          <t>Symétrique</t>
        </is>
      </c>
      <c r="AF48" t="n">
        <v>1</v>
      </c>
      <c r="AG48" t="inlineStr">
        <is>
          <t>C</t>
        </is>
      </c>
      <c r="AH48" t="inlineStr">
        <is>
          <t>B1</t>
        </is>
      </c>
      <c r="AI48" t="n">
        <v>1101</v>
      </c>
      <c r="AJ48" t="inlineStr">
        <is>
          <t>VD060</t>
        </is>
      </c>
      <c r="AK48" t="inlineStr">
        <is>
          <t>1117 PTF IDF Lisses</t>
        </is>
      </c>
      <c r="AL48" t="inlineStr">
        <is>
          <t>VD067</t>
        </is>
      </c>
      <c r="AM48" t="inlineStr">
        <is>
          <t>1117 PTF IDF Lisses</t>
        </is>
      </c>
      <c r="AN48" t="inlineStr">
        <is>
          <t>VD067</t>
        </is>
      </c>
      <c r="AO48" t="inlineStr">
        <is>
          <t>1117- PF de St Germain lès A</t>
        </is>
      </c>
      <c r="AP48" s="21" t="n">
        <v>3601651117009</v>
      </c>
      <c r="AS48" t="inlineStr">
        <is>
          <t xml:space="preserve">CREATION </t>
        </is>
      </c>
      <c r="AT48" t="inlineStr">
        <is>
          <t>Zone industrielle</t>
        </is>
      </c>
      <c r="AU48" t="inlineStr">
        <is>
          <t>Propriétaire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Chemin du Corps de Garde</t>
        </is>
      </c>
      <c r="F49" t="inlineStr">
        <is>
          <t>77360 Vaires Sur Marne</t>
        </is>
      </c>
      <c r="G49" s="60" t="n">
        <v>77</v>
      </c>
      <c r="H49" s="56" t="n">
        <v>160931350</v>
      </c>
      <c r="I49" s="58" t="n">
        <v>48.869140625</v>
      </c>
      <c r="J49" s="58" t="n">
        <v>2.62154388427734</v>
      </c>
      <c r="K49" t="inlineStr">
        <is>
          <t>451  647  903</t>
        </is>
      </c>
      <c r="L49" s="18" t="n">
        <v>868</v>
      </c>
      <c r="M49" s="19" t="n">
        <v>39199</v>
      </c>
      <c r="N49">
        <f>INT(((TODAY())-M49+1)/365.25)&amp; " Ans " &amp; INT((((TODAY())-M49+1)/365.25-INT(((TODAY())-M49+1)/365.25))*365.25/30.4375) &amp; " Mois"</f>
        <v/>
      </c>
      <c r="O49" t="inlineStr">
        <is>
          <t>Lundi au Vendredi</t>
        </is>
      </c>
      <c r="P49" t="inlineStr">
        <is>
          <t>07:00 à 19:30</t>
        </is>
      </c>
      <c r="Q49" t="inlineStr">
        <is>
          <t>Samedi</t>
        </is>
      </c>
      <c r="R49" t="inlineStr">
        <is>
          <t>07:00 à 19:30</t>
        </is>
      </c>
      <c r="S49" t="inlineStr">
        <is>
          <t>Dimanche</t>
        </is>
      </c>
      <c r="T49" t="inlineStr">
        <is>
          <t>9H à 19H</t>
        </is>
      </c>
      <c r="U49" s="69">
        <f>(12.5*5)+12.5+10</f>
        <v/>
      </c>
      <c r="V49" t="n">
        <v>29891940.83</v>
      </c>
      <c r="W49" t="inlineStr">
        <is>
          <t>Groupe 3</t>
        </is>
      </c>
      <c r="X49" t="inlineStr">
        <is>
          <t>25M &lt;...&lt; 30M</t>
        </is>
      </c>
      <c r="Y49" s="61" t="n">
        <v>376147</v>
      </c>
      <c r="Z49" s="62" t="n">
        <v>0.01114472613311235</v>
      </c>
      <c r="AA49" s="50" t="n">
        <v>75.0001977978506</v>
      </c>
      <c r="AB49" s="50" t="n">
        <v>15.60712401925232</v>
      </c>
      <c r="AC49" s="50" t="n">
        <v>0.3661776664249137</v>
      </c>
      <c r="AD49" s="50" t="n">
        <v>90.97349948352785</v>
      </c>
      <c r="AE49" t="inlineStr">
        <is>
          <t>Gnb</t>
        </is>
      </c>
      <c r="AF49" t="n">
        <v>1</v>
      </c>
      <c r="AG49" t="inlineStr">
        <is>
          <t>C</t>
        </is>
      </c>
      <c r="AH49" t="inlineStr">
        <is>
          <t>A</t>
        </is>
      </c>
      <c r="AI49" t="n">
        <v>1101</v>
      </c>
      <c r="AJ49" t="inlineStr">
        <is>
          <t>VD060</t>
        </is>
      </c>
      <c r="AK49" t="inlineStr">
        <is>
          <t>1117 PTF IDF Lisses</t>
        </is>
      </c>
      <c r="AL49" t="inlineStr">
        <is>
          <t>VD067</t>
        </is>
      </c>
      <c r="AM49" t="inlineStr">
        <is>
          <t>1117 PTF IDF Lisses</t>
        </is>
      </c>
      <c r="AN49" t="inlineStr">
        <is>
          <t>VD067</t>
        </is>
      </c>
      <c r="AO49" t="inlineStr">
        <is>
          <t>1117- PF de St Germain lès A</t>
        </is>
      </c>
      <c r="AP49" s="21" t="n">
        <v>3601651117009</v>
      </c>
      <c r="AS49" t="inlineStr">
        <is>
          <t>REPRISE SYNTHIMAT</t>
        </is>
      </c>
      <c r="AT49" t="inlineStr">
        <is>
          <t>Zone industrielle</t>
        </is>
      </c>
      <c r="AU49" t="inlineStr">
        <is>
          <t>Locataire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4/6 Route de Saint Leu</t>
        </is>
      </c>
      <c r="F50" t="inlineStr">
        <is>
          <t>93430 Villetaneuse</t>
        </is>
      </c>
      <c r="G50" s="60" t="n">
        <v>93</v>
      </c>
      <c r="H50" s="56" t="n">
        <v>149713870</v>
      </c>
      <c r="I50" s="58" t="n">
        <v>48.9473859999999</v>
      </c>
      <c r="J50" s="58" t="n">
        <v>2.34504370000001</v>
      </c>
      <c r="K50" t="inlineStr">
        <is>
          <t>451  647  903</t>
        </is>
      </c>
      <c r="L50" s="18" t="n">
        <v>1288</v>
      </c>
      <c r="M50" s="19" t="n">
        <v>41801</v>
      </c>
      <c r="N50">
        <f>INT(((TODAY())-M50+1)/365.25)&amp; " Ans " &amp; INT((((TODAY())-M50+1)/365.25-INT(((TODAY())-M50+1)/365.25))*365.25/30.4375) &amp; " Mois"</f>
        <v/>
      </c>
      <c r="O50" t="inlineStr">
        <is>
          <t>Lundi au Vendredi</t>
        </is>
      </c>
      <c r="P50" t="inlineStr">
        <is>
          <t>07:00 à 19:30</t>
        </is>
      </c>
      <c r="Q50" t="inlineStr">
        <is>
          <t>Samedi</t>
        </is>
      </c>
      <c r="R50" t="inlineStr">
        <is>
          <t>06:30 à 19:30</t>
        </is>
      </c>
      <c r="S50" t="inlineStr">
        <is>
          <t>Dimanche</t>
        </is>
      </c>
      <c r="T50" t="inlineStr">
        <is>
          <t>9H à 19H</t>
        </is>
      </c>
      <c r="U50" s="69">
        <f>(12.5*5)+12.5+10</f>
        <v/>
      </c>
      <c r="V50" t="n">
        <v>31179054.49</v>
      </c>
      <c r="W50" t="inlineStr">
        <is>
          <t>Groupe 3</t>
        </is>
      </c>
      <c r="X50" t="inlineStr">
        <is>
          <t>20M &lt;...&lt; 25M</t>
        </is>
      </c>
      <c r="Y50" s="61" t="n">
        <v>502174</v>
      </c>
      <c r="Z50" s="62" t="n">
        <v>0.01244509128854787</v>
      </c>
      <c r="AA50" s="50" t="n">
        <v>83.7431265246918</v>
      </c>
      <c r="AB50" s="50" t="n">
        <v>10.20000659326169</v>
      </c>
      <c r="AC50" s="50" t="n">
        <v>2.674451110964594</v>
      </c>
      <c r="AD50" s="50" t="n">
        <v>96.61758422891809</v>
      </c>
      <c r="AE50" t="inlineStr">
        <is>
          <t>Symétrique</t>
        </is>
      </c>
      <c r="AF50" t="n">
        <v>1</v>
      </c>
      <c r="AG50" t="inlineStr">
        <is>
          <t>C</t>
        </is>
      </c>
      <c r="AH50" t="inlineStr">
        <is>
          <t>A</t>
        </is>
      </c>
      <c r="AI50" t="n">
        <v>1101</v>
      </c>
      <c r="AJ50" t="inlineStr">
        <is>
          <t>VD060</t>
        </is>
      </c>
      <c r="AK50" t="inlineStr">
        <is>
          <t>1117 PTF IDF Lisses</t>
        </is>
      </c>
      <c r="AL50" t="inlineStr">
        <is>
          <t>VD067</t>
        </is>
      </c>
      <c r="AM50" t="inlineStr">
        <is>
          <t>1117 PTF IDF Lisses</t>
        </is>
      </c>
      <c r="AN50" t="inlineStr">
        <is>
          <t>VD067</t>
        </is>
      </c>
      <c r="AO50" t="inlineStr">
        <is>
          <t>1117- PF de St Germain lès A</t>
        </is>
      </c>
      <c r="AP50" s="21" t="n">
        <v>3601651117009</v>
      </c>
      <c r="AS50" t="inlineStr">
        <is>
          <t xml:space="preserve">CASTORAMA </t>
        </is>
      </c>
      <c r="AT50" t="inlineStr">
        <is>
          <t>Centre Commercial</t>
        </is>
      </c>
      <c r="AU50" t="inlineStr">
        <is>
          <t>Locataire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ZI des Ciroliers. Rue Clément Ader</t>
        </is>
      </c>
      <c r="F51" t="inlineStr">
        <is>
          <t>91700 Fleury Mérogis</t>
        </is>
      </c>
      <c r="G51" s="60" t="n">
        <v>91</v>
      </c>
      <c r="H51" s="56" t="n">
        <v>169723750</v>
      </c>
      <c r="I51" s="58" t="n">
        <v>48.62548828125</v>
      </c>
      <c r="J51" s="58" t="n">
        <v>2.35518646240234</v>
      </c>
      <c r="K51" t="inlineStr">
        <is>
          <t>451  647  903</t>
        </is>
      </c>
      <c r="L51" s="18" t="n">
        <v>850</v>
      </c>
      <c r="M51" s="19" t="n">
        <v>39169</v>
      </c>
      <c r="N51">
        <f>INT(((TODAY())-M51+1)/365.25)&amp; " Ans " &amp; INT((((TODAY())-M51+1)/365.25-INT(((TODAY())-M51+1)/365.25))*365.25/30.4375) &amp; " Mois"</f>
        <v/>
      </c>
      <c r="O51" t="inlineStr">
        <is>
          <t>Lundi au Vendredi</t>
        </is>
      </c>
      <c r="P51" t="inlineStr">
        <is>
          <t>07:00 à 19:30</t>
        </is>
      </c>
      <c r="Q51" t="inlineStr">
        <is>
          <t>Samedi</t>
        </is>
      </c>
      <c r="R51" t="inlineStr">
        <is>
          <t>07:00 à 19:30</t>
        </is>
      </c>
      <c r="S51" t="inlineStr">
        <is>
          <t>Dimanche</t>
        </is>
      </c>
      <c r="T51" t="inlineStr">
        <is>
          <t>9H à 19H</t>
        </is>
      </c>
      <c r="U51" s="69">
        <f>(12.5*5)+12.5+10</f>
        <v/>
      </c>
      <c r="V51" t="n">
        <v>30856434.6</v>
      </c>
      <c r="W51" t="inlineStr">
        <is>
          <t>Groupe 3</t>
        </is>
      </c>
      <c r="X51" t="inlineStr">
        <is>
          <t>30M &lt;...&lt; 35M</t>
        </is>
      </c>
      <c r="Y51" s="61" t="n">
        <v>431864</v>
      </c>
      <c r="Z51" s="62" t="n">
        <v>0.01731171298010679</v>
      </c>
      <c r="AA51" s="50" t="n">
        <v>70.07180061976661</v>
      </c>
      <c r="AB51" s="50" t="n">
        <v>11.56674578580691</v>
      </c>
      <c r="AC51" s="50" t="n">
        <v>4.974731874024747</v>
      </c>
      <c r="AD51" s="50" t="n">
        <v>86.61327827959825</v>
      </c>
      <c r="AE51" t="inlineStr">
        <is>
          <t>Gnb</t>
        </is>
      </c>
      <c r="AF51" t="n">
        <v>1</v>
      </c>
      <c r="AG51" t="inlineStr">
        <is>
          <t>C</t>
        </is>
      </c>
      <c r="AH51" t="inlineStr">
        <is>
          <t>A</t>
        </is>
      </c>
      <c r="AI51" t="n">
        <v>1101</v>
      </c>
      <c r="AJ51" t="inlineStr">
        <is>
          <t>VD060</t>
        </is>
      </c>
      <c r="AK51" t="inlineStr">
        <is>
          <t>1117 PTF IDF Lisses</t>
        </is>
      </c>
      <c r="AL51" t="inlineStr">
        <is>
          <t>VD067</t>
        </is>
      </c>
      <c r="AM51" t="inlineStr">
        <is>
          <t>1117 PTF IDF Lisses</t>
        </is>
      </c>
      <c r="AN51" t="inlineStr">
        <is>
          <t>VD067</t>
        </is>
      </c>
      <c r="AO51" t="inlineStr">
        <is>
          <t>1117- PF de St Germain lès A</t>
        </is>
      </c>
      <c r="AP51" s="21" t="n">
        <v>3601651117009</v>
      </c>
      <c r="AS51" t="inlineStr">
        <is>
          <t xml:space="preserve">CREATION </t>
        </is>
      </c>
      <c r="AT51" t="inlineStr">
        <is>
          <t>Zone Commerciale</t>
        </is>
      </c>
      <c r="AU51" t="inlineStr">
        <is>
          <t>Propriétaire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ZAC du Tertre de Cherisy. Route de Nangis</t>
        </is>
      </c>
      <c r="F52" t="inlineStr">
        <is>
          <t>77000 Vaux le Pénil</t>
        </is>
      </c>
      <c r="G52" s="60" t="n">
        <v>77</v>
      </c>
      <c r="H52" s="56" t="n">
        <v>164871414</v>
      </c>
      <c r="I52" s="58" t="n">
        <v>48.5411376953125</v>
      </c>
      <c r="J52" s="58" t="n">
        <v>2.68585205078125</v>
      </c>
      <c r="K52" t="inlineStr">
        <is>
          <t>451  647  903</t>
        </is>
      </c>
      <c r="L52" s="18" t="n">
        <v>736</v>
      </c>
      <c r="M52" s="19" t="n">
        <v>38728</v>
      </c>
      <c r="N52">
        <f>INT(((TODAY())-M52+1)/365.25)&amp; " Ans " &amp; INT((((TODAY())-M52+1)/365.25-INT(((TODAY())-M52+1)/365.25))*365.25/30.4375) &amp; " Mois"</f>
        <v/>
      </c>
      <c r="O52" t="inlineStr">
        <is>
          <t>Lundi au Vendredi</t>
        </is>
      </c>
      <c r="P52" t="inlineStr">
        <is>
          <t>07:00 à 19:30</t>
        </is>
      </c>
      <c r="Q52" t="inlineStr">
        <is>
          <t>Samedi</t>
        </is>
      </c>
      <c r="R52" t="inlineStr">
        <is>
          <t>07:00 à 19:30</t>
        </is>
      </c>
      <c r="S52" t="inlineStr">
        <is>
          <t>Dimanche</t>
        </is>
      </c>
      <c r="T52" t="inlineStr">
        <is>
          <t>9H à 19H</t>
        </is>
      </c>
      <c r="U52" s="69">
        <f>(12.5*5)+12.5+10</f>
        <v/>
      </c>
      <c r="V52" t="n">
        <v>29372295.16</v>
      </c>
      <c r="W52" t="inlineStr">
        <is>
          <t>Groupe 3</t>
        </is>
      </c>
      <c r="X52" t="inlineStr">
        <is>
          <t>25M &lt;...&lt; 30M</t>
        </is>
      </c>
      <c r="Y52" s="61" t="n">
        <v>405664</v>
      </c>
      <c r="Z52" s="62" t="n">
        <v>0.01073109484589892</v>
      </c>
      <c r="AA52" s="50" t="n">
        <v>66.428627942243</v>
      </c>
      <c r="AB52" s="50" t="n">
        <v>1.869041339750774</v>
      </c>
      <c r="AC52" s="50" t="n">
        <v>2.307409727258741</v>
      </c>
      <c r="AD52" s="50" t="n">
        <v>70.60507900925252</v>
      </c>
      <c r="AE52" t="inlineStr">
        <is>
          <t>Gnb</t>
        </is>
      </c>
      <c r="AF52" t="n">
        <v>1</v>
      </c>
      <c r="AG52" t="inlineStr">
        <is>
          <t>C</t>
        </is>
      </c>
      <c r="AH52" t="inlineStr">
        <is>
          <t>A</t>
        </is>
      </c>
      <c r="AI52" t="n">
        <v>1101</v>
      </c>
      <c r="AJ52" t="inlineStr">
        <is>
          <t>VD060</t>
        </is>
      </c>
      <c r="AK52" t="inlineStr">
        <is>
          <t>1117 PTF IDF Lisses</t>
        </is>
      </c>
      <c r="AL52" t="inlineStr">
        <is>
          <t>VD067</t>
        </is>
      </c>
      <c r="AM52" t="inlineStr">
        <is>
          <t>1117 PTF IDF Lisses</t>
        </is>
      </c>
      <c r="AN52" t="inlineStr">
        <is>
          <t>VD067</t>
        </is>
      </c>
      <c r="AO52" t="inlineStr">
        <is>
          <t>1117- PF de St Germain lès A</t>
        </is>
      </c>
      <c r="AP52" s="21" t="n">
        <v>3601651117009</v>
      </c>
      <c r="AS52" t="inlineStr">
        <is>
          <t>REPRISE JARDINERIE</t>
        </is>
      </c>
      <c r="AT52" t="inlineStr">
        <is>
          <t>Isolé</t>
        </is>
      </c>
      <c r="AU52" t="inlineStr">
        <is>
          <t>Propriétaire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Les Berges du Rouillon Route de Chasse N20</t>
        </is>
      </c>
      <c r="F53" t="inlineStr">
        <is>
          <t>91160 Ballainvilliers</t>
        </is>
      </c>
      <c r="G53" s="60" t="n">
        <v>91</v>
      </c>
      <c r="H53" s="56" t="n">
        <v>169191295</v>
      </c>
      <c r="I53" s="58" t="n">
        <v>48.672186</v>
      </c>
      <c r="J53" s="58" t="n">
        <v>2.282542</v>
      </c>
      <c r="K53" t="inlineStr">
        <is>
          <t>452  647  903</t>
        </is>
      </c>
      <c r="L53" s="18" t="n">
        <v>1452</v>
      </c>
      <c r="M53" s="19" t="n">
        <v>44335</v>
      </c>
      <c r="N53">
        <f>INT(((TODAY())-M53+1)/365.25)&amp; " Ans " &amp; INT((((TODAY())-M53+1)/365.25-INT(((TODAY())-M53+1)/365.25))*365.25/30.4375) &amp; " Mois"</f>
        <v/>
      </c>
      <c r="O53" t="inlineStr">
        <is>
          <t>Lundi au Vendredi</t>
        </is>
      </c>
      <c r="P53" t="inlineStr">
        <is>
          <t>07:00 à 19:30</t>
        </is>
      </c>
      <c r="Q53" t="inlineStr">
        <is>
          <t>Samedi</t>
        </is>
      </c>
      <c r="R53" t="inlineStr">
        <is>
          <t>06:30 à 19:30</t>
        </is>
      </c>
      <c r="S53" t="inlineStr">
        <is>
          <t>Dimanche</t>
        </is>
      </c>
      <c r="T53" t="inlineStr">
        <is>
          <t>9H à 19H</t>
        </is>
      </c>
      <c r="U53" s="69">
        <f>(13*5)+13+10</f>
        <v/>
      </c>
      <c r="V53" t="n">
        <v>12687748.7</v>
      </c>
      <c r="W53" t="inlineStr">
        <is>
          <t>Groupe 3</t>
        </is>
      </c>
      <c r="X53" t="inlineStr">
        <is>
          <t>Non</t>
        </is>
      </c>
      <c r="Y53" s="61" t="n">
        <v>181629</v>
      </c>
      <c r="Z53" s="62" t="n">
        <v>0.01121272551472122</v>
      </c>
      <c r="AA53" s="50" t="n">
        <v>61.5144062767851</v>
      </c>
      <c r="AB53" s="50" t="n">
        <v>7.631196916751085</v>
      </c>
      <c r="AC53" s="50" t="n">
        <v>1.933178391683699</v>
      </c>
      <c r="AD53" s="50" t="n">
        <v>71.07878158521989</v>
      </c>
      <c r="AE53" t="inlineStr">
        <is>
          <t>Symétrique</t>
        </is>
      </c>
      <c r="AF53" t="n">
        <v>1</v>
      </c>
      <c r="AG53" t="inlineStr">
        <is>
          <t>C</t>
        </is>
      </c>
      <c r="AI53" t="n">
        <v>1101</v>
      </c>
      <c r="AJ53" t="inlineStr">
        <is>
          <t>VD060</t>
        </is>
      </c>
      <c r="AK53" t="inlineStr">
        <is>
          <t>1117 PTF IDF Lisses</t>
        </is>
      </c>
      <c r="AL53" t="inlineStr">
        <is>
          <t>VD067</t>
        </is>
      </c>
      <c r="AM53" t="inlineStr">
        <is>
          <t>1117 PTF IDF Lisses</t>
        </is>
      </c>
      <c r="AN53" t="inlineStr">
        <is>
          <t>VD067</t>
        </is>
      </c>
      <c r="AO53" t="inlineStr">
        <is>
          <t>1117- PF de St Germain lès A</t>
        </is>
      </c>
      <c r="AP53" s="21" t="n">
        <v>3601651117009</v>
      </c>
      <c r="AS53" t="inlineStr">
        <is>
          <t>REPRISE CASTORAMA</t>
        </is>
      </c>
      <c r="AT53" t="inlineStr">
        <is>
          <t>Zone Commerciale</t>
        </is>
      </c>
      <c r="AU53" t="inlineStr">
        <is>
          <t>propriétaire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ZAC Pontillault rue de Bruxelles</t>
        </is>
      </c>
      <c r="F54" t="inlineStr">
        <is>
          <t>77340 Pontault-Combault</t>
        </is>
      </c>
      <c r="G54" s="60" t="n">
        <v>77</v>
      </c>
      <c r="H54" s="56" t="n">
        <v>160342288</v>
      </c>
      <c r="I54" s="58" t="n">
        <v>48.79317</v>
      </c>
      <c r="J54" s="58" t="n">
        <v>2.625702</v>
      </c>
      <c r="K54" t="inlineStr">
        <is>
          <t>453  647  903</t>
        </is>
      </c>
      <c r="L54" s="18" t="n">
        <v>1460</v>
      </c>
      <c r="M54" s="19" t="n">
        <v>44342</v>
      </c>
      <c r="N54">
        <f>INT(((TODAY())-M54+1)/365.25)&amp; " Ans " &amp; INT((((TODAY())-M54+1)/365.25-INT(((TODAY())-M54+1)/365.25))*365.25/30.4375) &amp; " Mois"</f>
        <v/>
      </c>
      <c r="O54" t="inlineStr">
        <is>
          <t>Lundi au Vendredi</t>
        </is>
      </c>
      <c r="P54" t="inlineStr">
        <is>
          <t>07:00 à 19:30</t>
        </is>
      </c>
      <c r="Q54" t="inlineStr">
        <is>
          <t>Samedi</t>
        </is>
      </c>
      <c r="R54" t="inlineStr">
        <is>
          <t>06:30 à 19:30</t>
        </is>
      </c>
      <c r="S54" t="inlineStr">
        <is>
          <t>Dimanche</t>
        </is>
      </c>
      <c r="T54" t="inlineStr">
        <is>
          <t>9H à 19H</t>
        </is>
      </c>
      <c r="U54" s="69">
        <f>(13*5)+13+10</f>
        <v/>
      </c>
      <c r="V54" t="n">
        <v>14373906.14</v>
      </c>
      <c r="W54" t="inlineStr">
        <is>
          <t>Groupe 3</t>
        </is>
      </c>
      <c r="X54" t="inlineStr">
        <is>
          <t>Non</t>
        </is>
      </c>
      <c r="Y54" s="61" t="n">
        <v>202141</v>
      </c>
      <c r="Z54" s="62" t="n">
        <v>0.01470538816189173</v>
      </c>
      <c r="AA54" s="50" t="n">
        <v>70.74299465945801</v>
      </c>
      <c r="AB54" s="50" t="n">
        <v>7.168841444044181</v>
      </c>
      <c r="AC54" s="50" t="n">
        <v>2.309813520581965</v>
      </c>
      <c r="AD54" s="50" t="n">
        <v>80.22164962408415</v>
      </c>
      <c r="AE54" t="inlineStr">
        <is>
          <t>Symétrique</t>
        </is>
      </c>
      <c r="AF54" t="n">
        <v>1</v>
      </c>
      <c r="AG54" t="inlineStr">
        <is>
          <t>C</t>
        </is>
      </c>
      <c r="AI54" t="n">
        <v>1101</v>
      </c>
      <c r="AJ54" t="inlineStr">
        <is>
          <t>VD060</t>
        </is>
      </c>
      <c r="AK54" t="inlineStr">
        <is>
          <t>1117 PTF IDF Lisses</t>
        </is>
      </c>
      <c r="AL54" t="inlineStr">
        <is>
          <t>VD067</t>
        </is>
      </c>
      <c r="AM54" t="inlineStr">
        <is>
          <t>1117 PTF IDF Lisses</t>
        </is>
      </c>
      <c r="AN54" t="inlineStr">
        <is>
          <t>VD067</t>
        </is>
      </c>
      <c r="AO54" t="inlineStr">
        <is>
          <t>1117- PF de St Germain lès A</t>
        </is>
      </c>
      <c r="AP54" s="21" t="n">
        <v>3601651117009</v>
      </c>
      <c r="AS54" t="inlineStr">
        <is>
          <t>REPRISE CASTORAMA</t>
        </is>
      </c>
      <c r="AT54" t="inlineStr">
        <is>
          <t>Zone industrielle</t>
        </is>
      </c>
      <c r="AU54" t="inlineStr">
        <is>
          <t>propriétaire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253 Rue de Lille</t>
        </is>
      </c>
      <c r="F55" t="inlineStr">
        <is>
          <t>59270 Bailleul</t>
        </is>
      </c>
      <c r="G55" s="60" t="n">
        <v>59</v>
      </c>
      <c r="H55" s="56" t="n">
        <v>328440520</v>
      </c>
      <c r="I55" s="58" t="n">
        <v>50.731689453125</v>
      </c>
      <c r="J55" s="58" t="n">
        <v>2.74610137939453</v>
      </c>
      <c r="K55" t="inlineStr">
        <is>
          <t>454  647  903</t>
        </is>
      </c>
      <c r="L55" s="18" t="n">
        <v>629</v>
      </c>
      <c r="M55" s="19" t="n">
        <v>37650</v>
      </c>
      <c r="N55">
        <f>INT(((TODAY())-M55+1)/365.25)&amp; " Ans " &amp; INT((((TODAY())-M55+1)/365.25-INT(((TODAY())-M55+1)/365.25))*365.25/30.4375) &amp; " Mois"</f>
        <v/>
      </c>
      <c r="O55" t="inlineStr">
        <is>
          <t>Lundi au Vendredi</t>
        </is>
      </c>
      <c r="P55" t="inlineStr">
        <is>
          <t>07:00 à 19:30</t>
        </is>
      </c>
      <c r="Q55" t="inlineStr">
        <is>
          <t>Samedi</t>
        </is>
      </c>
      <c r="R55" t="inlineStr">
        <is>
          <t>07:00 à 19:30</t>
        </is>
      </c>
      <c r="S55" t="inlineStr">
        <is>
          <t>Dimanche</t>
        </is>
      </c>
      <c r="T55" t="inlineStr">
        <is>
          <t>8H à 13H</t>
        </is>
      </c>
      <c r="U55" s="69">
        <f>(12.5*5)+12.5+5</f>
        <v/>
      </c>
      <c r="V55" t="n">
        <v>25860198.35</v>
      </c>
      <c r="W55" t="inlineStr">
        <is>
          <t>Groupe 3</t>
        </is>
      </c>
      <c r="X55" t="inlineStr">
        <is>
          <t>20M &lt;...&lt; 25M</t>
        </is>
      </c>
      <c r="Y55" s="61" t="n">
        <v>429816</v>
      </c>
      <c r="Z55" s="62" t="n">
        <v>0.01078528930507541</v>
      </c>
      <c r="AA55" s="50" t="n">
        <v>57.1997758291027</v>
      </c>
      <c r="AB55" s="50" t="n">
        <v>3.369030350981296</v>
      </c>
      <c r="AC55" s="50" t="n">
        <v>3.230786136568427</v>
      </c>
      <c r="AD55" s="50" t="n">
        <v>63.79959231665242</v>
      </c>
      <c r="AE55" t="inlineStr">
        <is>
          <t>Symétrique</t>
        </is>
      </c>
      <c r="AF55" t="n">
        <v>1</v>
      </c>
      <c r="AG55" t="inlineStr">
        <is>
          <t>B</t>
        </is>
      </c>
      <c r="AH55" t="inlineStr">
        <is>
          <t>B1</t>
        </is>
      </c>
      <c r="AI55" t="n">
        <v>1101</v>
      </c>
      <c r="AJ55" t="inlineStr">
        <is>
          <t>VD060</t>
        </is>
      </c>
      <c r="AK55" t="inlineStr">
        <is>
          <t>1102 PTF NORD Henin</t>
        </is>
      </c>
      <c r="AL55" t="inlineStr">
        <is>
          <t>VD061</t>
        </is>
      </c>
      <c r="AM55" t="inlineStr">
        <is>
          <t>1102 PTF NORD Henin</t>
        </is>
      </c>
      <c r="AN55" t="inlineStr">
        <is>
          <t>VD061</t>
        </is>
      </c>
      <c r="AO55" t="inlineStr">
        <is>
          <t>1102- Hénin B.</t>
        </is>
      </c>
      <c r="AP55" s="21" t="n">
        <v>3020409000010</v>
      </c>
      <c r="AR55" t="inlineStr">
        <is>
          <t>Temporaire</t>
        </is>
      </c>
      <c r="AS55" t="inlineStr">
        <is>
          <t>REPRISE GEDIMAT</t>
        </is>
      </c>
      <c r="AT55" t="inlineStr">
        <is>
          <t>Zone Urbaine</t>
        </is>
      </c>
      <c r="AU55" t="inlineStr">
        <is>
          <t>Propriétaire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ZAC de la Rotonde</t>
        </is>
      </c>
      <c r="F56" t="inlineStr">
        <is>
          <t>62400 Béthune</t>
        </is>
      </c>
      <c r="G56" s="60" t="n">
        <v>62</v>
      </c>
      <c r="H56" s="56" t="n">
        <v>321637300</v>
      </c>
      <c r="I56" s="58" t="n">
        <v>50.5419921875</v>
      </c>
      <c r="J56" s="58" t="n">
        <v>2.65010070800781</v>
      </c>
      <c r="K56" t="inlineStr">
        <is>
          <t>451  647  903</t>
        </is>
      </c>
      <c r="L56" s="18" t="n">
        <v>777</v>
      </c>
      <c r="M56" s="19" t="n">
        <v>38919</v>
      </c>
      <c r="N56">
        <f>INT(((TODAY())-M56+1)/365.25)&amp; " Ans " &amp; INT((((TODAY())-M56+1)/365.25-INT(((TODAY())-M56+1)/365.25))*365.25/30.4375) &amp; " Mois"</f>
        <v/>
      </c>
      <c r="O56" t="inlineStr">
        <is>
          <t>Lundi au Vendredi</t>
        </is>
      </c>
      <c r="P56" t="inlineStr">
        <is>
          <t>07:00 à 19:30</t>
        </is>
      </c>
      <c r="Q56" t="inlineStr">
        <is>
          <t>Samedi</t>
        </is>
      </c>
      <c r="R56" t="inlineStr">
        <is>
          <t>07:00 à 19:30</t>
        </is>
      </c>
      <c r="S56" t="inlineStr">
        <is>
          <t>Dimanche</t>
        </is>
      </c>
      <c r="T56" t="inlineStr">
        <is>
          <t>8H à 13H</t>
        </is>
      </c>
      <c r="U56" s="69">
        <f>(12.5*5)+12.5+5</f>
        <v/>
      </c>
      <c r="V56" t="n">
        <v>15004909.46</v>
      </c>
      <c r="W56" t="inlineStr">
        <is>
          <t>Groupe 3</t>
        </is>
      </c>
      <c r="X56" t="inlineStr">
        <is>
          <t>15M &lt;</t>
        </is>
      </c>
      <c r="Y56" s="61" t="n">
        <v>255803</v>
      </c>
      <c r="Z56" s="62" t="n">
        <v>0.01333140809689174</v>
      </c>
      <c r="AA56" s="50" t="n">
        <v>44.3141689193644</v>
      </c>
      <c r="AB56" s="50" t="n">
        <v>4.550020878662005</v>
      </c>
      <c r="AC56" s="50" t="n">
        <v>2.051141183710248</v>
      </c>
      <c r="AD56" s="50" t="n">
        <v>50.91533098173665</v>
      </c>
      <c r="AE56" t="inlineStr">
        <is>
          <t>En L</t>
        </is>
      </c>
      <c r="AF56" t="n">
        <v>1</v>
      </c>
      <c r="AG56" t="inlineStr">
        <is>
          <t>B</t>
        </is>
      </c>
      <c r="AH56" t="inlineStr">
        <is>
          <t>B1</t>
        </is>
      </c>
      <c r="AI56" t="n">
        <v>1101</v>
      </c>
      <c r="AJ56" t="inlineStr">
        <is>
          <t>VD060</t>
        </is>
      </c>
      <c r="AK56" t="inlineStr">
        <is>
          <t>1102 PTF NORD Henin</t>
        </is>
      </c>
      <c r="AL56" t="inlineStr">
        <is>
          <t>VD061</t>
        </is>
      </c>
      <c r="AM56" t="inlineStr">
        <is>
          <t>1102 PTF NORD Henin</t>
        </is>
      </c>
      <c r="AN56" t="inlineStr">
        <is>
          <t>VD061</t>
        </is>
      </c>
      <c r="AO56" t="inlineStr">
        <is>
          <t>1102- Hénin B.</t>
        </is>
      </c>
      <c r="AP56" s="21" t="n">
        <v>3020409000010</v>
      </c>
      <c r="AS56" t="inlineStr">
        <is>
          <t xml:space="preserve">CASTORAMA </t>
        </is>
      </c>
      <c r="AT56" t="inlineStr">
        <is>
          <t>Zone Commerciale</t>
        </is>
      </c>
      <c r="AU56" t="inlineStr">
        <is>
          <t>Propriétaire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ZAC du Mont Joie</t>
        </is>
      </c>
      <c r="F57" t="inlineStr">
        <is>
          <t>62200 St Martin de Boulogne</t>
        </is>
      </c>
      <c r="G57" s="60" t="n">
        <v>62</v>
      </c>
      <c r="H57" s="56" t="n">
        <v>321109000</v>
      </c>
      <c r="I57" s="58" t="n">
        <v>50.7279052734375</v>
      </c>
      <c r="J57" s="58" t="n">
        <v>1.64273071289062</v>
      </c>
      <c r="K57" t="inlineStr">
        <is>
          <t>451  647  903</t>
        </is>
      </c>
      <c r="L57" s="18" t="n">
        <v>686</v>
      </c>
      <c r="M57" s="19" t="n">
        <v>38560</v>
      </c>
      <c r="N57">
        <f>INT(((TODAY())-M57+1)/365.25)&amp; " Ans " &amp; INT((((TODAY())-M57+1)/365.25-INT(((TODAY())-M57+1)/365.25))*365.25/30.4375) &amp; " Mois"</f>
        <v/>
      </c>
      <c r="O57" t="inlineStr">
        <is>
          <t>Lundi au Vendredi</t>
        </is>
      </c>
      <c r="P57" t="inlineStr">
        <is>
          <t>07:00 à 19:30</t>
        </is>
      </c>
      <c r="Q57" t="inlineStr">
        <is>
          <t>Samedi</t>
        </is>
      </c>
      <c r="R57" t="inlineStr">
        <is>
          <t>07:00 à 19:30</t>
        </is>
      </c>
      <c r="S57" t="inlineStr">
        <is>
          <t>Dimanche</t>
        </is>
      </c>
      <c r="T57" t="inlineStr">
        <is>
          <t>8H à 13H</t>
        </is>
      </c>
      <c r="U57" s="69">
        <f>(12.5*5)+12.5+5</f>
        <v/>
      </c>
      <c r="V57" t="n">
        <v>19767321.43</v>
      </c>
      <c r="W57" t="inlineStr">
        <is>
          <t>Groupe 3</t>
        </is>
      </c>
      <c r="X57" t="inlineStr">
        <is>
          <t>15M &lt;...&lt; 20M</t>
        </is>
      </c>
      <c r="Y57" s="61" t="n">
        <v>323861</v>
      </c>
      <c r="Z57" s="62" t="n">
        <v>0.01212991189732208</v>
      </c>
      <c r="AA57" s="50" t="n">
        <v>42.2571372057757</v>
      </c>
      <c r="AB57" s="50" t="n">
        <v>5.764290894705611</v>
      </c>
      <c r="AC57" s="50" t="n">
        <v>2.777582910265708</v>
      </c>
      <c r="AD57" s="50" t="n">
        <v>50.79901101074702</v>
      </c>
      <c r="AE57" t="inlineStr">
        <is>
          <t>Symétrique</t>
        </is>
      </c>
      <c r="AF57" t="n">
        <v>1</v>
      </c>
      <c r="AG57" t="inlineStr">
        <is>
          <t>B</t>
        </is>
      </c>
      <c r="AH57" t="inlineStr">
        <is>
          <t>B2</t>
        </is>
      </c>
      <c r="AI57" t="n">
        <v>1101</v>
      </c>
      <c r="AJ57" t="inlineStr">
        <is>
          <t>VD060</t>
        </is>
      </c>
      <c r="AK57" t="inlineStr">
        <is>
          <t>1102 PTF NORD Henin</t>
        </is>
      </c>
      <c r="AL57" t="inlineStr">
        <is>
          <t>VD061</t>
        </is>
      </c>
      <c r="AM57" t="inlineStr">
        <is>
          <t>1102 PTF NORD Henin</t>
        </is>
      </c>
      <c r="AN57" t="inlineStr">
        <is>
          <t>VD061</t>
        </is>
      </c>
      <c r="AO57" t="inlineStr">
        <is>
          <t>1102- Hénin B.</t>
        </is>
      </c>
      <c r="AP57" s="21" t="n">
        <v>3020409000010</v>
      </c>
      <c r="AS57" t="inlineStr">
        <is>
          <t xml:space="preserve">CASTORAMA </t>
        </is>
      </c>
      <c r="AT57" t="inlineStr">
        <is>
          <t>Zone Commerciale</t>
        </is>
      </c>
      <c r="AU57" t="inlineStr">
        <is>
          <t>Propriétaire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Parc de la Porte Nord</t>
        </is>
      </c>
      <c r="F58" t="inlineStr">
        <is>
          <t>62700 Bruay la Buissiere</t>
        </is>
      </c>
      <c r="G58" s="60" t="n">
        <v>62</v>
      </c>
      <c r="H58" s="56" t="n">
        <v>391800630</v>
      </c>
      <c r="I58" s="58" t="n">
        <v>50.4945068359375</v>
      </c>
      <c r="J58" s="58" t="n">
        <v>2.58512115478515</v>
      </c>
      <c r="K58" t="inlineStr">
        <is>
          <t>451  647  903</t>
        </is>
      </c>
      <c r="L58" s="18" t="n">
        <v>371</v>
      </c>
      <c r="M58" s="19" t="n">
        <v>37489</v>
      </c>
      <c r="N58">
        <f>INT(((TODAY())-M58+1)/365.25)&amp; " Ans " &amp; INT((((TODAY())-M58+1)/365.25-INT(((TODAY())-M58+1)/365.25))*365.25/30.4375) &amp; " Mois"</f>
        <v/>
      </c>
      <c r="O58" t="inlineStr">
        <is>
          <t>Lundi au Vendredi</t>
        </is>
      </c>
      <c r="P58" t="inlineStr">
        <is>
          <t>07:00 à 19:30</t>
        </is>
      </c>
      <c r="Q58" t="inlineStr">
        <is>
          <t>Samedi</t>
        </is>
      </c>
      <c r="R58" t="inlineStr">
        <is>
          <t>07:00 à 19:30</t>
        </is>
      </c>
      <c r="S58" t="inlineStr">
        <is>
          <t>Dimanche</t>
        </is>
      </c>
      <c r="T58" t="inlineStr">
        <is>
          <t>8H à 13H</t>
        </is>
      </c>
      <c r="U58" s="69">
        <f>(12.5*5)+12.5+5</f>
        <v/>
      </c>
      <c r="V58" t="n">
        <v>22281121.63</v>
      </c>
      <c r="W58" t="inlineStr">
        <is>
          <t>Groupe 3</t>
        </is>
      </c>
      <c r="X58" t="inlineStr">
        <is>
          <t>15M &lt;...&lt; 20M</t>
        </is>
      </c>
      <c r="Y58" s="61" t="n">
        <v>391587</v>
      </c>
      <c r="Z58" s="62" t="n">
        <v>0.01072008871685254</v>
      </c>
      <c r="AA58" s="50" t="n">
        <v>47.6568866618316</v>
      </c>
      <c r="AB58" s="50" t="n">
        <v>6.930919100679105</v>
      </c>
      <c r="AC58" s="50" t="n">
        <v>6.306649853849367</v>
      </c>
      <c r="AD58" s="50" t="n">
        <v>60.89445561636007</v>
      </c>
      <c r="AE58" t="inlineStr">
        <is>
          <t>En L</t>
        </is>
      </c>
      <c r="AF58" t="n">
        <v>1</v>
      </c>
      <c r="AG58" t="inlineStr">
        <is>
          <t>B</t>
        </is>
      </c>
      <c r="AH58" t="inlineStr">
        <is>
          <t>B2</t>
        </is>
      </c>
      <c r="AI58" t="n">
        <v>1101</v>
      </c>
      <c r="AJ58" t="inlineStr">
        <is>
          <t>VD060</t>
        </is>
      </c>
      <c r="AK58" t="inlineStr">
        <is>
          <t>1102 PTF NORD Henin</t>
        </is>
      </c>
      <c r="AL58" t="inlineStr">
        <is>
          <t>VD061</t>
        </is>
      </c>
      <c r="AM58" t="inlineStr">
        <is>
          <t>1102 PTF NORD Henin</t>
        </is>
      </c>
      <c r="AN58" t="inlineStr">
        <is>
          <t>VD061</t>
        </is>
      </c>
      <c r="AO58" t="inlineStr">
        <is>
          <t>1102- Hénin B.</t>
        </is>
      </c>
      <c r="AP58" s="21" t="n">
        <v>3020409000010</v>
      </c>
      <c r="AS58" t="inlineStr">
        <is>
          <t xml:space="preserve">CREATION </t>
        </is>
      </c>
      <c r="AT58" t="inlineStr">
        <is>
          <t>Zone Commerciale</t>
        </is>
      </c>
      <c r="AU58" t="inlineStr">
        <is>
          <t>Propriétaire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83 Rue du Maréchal Joffre</t>
        </is>
      </c>
      <c r="F59" t="inlineStr">
        <is>
          <t>59155 Faches-Thumesnil</t>
        </is>
      </c>
      <c r="G59" s="60" t="n">
        <v>59</v>
      </c>
      <c r="H59" s="56" t="n">
        <v>320320100</v>
      </c>
      <c r="I59" s="58" t="n">
        <v>50.6064453125</v>
      </c>
      <c r="J59" s="58" t="n">
        <v>3.05945587158203</v>
      </c>
      <c r="K59" t="inlineStr">
        <is>
          <t>451  647  903</t>
        </is>
      </c>
      <c r="L59" s="18" t="n">
        <v>710</v>
      </c>
      <c r="M59" s="19" t="n">
        <v>38637</v>
      </c>
      <c r="N59">
        <f>INT(((TODAY())-M59+1)/365.25)&amp; " Ans " &amp; INT((((TODAY())-M59+1)/365.25-INT(((TODAY())-M59+1)/365.25))*365.25/30.4375) &amp; " Mois"</f>
        <v/>
      </c>
      <c r="O59" t="inlineStr">
        <is>
          <t>Lundi au Vendredi</t>
        </is>
      </c>
      <c r="P59" t="inlineStr">
        <is>
          <t>07:00 à 19:30</t>
        </is>
      </c>
      <c r="Q59" t="inlineStr">
        <is>
          <t>Samedi</t>
        </is>
      </c>
      <c r="R59" t="inlineStr">
        <is>
          <t>07:00 à 19:30</t>
        </is>
      </c>
      <c r="S59" t="inlineStr">
        <is>
          <t>Dimanche</t>
        </is>
      </c>
      <c r="T59" t="inlineStr">
        <is>
          <t>8H à 13H</t>
        </is>
      </c>
      <c r="U59" s="69">
        <f>(12.5*5)+12.5+5</f>
        <v/>
      </c>
      <c r="V59" t="n">
        <v>28051181.7</v>
      </c>
      <c r="W59" t="inlineStr">
        <is>
          <t>Groupe 3</t>
        </is>
      </c>
      <c r="X59" t="inlineStr">
        <is>
          <t>20M &lt;...&lt; 25M</t>
        </is>
      </c>
      <c r="Y59" s="61" t="n">
        <v>464364</v>
      </c>
      <c r="Z59" s="62" t="n">
        <v>0.01146433040627741</v>
      </c>
      <c r="AA59" s="50" t="n">
        <v>66.1567877629063</v>
      </c>
      <c r="AB59" s="50" t="n">
        <v>5.595228676292827</v>
      </c>
      <c r="AC59" s="50" t="n">
        <v>0</v>
      </c>
      <c r="AD59" s="50" t="n">
        <v>71.75201643919914</v>
      </c>
      <c r="AE59" t="inlineStr">
        <is>
          <t>Tube</t>
        </is>
      </c>
      <c r="AF59" t="n">
        <v>1</v>
      </c>
      <c r="AG59" t="inlineStr">
        <is>
          <t>B</t>
        </is>
      </c>
      <c r="AH59" t="inlineStr">
        <is>
          <t>B1</t>
        </is>
      </c>
      <c r="AI59" t="n">
        <v>1101</v>
      </c>
      <c r="AJ59" t="inlineStr">
        <is>
          <t>VD060</t>
        </is>
      </c>
      <c r="AK59" t="inlineStr">
        <is>
          <t>1102 PTF NORD Henin</t>
        </is>
      </c>
      <c r="AL59" t="inlineStr">
        <is>
          <t>VD061</t>
        </is>
      </c>
      <c r="AM59" t="inlineStr">
        <is>
          <t>1102 PTF NORD Henin</t>
        </is>
      </c>
      <c r="AN59" t="inlineStr">
        <is>
          <t>VD061</t>
        </is>
      </c>
      <c r="AO59" t="inlineStr">
        <is>
          <t>1102- Hénin B.</t>
        </is>
      </c>
      <c r="AP59" s="21" t="n">
        <v>3020409000010</v>
      </c>
      <c r="AS59" t="inlineStr">
        <is>
          <t>REPRISE GEDIMAT</t>
        </is>
      </c>
      <c r="AT59" t="inlineStr">
        <is>
          <t>Zone Urbaine</t>
        </is>
      </c>
      <c r="AU59" t="inlineStr">
        <is>
          <t>Locataire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Bvd du Maréchal Leclerc</t>
        </is>
      </c>
      <c r="F60" t="inlineStr">
        <is>
          <t>62800 Liévin</t>
        </is>
      </c>
      <c r="G60" s="60" t="n">
        <v>62</v>
      </c>
      <c r="H60" s="56" t="n">
        <v>321456525</v>
      </c>
      <c r="I60" s="58" t="n">
        <v>50.421875</v>
      </c>
      <c r="J60" s="58" t="n">
        <v>2.77058410644531</v>
      </c>
      <c r="K60" t="inlineStr">
        <is>
          <t>451  647  903</t>
        </is>
      </c>
      <c r="L60" s="18" t="n">
        <v>595</v>
      </c>
      <c r="M60" s="19" t="n">
        <v>35165</v>
      </c>
      <c r="N60">
        <f>INT(((TODAY())-M60+1)/365.25)&amp; " Ans " &amp; INT((((TODAY())-M60+1)/365.25-INT(((TODAY())-M60+1)/365.25))*365.25/30.4375) &amp; " Mois"</f>
        <v/>
      </c>
      <c r="O60" t="inlineStr">
        <is>
          <t>Lundi au Vendredi</t>
        </is>
      </c>
      <c r="P60" t="inlineStr">
        <is>
          <t>07:00 à 19:30</t>
        </is>
      </c>
      <c r="Q60" t="inlineStr">
        <is>
          <t>Samedi</t>
        </is>
      </c>
      <c r="R60" t="inlineStr">
        <is>
          <t>07:00 à 19:30</t>
        </is>
      </c>
      <c r="S60" t="inlineStr">
        <is>
          <t>Dimanche</t>
        </is>
      </c>
      <c r="T60" t="inlineStr">
        <is>
          <t>8H à 13H</t>
        </is>
      </c>
      <c r="U60" s="69">
        <f>(12.5*5)+12.5+5</f>
        <v/>
      </c>
      <c r="V60" t="n">
        <v>25314620.93</v>
      </c>
      <c r="W60" t="inlineStr">
        <is>
          <t>Groupe 3</t>
        </is>
      </c>
      <c r="X60" t="inlineStr">
        <is>
          <t>20M &lt;...&lt; 25M</t>
        </is>
      </c>
      <c r="Y60" s="61" t="n">
        <v>501980</v>
      </c>
      <c r="Z60" s="62" t="n">
        <v>0.01369924275577687</v>
      </c>
      <c r="AA60" s="50" t="n">
        <v>53.6854354849344</v>
      </c>
      <c r="AB60" s="50" t="n">
        <v>8.054746049537373</v>
      </c>
      <c r="AC60" s="50" t="n">
        <v>9.642484780554271</v>
      </c>
      <c r="AD60" s="50" t="n">
        <v>71.38266631502604</v>
      </c>
      <c r="AE60" t="inlineStr">
        <is>
          <t>En L</t>
        </is>
      </c>
      <c r="AF60" t="n">
        <v>1</v>
      </c>
      <c r="AG60" t="inlineStr">
        <is>
          <t>B</t>
        </is>
      </c>
      <c r="AH60" t="inlineStr">
        <is>
          <t>B2</t>
        </is>
      </c>
      <c r="AI60" t="n">
        <v>1101</v>
      </c>
      <c r="AJ60" t="inlineStr">
        <is>
          <t>VD060</t>
        </is>
      </c>
      <c r="AK60" t="inlineStr">
        <is>
          <t>1102 PTF NORD Henin</t>
        </is>
      </c>
      <c r="AL60" t="inlineStr">
        <is>
          <t>VD061</t>
        </is>
      </c>
      <c r="AM60" t="inlineStr">
        <is>
          <t>1102 PTF NORD Henin</t>
        </is>
      </c>
      <c r="AN60" t="inlineStr">
        <is>
          <t>VD061</t>
        </is>
      </c>
      <c r="AO60" t="inlineStr">
        <is>
          <t>1102- Hénin B.</t>
        </is>
      </c>
      <c r="AP60" s="21" t="n">
        <v>3020409000010</v>
      </c>
      <c r="AR60" t="inlineStr">
        <is>
          <t>OUI</t>
        </is>
      </c>
      <c r="AS60" t="inlineStr">
        <is>
          <t xml:space="preserve">CASTORAMA </t>
        </is>
      </c>
      <c r="AT60" t="inlineStr">
        <is>
          <t>Zone Commerciale</t>
        </is>
      </c>
      <c r="AU60" t="inlineStr">
        <is>
          <t>Propriétaire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30 Avenue de l'Europe</t>
        </is>
      </c>
      <c r="F61" t="inlineStr">
        <is>
          <t>59115 Leers</t>
        </is>
      </c>
      <c r="G61" s="60" t="n">
        <v>59</v>
      </c>
      <c r="H61" s="56" t="n">
        <v>320456200</v>
      </c>
      <c r="I61" s="58" t="n">
        <v>50.680908203125</v>
      </c>
      <c r="J61" s="58" t="n">
        <v>3.22357177734375</v>
      </c>
      <c r="K61" t="inlineStr">
        <is>
          <t>451  647  903</t>
        </is>
      </c>
      <c r="L61" s="18" t="n">
        <v>785</v>
      </c>
      <c r="M61" s="19" t="n">
        <v>38952</v>
      </c>
      <c r="N61">
        <f>INT(((TODAY())-M61+1)/365.25)&amp; " Ans " &amp; INT((((TODAY())-M61+1)/365.25-INT(((TODAY())-M61+1)/365.25))*365.25/30.4375) &amp; " Mois"</f>
        <v/>
      </c>
      <c r="O61" t="inlineStr">
        <is>
          <t>Lundi au Vendredi</t>
        </is>
      </c>
      <c r="P61" t="inlineStr">
        <is>
          <t>07:00 à 19:30</t>
        </is>
      </c>
      <c r="Q61" t="inlineStr">
        <is>
          <t>Samedi</t>
        </is>
      </c>
      <c r="R61" t="inlineStr">
        <is>
          <t>07:00 à 19:30</t>
        </is>
      </c>
      <c r="S61" t="inlineStr">
        <is>
          <t>Dimanche</t>
        </is>
      </c>
      <c r="T61" t="inlineStr">
        <is>
          <t>8H à 13H</t>
        </is>
      </c>
      <c r="U61" s="69">
        <f>(12.5*5)+12.5+5</f>
        <v/>
      </c>
      <c r="V61" t="n">
        <v>30449944.28</v>
      </c>
      <c r="W61" t="inlineStr">
        <is>
          <t>Groupe 3</t>
        </is>
      </c>
      <c r="X61" t="inlineStr">
        <is>
          <t>25M &lt;...&lt; 30M</t>
        </is>
      </c>
      <c r="Y61" s="61" t="n">
        <v>630179</v>
      </c>
      <c r="Z61" s="62" t="n">
        <v>0.014262485521731</v>
      </c>
      <c r="AA61" s="50" t="n">
        <v>62.9425067580932</v>
      </c>
      <c r="AB61" s="50" t="n">
        <v>4.886447550603285</v>
      </c>
      <c r="AC61" s="50" t="n">
        <v>9.559349794510009</v>
      </c>
      <c r="AD61" s="50" t="n">
        <v>77.38830410320649</v>
      </c>
      <c r="AE61" t="inlineStr">
        <is>
          <t>Tube</t>
        </is>
      </c>
      <c r="AF61" t="n">
        <v>1</v>
      </c>
      <c r="AG61" t="inlineStr">
        <is>
          <t>B</t>
        </is>
      </c>
      <c r="AH61" t="inlineStr">
        <is>
          <t>B1</t>
        </is>
      </c>
      <c r="AI61" t="n">
        <v>1101</v>
      </c>
      <c r="AJ61" t="inlineStr">
        <is>
          <t>VD060</t>
        </is>
      </c>
      <c r="AK61" t="inlineStr">
        <is>
          <t>1102 PTF NORD Henin</t>
        </is>
      </c>
      <c r="AL61" t="inlineStr">
        <is>
          <t>VD061</t>
        </is>
      </c>
      <c r="AM61" t="inlineStr">
        <is>
          <t>1102 PTF NORD Henin</t>
        </is>
      </c>
      <c r="AN61" t="inlineStr">
        <is>
          <t>VD061</t>
        </is>
      </c>
      <c r="AO61" t="inlineStr">
        <is>
          <t>1102- Hénin B.</t>
        </is>
      </c>
      <c r="AP61" s="21" t="n">
        <v>3020409000010</v>
      </c>
      <c r="AS61" t="inlineStr">
        <is>
          <t xml:space="preserve">CASTORAMA </t>
        </is>
      </c>
      <c r="AT61" t="inlineStr">
        <is>
          <t>Zone Commerciale</t>
        </is>
      </c>
      <c r="AU61" t="inlineStr">
        <is>
          <t>Propriétaire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Chaussée Fernand Forest</t>
        </is>
      </c>
      <c r="F62" t="inlineStr">
        <is>
          <t>59200 Tourcoing</t>
        </is>
      </c>
      <c r="G62" s="60" t="n">
        <v>59</v>
      </c>
      <c r="H62" s="56" t="n">
        <v>320282670</v>
      </c>
      <c r="I62" s="58" t="n">
        <v>50.738037109375</v>
      </c>
      <c r="J62" s="58" t="n">
        <v>3.16151428222656</v>
      </c>
      <c r="K62" t="inlineStr">
        <is>
          <t>451  647  903</t>
        </is>
      </c>
      <c r="L62" s="18" t="n">
        <v>330</v>
      </c>
      <c r="M62" s="19" t="n">
        <v>37351</v>
      </c>
      <c r="N62">
        <f>INT(((TODAY())-M62+1)/365.25)&amp; " Ans " &amp; INT((((TODAY())-M62+1)/365.25-INT(((TODAY())-M62+1)/365.25))*365.25/30.4375) &amp; " Mois"</f>
        <v/>
      </c>
      <c r="O62" t="inlineStr">
        <is>
          <t>Lundi au Vendredi</t>
        </is>
      </c>
      <c r="P62" t="inlineStr">
        <is>
          <t>07:00 à 19:30</t>
        </is>
      </c>
      <c r="Q62" t="inlineStr">
        <is>
          <t>Samedi</t>
        </is>
      </c>
      <c r="R62" t="inlineStr">
        <is>
          <t>07:00 à 19:30</t>
        </is>
      </c>
      <c r="S62" t="inlineStr">
        <is>
          <t>Dimanche</t>
        </is>
      </c>
      <c r="T62" t="inlineStr">
        <is>
          <t>8H à 13H</t>
        </is>
      </c>
      <c r="U62" s="69">
        <f>(12.5*5)+12.5+5</f>
        <v/>
      </c>
      <c r="V62" t="n">
        <v>21855360.56</v>
      </c>
      <c r="W62" t="inlineStr">
        <is>
          <t>Groupe 3</t>
        </is>
      </c>
      <c r="X62" t="inlineStr">
        <is>
          <t>20M &lt;...&lt; 25M</t>
        </is>
      </c>
      <c r="Y62" s="61" t="n">
        <v>408144</v>
      </c>
      <c r="Z62" s="62" t="n">
        <v>0.01367729843210055</v>
      </c>
      <c r="AA62" s="50" t="n">
        <v>51.9998681347663</v>
      </c>
      <c r="AB62" s="50" t="n">
        <v>6.895249554954841</v>
      </c>
      <c r="AC62" s="50" t="n">
        <v>6.110639326608205</v>
      </c>
      <c r="AD62" s="50" t="n">
        <v>65.00575701632935</v>
      </c>
      <c r="AE62" t="inlineStr">
        <is>
          <t>En L</t>
        </is>
      </c>
      <c r="AF62" t="n">
        <v>2</v>
      </c>
      <c r="AG62" t="inlineStr">
        <is>
          <t>B</t>
        </is>
      </c>
      <c r="AH62" t="inlineStr">
        <is>
          <t>B1</t>
        </is>
      </c>
      <c r="AI62" t="n">
        <v>1101</v>
      </c>
      <c r="AJ62" t="inlineStr">
        <is>
          <t>VD060</t>
        </is>
      </c>
      <c r="AK62" t="inlineStr">
        <is>
          <t>1102 PTF NORD Henin</t>
        </is>
      </c>
      <c r="AL62" t="inlineStr">
        <is>
          <t>VD061</t>
        </is>
      </c>
      <c r="AM62" t="inlineStr">
        <is>
          <t>1102 PTF NORD Henin</t>
        </is>
      </c>
      <c r="AN62" t="inlineStr">
        <is>
          <t>VD061</t>
        </is>
      </c>
      <c r="AO62" t="inlineStr">
        <is>
          <t>1102- Hénin B.</t>
        </is>
      </c>
      <c r="AP62" s="21" t="n">
        <v>3020409000010</v>
      </c>
      <c r="AS62" t="inlineStr">
        <is>
          <t xml:space="preserve">CREATION </t>
        </is>
      </c>
      <c r="AT62" t="inlineStr">
        <is>
          <t>Zone Urbaine</t>
        </is>
      </c>
      <c r="AU62" t="inlineStr">
        <is>
          <t>Propriétaire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CC Carrefour. Avenue Henri Matisse</t>
        </is>
      </c>
      <c r="F63" t="inlineStr">
        <is>
          <t>59300 Aulnoy lez Valenciennes</t>
        </is>
      </c>
      <c r="G63" s="60" t="n">
        <v>59</v>
      </c>
      <c r="H63" s="56" t="n">
        <v>327466666</v>
      </c>
      <c r="I63" s="58" t="n">
        <v>50.33447265625</v>
      </c>
      <c r="J63" s="58" t="n">
        <v>3.51467132568359</v>
      </c>
      <c r="K63" t="inlineStr">
        <is>
          <t>451  647  903</t>
        </is>
      </c>
      <c r="L63" s="18" t="n">
        <v>215</v>
      </c>
      <c r="M63" s="19" t="n">
        <v>35165</v>
      </c>
      <c r="N63">
        <f>INT(((TODAY())-M63+1)/365.25)&amp; " Ans " &amp; INT((((TODAY())-M63+1)/365.25-INT(((TODAY())-M63+1)/365.25))*365.25/30.4375) &amp; " Mois"</f>
        <v/>
      </c>
      <c r="O63" t="inlineStr">
        <is>
          <t>Lundi au Vendredi</t>
        </is>
      </c>
      <c r="P63" t="inlineStr">
        <is>
          <t>07:00 à 19:30</t>
        </is>
      </c>
      <c r="Q63" t="inlineStr">
        <is>
          <t>Samedi</t>
        </is>
      </c>
      <c r="R63" t="inlineStr">
        <is>
          <t>07:00 à 19:30</t>
        </is>
      </c>
      <c r="S63" t="inlineStr">
        <is>
          <t>Dimanche</t>
        </is>
      </c>
      <c r="T63" t="inlineStr">
        <is>
          <t>8H à 13H</t>
        </is>
      </c>
      <c r="U63" s="69">
        <f>(12.5*5)+12.5+5</f>
        <v/>
      </c>
      <c r="V63" t="n">
        <v>25563698.27</v>
      </c>
      <c r="W63" t="inlineStr">
        <is>
          <t>Groupe 3</t>
        </is>
      </c>
      <c r="X63" t="inlineStr">
        <is>
          <t>20M &lt;...&lt; 25M</t>
        </is>
      </c>
      <c r="Y63" s="61" t="n">
        <v>435574</v>
      </c>
      <c r="Z63" s="62" t="n">
        <v>0.01132480849400142</v>
      </c>
      <c r="AA63" s="50" t="n">
        <v>53.2999274741215</v>
      </c>
      <c r="AB63" s="50" t="n">
        <v>10.17139183754203</v>
      </c>
      <c r="AC63" s="50" t="n">
        <v>7.987924990659547</v>
      </c>
      <c r="AD63" s="50" t="n">
        <v>71.45924430232309</v>
      </c>
      <c r="AE63" t="inlineStr">
        <is>
          <t>En L</t>
        </is>
      </c>
      <c r="AF63" t="n">
        <v>1</v>
      </c>
      <c r="AG63" t="inlineStr">
        <is>
          <t>B</t>
        </is>
      </c>
      <c r="AH63" t="inlineStr">
        <is>
          <t>B2</t>
        </is>
      </c>
      <c r="AI63" t="n">
        <v>1101</v>
      </c>
      <c r="AJ63" t="inlineStr">
        <is>
          <t>VD060</t>
        </is>
      </c>
      <c r="AK63" t="inlineStr">
        <is>
          <t>1102 PTF NORD Henin</t>
        </is>
      </c>
      <c r="AL63" t="inlineStr">
        <is>
          <t>VD061</t>
        </is>
      </c>
      <c r="AM63" t="inlineStr">
        <is>
          <t>1102 PTF NORD Henin</t>
        </is>
      </c>
      <c r="AN63" t="inlineStr">
        <is>
          <t>VD061</t>
        </is>
      </c>
      <c r="AO63" t="inlineStr">
        <is>
          <t>1102- Hénin B.</t>
        </is>
      </c>
      <c r="AP63" s="21" t="n">
        <v>3020409000010</v>
      </c>
      <c r="AS63" t="inlineStr">
        <is>
          <t>CASTORAMA BRIKER</t>
        </is>
      </c>
      <c r="AT63" t="inlineStr">
        <is>
          <t>Centre Commercial</t>
        </is>
      </c>
      <c r="AU63" t="inlineStr">
        <is>
          <t>Propriétaire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ZAC Auchan. Rue hyacinthe</t>
        </is>
      </c>
      <c r="F64" t="inlineStr">
        <is>
          <t>59494 Petite Forêt</t>
        </is>
      </c>
      <c r="G64" s="60" t="n">
        <v>59</v>
      </c>
      <c r="H64" s="56" t="n">
        <v>327198700</v>
      </c>
      <c r="I64" s="58" t="n">
        <v>50.3753662109375</v>
      </c>
      <c r="J64" s="58" t="n">
        <v>3.48017120361328</v>
      </c>
      <c r="K64" t="inlineStr">
        <is>
          <t>451  647  903</t>
        </is>
      </c>
      <c r="L64" s="18" t="n">
        <v>769</v>
      </c>
      <c r="M64" s="19" t="n">
        <v>38917</v>
      </c>
      <c r="N64">
        <f>INT(((TODAY())-M64+1)/365.25)&amp; " Ans " &amp; INT((((TODAY())-M64+1)/365.25-INT(((TODAY())-M64+1)/365.25))*365.25/30.4375) &amp; " Mois"</f>
        <v/>
      </c>
      <c r="O64" t="inlineStr">
        <is>
          <t>Lundi au Vendredi</t>
        </is>
      </c>
      <c r="P64" t="inlineStr">
        <is>
          <t>07:00 à 19:30</t>
        </is>
      </c>
      <c r="Q64" t="inlineStr">
        <is>
          <t>Samedi</t>
        </is>
      </c>
      <c r="R64" t="inlineStr">
        <is>
          <t>07:00 à 19:30</t>
        </is>
      </c>
      <c r="S64" t="inlineStr">
        <is>
          <t>Dimanche</t>
        </is>
      </c>
      <c r="T64" t="inlineStr">
        <is>
          <t>8H à 13H</t>
        </is>
      </c>
      <c r="U64" s="69">
        <f>(12.5*5)+12.5+5</f>
        <v/>
      </c>
      <c r="V64" t="n">
        <v>29805143.3</v>
      </c>
      <c r="W64" t="inlineStr">
        <is>
          <t>Groupe 3</t>
        </is>
      </c>
      <c r="X64" t="inlineStr">
        <is>
          <t>25M &lt;...&lt; 30M</t>
        </is>
      </c>
      <c r="Y64" s="61" t="n">
        <v>498247</v>
      </c>
      <c r="Z64" s="62" t="n">
        <v>0.0108599630331184</v>
      </c>
      <c r="AA64" s="50" t="n">
        <v>62.4283642117756</v>
      </c>
      <c r="AB64" s="50" t="n">
        <v>9.011906331728971</v>
      </c>
      <c r="AC64" s="50" t="n">
        <v>7.878041141952924</v>
      </c>
      <c r="AD64" s="50" t="n">
        <v>79.31831168545749</v>
      </c>
      <c r="AE64" t="inlineStr">
        <is>
          <t>Gnb Partiel</t>
        </is>
      </c>
      <c r="AF64" t="n">
        <v>1</v>
      </c>
      <c r="AG64" t="inlineStr">
        <is>
          <t>B</t>
        </is>
      </c>
      <c r="AH64" t="inlineStr">
        <is>
          <t>B2</t>
        </is>
      </c>
      <c r="AI64" t="n">
        <v>1101</v>
      </c>
      <c r="AJ64" t="inlineStr">
        <is>
          <t>VD060</t>
        </is>
      </c>
      <c r="AK64" t="inlineStr">
        <is>
          <t>1102 PTF NORD Henin</t>
        </is>
      </c>
      <c r="AL64" t="inlineStr">
        <is>
          <t>VD061</t>
        </is>
      </c>
      <c r="AM64" t="inlineStr">
        <is>
          <t>1102 PTF NORD Henin</t>
        </is>
      </c>
      <c r="AN64" t="inlineStr">
        <is>
          <t>VD061</t>
        </is>
      </c>
      <c r="AO64" t="inlineStr">
        <is>
          <t>1102- Hénin B.</t>
        </is>
      </c>
      <c r="AP64" s="21" t="n">
        <v>3020409000010</v>
      </c>
      <c r="AS64" t="inlineStr">
        <is>
          <t xml:space="preserve">CASTORAMA </t>
        </is>
      </c>
      <c r="AT64" t="inlineStr">
        <is>
          <t>Zone Commerciale</t>
        </is>
      </c>
      <c r="AU64" t="inlineStr">
        <is>
          <t>Locataire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CC Amiens Sud</t>
        </is>
      </c>
      <c r="F65" t="inlineStr">
        <is>
          <t>80044 Amiens</t>
        </is>
      </c>
      <c r="G65" s="60" t="n">
        <v>80</v>
      </c>
      <c r="H65" s="56" t="n">
        <v>322334200</v>
      </c>
      <c r="I65" s="58" t="n">
        <v>49.8619384765625</v>
      </c>
      <c r="J65" s="58" t="n">
        <v>2.27747344970703</v>
      </c>
      <c r="K65" t="inlineStr">
        <is>
          <t>451  647  903</t>
        </is>
      </c>
      <c r="L65" s="18" t="n">
        <v>25</v>
      </c>
      <c r="M65" s="19" t="n">
        <v>36026</v>
      </c>
      <c r="N65">
        <f>INT(((TODAY())-M65+1)/365.25)&amp; " Ans " &amp; INT((((TODAY())-M65+1)/365.25-INT(((TODAY())-M65+1)/365.25))*365.25/30.4375) &amp; " Mois"</f>
        <v/>
      </c>
      <c r="O65" t="inlineStr">
        <is>
          <t>Lundi au Vendredi</t>
        </is>
      </c>
      <c r="P65" t="inlineStr">
        <is>
          <t>07:00 à 19:30</t>
        </is>
      </c>
      <c r="Q65" t="inlineStr">
        <is>
          <t>Samedi</t>
        </is>
      </c>
      <c r="R65" t="inlineStr">
        <is>
          <t>07:00 à 19:30</t>
        </is>
      </c>
      <c r="S65" t="inlineStr">
        <is>
          <t>Dimanche</t>
        </is>
      </c>
      <c r="T65" t="inlineStr">
        <is>
          <t>8H à 13H</t>
        </is>
      </c>
      <c r="U65" s="69">
        <f>(12.5*5)+12.5+5</f>
        <v/>
      </c>
      <c r="V65" t="n">
        <v>24022720.41</v>
      </c>
      <c r="W65" t="inlineStr">
        <is>
          <t>Groupe 3</t>
        </is>
      </c>
      <c r="X65" t="inlineStr">
        <is>
          <t>20M &lt;...&lt; 25M</t>
        </is>
      </c>
      <c r="Y65" s="61" t="n">
        <v>355740</v>
      </c>
      <c r="Z65" s="62" t="n">
        <v>0.01135814025586412</v>
      </c>
      <c r="AA65" s="50" t="n">
        <v>59.0282850926353</v>
      </c>
      <c r="AB65" s="50" t="n">
        <v>4.685732181710299</v>
      </c>
      <c r="AC65" s="50" t="n">
        <v>5.107859167930375</v>
      </c>
      <c r="AD65" s="50" t="n">
        <v>68.82187644227598</v>
      </c>
      <c r="AE65" t="inlineStr">
        <is>
          <t>Symétrique</t>
        </is>
      </c>
      <c r="AF65" t="n">
        <v>1</v>
      </c>
      <c r="AG65" t="inlineStr">
        <is>
          <t>B</t>
        </is>
      </c>
      <c r="AH65" t="inlineStr">
        <is>
          <t>B1</t>
        </is>
      </c>
      <c r="AI65" t="n">
        <v>1101</v>
      </c>
      <c r="AJ65" t="inlineStr">
        <is>
          <t>VD060</t>
        </is>
      </c>
      <c r="AK65" t="inlineStr">
        <is>
          <t>1102 PTF NORD Henin</t>
        </is>
      </c>
      <c r="AL65" t="inlineStr">
        <is>
          <t>VD061</t>
        </is>
      </c>
      <c r="AM65" t="inlineStr">
        <is>
          <t>1102 PTF NORD Henin</t>
        </is>
      </c>
      <c r="AN65" t="inlineStr">
        <is>
          <t>VD061</t>
        </is>
      </c>
      <c r="AO65" t="inlineStr">
        <is>
          <t>1102- Hénin B.</t>
        </is>
      </c>
      <c r="AP65" s="21" t="n">
        <v>3020409000010</v>
      </c>
      <c r="AR65" t="inlineStr">
        <is>
          <t>OUI</t>
        </is>
      </c>
      <c r="AS65" t="inlineStr">
        <is>
          <t xml:space="preserve">CASTORAMA </t>
        </is>
      </c>
      <c r="AT65" t="inlineStr">
        <is>
          <t>Centre Commercial</t>
        </is>
      </c>
      <c r="AU65" t="inlineStr">
        <is>
          <t>Locataire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ZI Les Longs Champs</t>
        </is>
      </c>
      <c r="F66" t="inlineStr">
        <is>
          <t>62217 Beaurains</t>
        </is>
      </c>
      <c r="G66" s="60" t="n">
        <v>62</v>
      </c>
      <c r="H66" s="56" t="n">
        <v>321152630</v>
      </c>
      <c r="I66" s="58" t="n">
        <v>50.2674560546875</v>
      </c>
      <c r="J66" s="58" t="n">
        <v>2.79994964599609</v>
      </c>
      <c r="K66" t="inlineStr">
        <is>
          <t>451  647  903</t>
        </is>
      </c>
      <c r="L66" s="18" t="n">
        <v>124</v>
      </c>
      <c r="M66" s="19" t="n">
        <v>37043</v>
      </c>
      <c r="N66">
        <f>INT(((TODAY())-M66+1)/365.25)&amp; " Ans " &amp; INT((((TODAY())-M66+1)/365.25-INT(((TODAY())-M66+1)/365.25))*365.25/30.4375) &amp; " Mois"</f>
        <v/>
      </c>
      <c r="O66" t="inlineStr">
        <is>
          <t>Lundi au Vendredi</t>
        </is>
      </c>
      <c r="P66" t="inlineStr">
        <is>
          <t>07:00 à 19:30</t>
        </is>
      </c>
      <c r="Q66" t="inlineStr">
        <is>
          <t>Samedi</t>
        </is>
      </c>
      <c r="R66" t="inlineStr">
        <is>
          <t>07:00 à 19:30</t>
        </is>
      </c>
      <c r="S66" t="inlineStr">
        <is>
          <t>Dimanche</t>
        </is>
      </c>
      <c r="T66" t="inlineStr">
        <is>
          <t>8H à 13H</t>
        </is>
      </c>
      <c r="U66" s="69">
        <f>(12.5*5)+12.5+5</f>
        <v/>
      </c>
      <c r="V66" t="n">
        <v>21256050.19</v>
      </c>
      <c r="W66" t="inlineStr">
        <is>
          <t>Groupe 3</t>
        </is>
      </c>
      <c r="X66" t="inlineStr">
        <is>
          <t>15M &lt;...&lt; 20M</t>
        </is>
      </c>
      <c r="Y66" s="61" t="n">
        <v>375193</v>
      </c>
      <c r="Z66" s="62" t="n">
        <v>0.008055868282803167</v>
      </c>
      <c r="AA66" s="50" t="n">
        <v>49.6855673501681</v>
      </c>
      <c r="AB66" s="50" t="n">
        <v>1.542845212193139</v>
      </c>
      <c r="AC66" s="50" t="n">
        <v>6.030214720555591</v>
      </c>
      <c r="AD66" s="50" t="n">
        <v>57.25862728291683</v>
      </c>
      <c r="AE66" t="inlineStr">
        <is>
          <t>En L</t>
        </is>
      </c>
      <c r="AF66" t="n">
        <v>1</v>
      </c>
      <c r="AG66" t="inlineStr">
        <is>
          <t>B</t>
        </is>
      </c>
      <c r="AH66" t="inlineStr">
        <is>
          <t>B2</t>
        </is>
      </c>
      <c r="AI66" t="n">
        <v>1101</v>
      </c>
      <c r="AJ66" t="inlineStr">
        <is>
          <t>VD060</t>
        </is>
      </c>
      <c r="AK66" t="inlineStr">
        <is>
          <t>1102 PTF NORD Henin</t>
        </is>
      </c>
      <c r="AL66" t="inlineStr">
        <is>
          <t>VD061</t>
        </is>
      </c>
      <c r="AM66" t="inlineStr">
        <is>
          <t>1102 PTF NORD Henin</t>
        </is>
      </c>
      <c r="AN66" t="inlineStr">
        <is>
          <t>VD061</t>
        </is>
      </c>
      <c r="AO66" t="inlineStr">
        <is>
          <t>1102- Hénin B.</t>
        </is>
      </c>
      <c r="AP66" s="21" t="n">
        <v>3020409000010</v>
      </c>
      <c r="AS66" t="inlineStr">
        <is>
          <t xml:space="preserve">CASTORAMA </t>
        </is>
      </c>
      <c r="AT66" t="inlineStr">
        <is>
          <t>Zone Commerciale</t>
        </is>
      </c>
      <c r="AU66" t="inlineStr">
        <is>
          <t>Propriétaire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1909 Avenue de Paris</t>
        </is>
      </c>
      <c r="F67" t="inlineStr">
        <is>
          <t>59404 Cambrai</t>
        </is>
      </c>
      <c r="G67" s="60" t="n">
        <v>59</v>
      </c>
      <c r="H67" s="56" t="n">
        <v>327700950</v>
      </c>
      <c r="I67" s="58" t="n">
        <v>50.1534423828125</v>
      </c>
      <c r="J67" s="58" t="n">
        <v>3.22203063964843</v>
      </c>
      <c r="K67" t="inlineStr">
        <is>
          <t>451  647  903</t>
        </is>
      </c>
      <c r="L67" s="18" t="n">
        <v>223</v>
      </c>
      <c r="M67" s="19" t="n">
        <v>36425</v>
      </c>
      <c r="N67">
        <f>INT(((TODAY())-M67+1)/365.25)&amp; " Ans " &amp; INT((((TODAY())-M67+1)/365.25-INT(((TODAY())-M67+1)/365.25))*365.25/30.4375) &amp; " Mois"</f>
        <v/>
      </c>
      <c r="O67" t="inlineStr">
        <is>
          <t>Lundi au Vendredi</t>
        </is>
      </c>
      <c r="P67" t="inlineStr">
        <is>
          <t>07:00 à 19:30</t>
        </is>
      </c>
      <c r="Q67" t="inlineStr">
        <is>
          <t>Samedi</t>
        </is>
      </c>
      <c r="R67" t="inlineStr">
        <is>
          <t>07:00 à 19:30</t>
        </is>
      </c>
      <c r="S67" t="inlineStr">
        <is>
          <t>Dimanche</t>
        </is>
      </c>
      <c r="T67" t="inlineStr">
        <is>
          <t>8H à 13H</t>
        </is>
      </c>
      <c r="U67" s="69">
        <f>(12.5*5)+12.5+5</f>
        <v/>
      </c>
      <c r="V67" t="n">
        <v>25509809.04</v>
      </c>
      <c r="W67" t="inlineStr">
        <is>
          <t>Groupe 3</t>
        </is>
      </c>
      <c r="X67" t="inlineStr">
        <is>
          <t>20M &lt;...&lt; 25M</t>
        </is>
      </c>
      <c r="Y67" s="61" t="n">
        <v>418829</v>
      </c>
      <c r="Z67" s="62" t="n">
        <v>0.01046282438760489</v>
      </c>
      <c r="AA67" s="50" t="n">
        <v>54.0712731588317</v>
      </c>
      <c r="AB67" s="50" t="n">
        <v>4.58808597613239</v>
      </c>
      <c r="AC67" s="50" t="n">
        <v>8.534819564405177</v>
      </c>
      <c r="AD67" s="50" t="n">
        <v>67.19417869936927</v>
      </c>
      <c r="AE67" t="inlineStr">
        <is>
          <t>En L</t>
        </is>
      </c>
      <c r="AF67" t="n">
        <v>1</v>
      </c>
      <c r="AG67" t="inlineStr">
        <is>
          <t>B</t>
        </is>
      </c>
      <c r="AH67" t="inlineStr">
        <is>
          <t>B2</t>
        </is>
      </c>
      <c r="AI67" t="n">
        <v>1101</v>
      </c>
      <c r="AJ67" t="inlineStr">
        <is>
          <t>VD060</t>
        </is>
      </c>
      <c r="AK67" t="inlineStr">
        <is>
          <t>1102 PTF NORD Henin</t>
        </is>
      </c>
      <c r="AL67" t="inlineStr">
        <is>
          <t>VD061</t>
        </is>
      </c>
      <c r="AM67" t="inlineStr">
        <is>
          <t>1102 PTF NORD Henin</t>
        </is>
      </c>
      <c r="AN67" t="inlineStr">
        <is>
          <t>VD061</t>
        </is>
      </c>
      <c r="AO67" t="inlineStr">
        <is>
          <t>1102- Hénin B.</t>
        </is>
      </c>
      <c r="AP67" s="21" t="n">
        <v>3020409000010</v>
      </c>
      <c r="AS67" t="inlineStr">
        <is>
          <t xml:space="preserve">CREATION </t>
        </is>
      </c>
      <c r="AT67" t="inlineStr">
        <is>
          <t>Zone Urbaine</t>
        </is>
      </c>
      <c r="AU67" t="inlineStr">
        <is>
          <t>Propriétaire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ZA de Voiterelle</t>
        </is>
      </c>
      <c r="F68" t="inlineStr">
        <is>
          <t>51470 Ste Memmie</t>
        </is>
      </c>
      <c r="G68" s="60" t="n">
        <v>51</v>
      </c>
      <c r="H68" s="56" t="n">
        <v>326211111</v>
      </c>
      <c r="I68" s="58" t="n">
        <v>48.9437255859375</v>
      </c>
      <c r="J68" s="58" t="n">
        <v>4.39451599121093</v>
      </c>
      <c r="K68" t="inlineStr">
        <is>
          <t>451  647  903</t>
        </is>
      </c>
      <c r="L68" s="18" t="n">
        <v>74</v>
      </c>
      <c r="M68" s="19" t="n">
        <v>37216</v>
      </c>
      <c r="N68">
        <f>INT(((TODAY())-M68+1)/365.25)&amp; " Ans " &amp; INT((((TODAY())-M68+1)/365.25-INT(((TODAY())-M68+1)/365.25))*365.25/30.4375) &amp; " Mois"</f>
        <v/>
      </c>
      <c r="O68" t="inlineStr">
        <is>
          <t>Lundi au Vendredi</t>
        </is>
      </c>
      <c r="P68" t="inlineStr">
        <is>
          <t>07:00 à 19:30</t>
        </is>
      </c>
      <c r="Q68" t="inlineStr">
        <is>
          <t>Samedi</t>
        </is>
      </c>
      <c r="R68" t="inlineStr">
        <is>
          <t>07:00 à 19:30</t>
        </is>
      </c>
      <c r="S68" t="inlineStr">
        <is>
          <t>Dimanche</t>
        </is>
      </c>
      <c r="T68" t="inlineStr">
        <is>
          <t>8H à 13H</t>
        </is>
      </c>
      <c r="U68" s="69">
        <f>(12.5*5)+12.5+5</f>
        <v/>
      </c>
      <c r="V68" t="n">
        <v>21386794.24</v>
      </c>
      <c r="W68" t="inlineStr">
        <is>
          <t>Groupe 3</t>
        </is>
      </c>
      <c r="X68" t="inlineStr">
        <is>
          <t>15M &lt;...&lt; 20M</t>
        </is>
      </c>
      <c r="Y68" s="61" t="n">
        <v>372478</v>
      </c>
      <c r="Z68" s="62" t="n">
        <v>0.007565443123606426</v>
      </c>
      <c r="AA68" s="50" t="n">
        <v>46.9429682864113</v>
      </c>
      <c r="AB68" s="50" t="n">
        <v>3.011895342959496</v>
      </c>
      <c r="AC68" s="50" t="n">
        <v>5.230341640843057</v>
      </c>
      <c r="AD68" s="50" t="n">
        <v>55.18520527021386</v>
      </c>
      <c r="AE68" t="inlineStr">
        <is>
          <t>En L</t>
        </is>
      </c>
      <c r="AF68" t="n">
        <v>1</v>
      </c>
      <c r="AG68" t="inlineStr">
        <is>
          <t>B</t>
        </is>
      </c>
      <c r="AH68" t="inlineStr">
        <is>
          <t>B2</t>
        </is>
      </c>
      <c r="AI68" t="n">
        <v>1101</v>
      </c>
      <c r="AJ68" t="inlineStr">
        <is>
          <t>VD060</t>
        </is>
      </c>
      <c r="AK68" t="inlineStr">
        <is>
          <t>1103 PTF EST Dijon</t>
        </is>
      </c>
      <c r="AL68" t="inlineStr">
        <is>
          <t>VD062</t>
        </is>
      </c>
      <c r="AM68" t="inlineStr">
        <is>
          <t>1103 PTF EST Dijon</t>
        </is>
      </c>
      <c r="AN68" t="inlineStr">
        <is>
          <t>VD067</t>
        </is>
      </c>
      <c r="AO68" t="inlineStr">
        <is>
          <t>1103-Longvic</t>
        </is>
      </c>
      <c r="AP68" s="21" t="n">
        <v>3020409000020</v>
      </c>
      <c r="AS68" t="inlineStr">
        <is>
          <t xml:space="preserve">CREATION </t>
        </is>
      </c>
      <c r="AT68" t="inlineStr">
        <is>
          <t>Zone Commerciale</t>
        </is>
      </c>
      <c r="AU68" t="inlineStr">
        <is>
          <t>Propriétaire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16 Route de Warnecourt</t>
        </is>
      </c>
      <c r="F69" t="inlineStr">
        <is>
          <t>08000 Prix les Mézières</t>
        </is>
      </c>
      <c r="G69" s="60" t="n">
        <v>8</v>
      </c>
      <c r="H69" s="56" t="n">
        <v>324583650</v>
      </c>
      <c r="I69" s="58" t="n">
        <v>49.7547607421875</v>
      </c>
      <c r="J69" s="58" t="n">
        <v>4.69880676269531</v>
      </c>
      <c r="K69" t="inlineStr">
        <is>
          <t>451  647  903</t>
        </is>
      </c>
      <c r="L69" s="18" t="n">
        <v>249</v>
      </c>
      <c r="M69" s="19" t="n">
        <v>35396</v>
      </c>
      <c r="N69">
        <f>INT(((TODAY())-M69+1)/365.25)&amp; " Ans " &amp; INT((((TODAY())-M69+1)/365.25-INT(((TODAY())-M69+1)/365.25))*365.25/30.4375) &amp; " Mois"</f>
        <v/>
      </c>
      <c r="O69" t="inlineStr">
        <is>
          <t>Lundi au Vendredi</t>
        </is>
      </c>
      <c r="P69" t="inlineStr">
        <is>
          <t>07:00 à 19:30</t>
        </is>
      </c>
      <c r="Q69" t="inlineStr">
        <is>
          <t>Samedi</t>
        </is>
      </c>
      <c r="R69" t="inlineStr">
        <is>
          <t>07:00 à 19:30</t>
        </is>
      </c>
      <c r="S69" t="inlineStr">
        <is>
          <t>Dimanche</t>
        </is>
      </c>
      <c r="T69" t="inlineStr">
        <is>
          <t>8H à 13H</t>
        </is>
      </c>
      <c r="U69" s="69">
        <f>(12.5*5)+12.5+5</f>
        <v/>
      </c>
      <c r="V69" t="n">
        <v>23636429.34</v>
      </c>
      <c r="W69" t="inlineStr">
        <is>
          <t>Groupe 3</t>
        </is>
      </c>
      <c r="X69" t="inlineStr">
        <is>
          <t>20M &lt;...&lt; 25M</t>
        </is>
      </c>
      <c r="Y69" s="61" t="n">
        <v>359209</v>
      </c>
      <c r="Z69" s="62" t="n">
        <v>0.01320792258737324</v>
      </c>
      <c r="AA69" s="50" t="n">
        <v>51.8569921540186</v>
      </c>
      <c r="AB69" s="50" t="n">
        <v>4.97639062877739</v>
      </c>
      <c r="AC69" s="50" t="n">
        <v>5.654303202127426</v>
      </c>
      <c r="AD69" s="50" t="n">
        <v>62.48768598492341</v>
      </c>
      <c r="AE69" t="inlineStr">
        <is>
          <t>Symétrique</t>
        </is>
      </c>
      <c r="AF69" t="n">
        <v>2</v>
      </c>
      <c r="AG69" t="inlineStr">
        <is>
          <t>B</t>
        </is>
      </c>
      <c r="AH69" t="inlineStr">
        <is>
          <t>B2</t>
        </is>
      </c>
      <c r="AI69" t="n">
        <v>1101</v>
      </c>
      <c r="AJ69" t="inlineStr">
        <is>
          <t>VD060</t>
        </is>
      </c>
      <c r="AK69" t="inlineStr">
        <is>
          <t>1102 PTF NORD Henin</t>
        </is>
      </c>
      <c r="AL69" t="inlineStr">
        <is>
          <t>VD061</t>
        </is>
      </c>
      <c r="AM69" t="inlineStr">
        <is>
          <t>1102 PTF NORD Henin</t>
        </is>
      </c>
      <c r="AN69" t="inlineStr">
        <is>
          <t>VD061</t>
        </is>
      </c>
      <c r="AO69" t="inlineStr">
        <is>
          <t>1102- Hénin B.</t>
        </is>
      </c>
      <c r="AP69" s="21" t="n">
        <v>3020409000010</v>
      </c>
      <c r="AS69" t="inlineStr">
        <is>
          <t>REPRISE MAG BRICOLAGE</t>
        </is>
      </c>
      <c r="AT69" t="inlineStr">
        <is>
          <t>Zone Urbaine</t>
        </is>
      </c>
      <c r="AU69" t="inlineStr">
        <is>
          <t>Mixte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Croix de Cantin Ferin</t>
        </is>
      </c>
      <c r="F70" t="inlineStr">
        <is>
          <t>59169 Cantin</t>
        </is>
      </c>
      <c r="G70" s="60" t="n">
        <v>59</v>
      </c>
      <c r="H70" s="56" t="n">
        <v>327957575</v>
      </c>
      <c r="I70" s="58" t="n">
        <v>50.337890625</v>
      </c>
      <c r="J70" s="58" t="n">
        <v>3.09534454345703</v>
      </c>
      <c r="K70" t="inlineStr">
        <is>
          <t>451  647  903</t>
        </is>
      </c>
      <c r="L70" s="18" t="n">
        <v>256</v>
      </c>
      <c r="M70" s="19" t="n">
        <v>36670</v>
      </c>
      <c r="N70">
        <f>INT(((TODAY())-M70+1)/365.25)&amp; " Ans " &amp; INT((((TODAY())-M70+1)/365.25-INT(((TODAY())-M70+1)/365.25))*365.25/30.4375) &amp; " Mois"</f>
        <v/>
      </c>
      <c r="O70" t="inlineStr">
        <is>
          <t>Lundi au Vendredi</t>
        </is>
      </c>
      <c r="P70" t="inlineStr">
        <is>
          <t>07:00 à 19:30</t>
        </is>
      </c>
      <c r="Q70" t="inlineStr">
        <is>
          <t>Samedi</t>
        </is>
      </c>
      <c r="R70" t="inlineStr">
        <is>
          <t>07:00 à 19:30</t>
        </is>
      </c>
      <c r="S70" t="inlineStr">
        <is>
          <t>Dimanche</t>
        </is>
      </c>
      <c r="T70" t="inlineStr">
        <is>
          <t>8H à 13H</t>
        </is>
      </c>
      <c r="U70" s="69">
        <f>(12.5*5)+12.5+5</f>
        <v/>
      </c>
      <c r="V70" t="n">
        <v>27685231.62</v>
      </c>
      <c r="W70" t="inlineStr">
        <is>
          <t>Groupe 3</t>
        </is>
      </c>
      <c r="X70" t="inlineStr">
        <is>
          <t>20M &lt;...&lt; 25M</t>
        </is>
      </c>
      <c r="Y70" s="61" t="n">
        <v>495344</v>
      </c>
      <c r="Z70" s="62" t="n">
        <v>0.01038039852347945</v>
      </c>
      <c r="AA70" s="50" t="n">
        <v>53.7140502406541</v>
      </c>
      <c r="AB70" s="50" t="n">
        <v>1.997598953869145</v>
      </c>
      <c r="AC70" s="50" t="n">
        <v>6.699316498538494</v>
      </c>
      <c r="AD70" s="50" t="n">
        <v>62.41096569306174</v>
      </c>
      <c r="AE70" t="inlineStr">
        <is>
          <t>Tube</t>
        </is>
      </c>
      <c r="AF70" t="n">
        <v>1</v>
      </c>
      <c r="AG70" t="inlineStr">
        <is>
          <t>B</t>
        </is>
      </c>
      <c r="AH70" t="inlineStr">
        <is>
          <t>B2</t>
        </is>
      </c>
      <c r="AI70" t="n">
        <v>1101</v>
      </c>
      <c r="AJ70" t="inlineStr">
        <is>
          <t>VD060</t>
        </is>
      </c>
      <c r="AK70" t="inlineStr">
        <is>
          <t>1102 PTF NORD Henin</t>
        </is>
      </c>
      <c r="AL70" t="inlineStr">
        <is>
          <t>VD061</t>
        </is>
      </c>
      <c r="AM70" t="inlineStr">
        <is>
          <t>1102 PTF NORD Henin</t>
        </is>
      </c>
      <c r="AN70" t="inlineStr">
        <is>
          <t>VD061</t>
        </is>
      </c>
      <c r="AO70" t="inlineStr">
        <is>
          <t>1102- Hénin B.</t>
        </is>
      </c>
      <c r="AP70" s="21" t="n">
        <v>3020409000010</v>
      </c>
      <c r="AS70" t="inlineStr">
        <is>
          <t xml:space="preserve">CASTORAMA </t>
        </is>
      </c>
      <c r="AT70" t="inlineStr">
        <is>
          <t>Isolé</t>
        </is>
      </c>
      <c r="AU70" t="inlineStr">
        <is>
          <t>Propriétaire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121 Avenue Jean Jaures</t>
        </is>
      </c>
      <c r="F71" t="inlineStr">
        <is>
          <t>59600 Maubeuge</t>
        </is>
      </c>
      <c r="G71" s="60" t="n">
        <v>59</v>
      </c>
      <c r="H71" s="56" t="n">
        <v>327622056</v>
      </c>
      <c r="I71" s="58" t="n">
        <v>50.2818603515625</v>
      </c>
      <c r="J71" s="58" t="n">
        <v>3.95561981201171</v>
      </c>
      <c r="K71" t="inlineStr">
        <is>
          <t>451  647  903</t>
        </is>
      </c>
      <c r="L71" s="18" t="n">
        <v>934</v>
      </c>
      <c r="M71" s="19" t="n">
        <v>39220</v>
      </c>
      <c r="N71">
        <f>INT(((TODAY())-M71+1)/365.25)&amp; " Ans " &amp; INT((((TODAY())-M71+1)/365.25-INT(((TODAY())-M71+1)/365.25))*365.25/30.4375) &amp; " Mois"</f>
        <v/>
      </c>
      <c r="O71" t="inlineStr">
        <is>
          <t>Lundi au Vendredi</t>
        </is>
      </c>
      <c r="P71" t="inlineStr">
        <is>
          <t>07:00 à 19:30</t>
        </is>
      </c>
      <c r="Q71" t="inlineStr">
        <is>
          <t>Samedi</t>
        </is>
      </c>
      <c r="R71" t="inlineStr">
        <is>
          <t>07:00 à 19:30</t>
        </is>
      </c>
      <c r="S71" t="inlineStr">
        <is>
          <t>Dimanche</t>
        </is>
      </c>
      <c r="T71" t="inlineStr">
        <is>
          <t>8H à 13H</t>
        </is>
      </c>
      <c r="U71" s="69">
        <f>(12.5*5)+12.5+5</f>
        <v/>
      </c>
      <c r="V71" t="n">
        <v>37132841.2</v>
      </c>
      <c r="W71" t="inlineStr">
        <is>
          <t>Groupe 3</t>
        </is>
      </c>
      <c r="X71" t="inlineStr">
        <is>
          <t>&gt; 40M</t>
        </is>
      </c>
      <c r="Y71" s="61" t="n">
        <v>454777</v>
      </c>
      <c r="Z71" s="62" t="n">
        <v>0.0135040074341724</v>
      </c>
      <c r="AA71" s="50" t="n">
        <v>82.6570185270653</v>
      </c>
      <c r="AB71" s="50" t="n">
        <v>3.319031449858244</v>
      </c>
      <c r="AC71" s="50" t="n">
        <v>10.0752335113514</v>
      </c>
      <c r="AD71" s="50" t="n">
        <v>96.05128348827495</v>
      </c>
      <c r="AE71" t="inlineStr">
        <is>
          <t>Gnb</t>
        </is>
      </c>
      <c r="AF71" t="n">
        <v>1</v>
      </c>
      <c r="AG71" t="inlineStr">
        <is>
          <t>B</t>
        </is>
      </c>
      <c r="AH71" t="inlineStr">
        <is>
          <t>B2</t>
        </is>
      </c>
      <c r="AI71" t="n">
        <v>1101</v>
      </c>
      <c r="AJ71" t="inlineStr">
        <is>
          <t>VD060</t>
        </is>
      </c>
      <c r="AK71" t="inlineStr">
        <is>
          <t>1102 PTF NORD Henin</t>
        </is>
      </c>
      <c r="AL71" t="inlineStr">
        <is>
          <t>VD061</t>
        </is>
      </c>
      <c r="AM71" t="inlineStr">
        <is>
          <t>1102 PTF NORD Henin</t>
        </is>
      </c>
      <c r="AN71" t="inlineStr">
        <is>
          <t>VD061</t>
        </is>
      </c>
      <c r="AO71" t="inlineStr">
        <is>
          <t>1102- Hénin B.</t>
        </is>
      </c>
      <c r="AP71" s="21" t="n">
        <v>3020409000010</v>
      </c>
      <c r="AS71" t="inlineStr">
        <is>
          <t>REPRISE USINE</t>
        </is>
      </c>
      <c r="AT71" t="inlineStr">
        <is>
          <t>Zone Urbaine</t>
        </is>
      </c>
      <c r="AU71" t="inlineStr">
        <is>
          <t>Propriétaire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3 Bvd Gustave Eiffel</t>
        </is>
      </c>
      <c r="F72" t="inlineStr">
        <is>
          <t>51100 Reims</t>
        </is>
      </c>
      <c r="G72" s="60" t="n">
        <v>51</v>
      </c>
      <c r="H72" s="56" t="n">
        <v>326846929</v>
      </c>
      <c r="I72" s="58" t="n">
        <v>49.27392578125</v>
      </c>
      <c r="J72" s="58" t="n">
        <v>4.07365417480468</v>
      </c>
      <c r="K72" t="inlineStr">
        <is>
          <t>451  647  903</t>
        </is>
      </c>
      <c r="L72" s="18" t="n">
        <v>272</v>
      </c>
      <c r="M72" s="19" t="n">
        <v>34248</v>
      </c>
      <c r="N72">
        <f>INT(((TODAY())-M72+1)/365.25)&amp; " Ans " &amp; INT((((TODAY())-M72+1)/365.25-INT(((TODAY())-M72+1)/365.25))*365.25/30.4375) &amp; " Mois"</f>
        <v/>
      </c>
      <c r="O72" t="inlineStr">
        <is>
          <t>Lundi au Vendredi</t>
        </is>
      </c>
      <c r="P72" t="inlineStr">
        <is>
          <t>07:00 à 19:30</t>
        </is>
      </c>
      <c r="Q72" t="inlineStr">
        <is>
          <t>Samedi</t>
        </is>
      </c>
      <c r="R72" t="inlineStr">
        <is>
          <t>07:00 à 19:30</t>
        </is>
      </c>
      <c r="S72" t="inlineStr">
        <is>
          <t>Dimanche</t>
        </is>
      </c>
      <c r="T72" t="inlineStr">
        <is>
          <t>8H à 13H</t>
        </is>
      </c>
      <c r="U72" s="69">
        <f>(12.5*5)+12.5+5</f>
        <v/>
      </c>
      <c r="V72" t="n">
        <v>21606044.7</v>
      </c>
      <c r="W72" t="inlineStr">
        <is>
          <t>Groupe 3</t>
        </is>
      </c>
      <c r="X72" t="inlineStr">
        <is>
          <t>20M &lt;...&lt; 25M</t>
        </is>
      </c>
      <c r="Y72" s="61" t="n">
        <v>364276</v>
      </c>
      <c r="Z72" s="62" t="n">
        <v>0.0139891739072601</v>
      </c>
      <c r="AA72" s="50" t="n">
        <v>54.2569394079251</v>
      </c>
      <c r="AB72" s="50" t="n">
        <v>3.98333553108723</v>
      </c>
      <c r="AC72" s="50" t="n">
        <v>5.078320806136129</v>
      </c>
      <c r="AD72" s="50" t="n">
        <v>63.31859574514846</v>
      </c>
      <c r="AE72" t="inlineStr">
        <is>
          <t>En L</t>
        </is>
      </c>
      <c r="AF72" t="n">
        <v>1</v>
      </c>
      <c r="AG72" t="inlineStr">
        <is>
          <t>B</t>
        </is>
      </c>
      <c r="AH72" t="inlineStr">
        <is>
          <t>B1</t>
        </is>
      </c>
      <c r="AI72" t="n">
        <v>1101</v>
      </c>
      <c r="AJ72" t="inlineStr">
        <is>
          <t>VD060</t>
        </is>
      </c>
      <c r="AK72" t="inlineStr">
        <is>
          <t>1117 PTF IDF Lisses</t>
        </is>
      </c>
      <c r="AL72" t="inlineStr">
        <is>
          <t>VD067</t>
        </is>
      </c>
      <c r="AM72" t="inlineStr">
        <is>
          <t>1117 PTF IDF Lisses</t>
        </is>
      </c>
      <c r="AN72" t="inlineStr">
        <is>
          <t>VD067</t>
        </is>
      </c>
      <c r="AO72" t="inlineStr">
        <is>
          <t>1117- PF de St Germain lès A</t>
        </is>
      </c>
      <c r="AP72" s="21" t="n">
        <v>3601651117009</v>
      </c>
      <c r="AS72" t="inlineStr">
        <is>
          <t xml:space="preserve">CASTORAMA </t>
        </is>
      </c>
      <c r="AT72" t="inlineStr">
        <is>
          <t>Zone industrielle</t>
        </is>
      </c>
      <c r="AU72" t="inlineStr">
        <is>
          <t>Propriétaire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20, rue Edmond Rostand</t>
        </is>
      </c>
      <c r="F73" t="inlineStr">
        <is>
          <t>51100 Reims</t>
        </is>
      </c>
      <c r="G73" s="60" t="n">
        <v>51</v>
      </c>
      <c r="H73" s="56" t="n">
        <v>326888360</v>
      </c>
      <c r="I73" s="58" t="n">
        <v>49.2146465999999</v>
      </c>
      <c r="J73" s="58" t="n">
        <v>4.01769790000003</v>
      </c>
      <c r="K73" t="inlineStr">
        <is>
          <t>451  647  903</t>
        </is>
      </c>
      <c r="L73" s="18" t="n">
        <v>1239</v>
      </c>
      <c r="M73" s="19" t="n">
        <v>41367</v>
      </c>
      <c r="N73">
        <f>INT(((TODAY())-M73+1)/365.25)&amp; " Ans " &amp; INT((((TODAY())-M73+1)/365.25-INT(((TODAY())-M73+1)/365.25))*365.25/30.4375) &amp; " Mois"</f>
        <v/>
      </c>
      <c r="O73" t="inlineStr">
        <is>
          <t>Lundi au Vendredi</t>
        </is>
      </c>
      <c r="P73" t="inlineStr">
        <is>
          <t>07:00 à 19:30</t>
        </is>
      </c>
      <c r="Q73" t="inlineStr">
        <is>
          <t>Samedi</t>
        </is>
      </c>
      <c r="R73" t="inlineStr">
        <is>
          <t>07:00 à 19:30</t>
        </is>
      </c>
      <c r="S73" t="inlineStr">
        <is>
          <t>Dimanche</t>
        </is>
      </c>
      <c r="T73" t="inlineStr">
        <is>
          <t>8H à 13H</t>
        </is>
      </c>
      <c r="U73" s="69">
        <f>(12.5*5)+12.5+5</f>
        <v/>
      </c>
      <c r="V73" t="n">
        <v>18579123.91</v>
      </c>
      <c r="W73" t="inlineStr">
        <is>
          <t>Groupe 3</t>
        </is>
      </c>
      <c r="X73" t="inlineStr">
        <is>
          <t>15M &lt;...&lt; 20M</t>
        </is>
      </c>
      <c r="Y73" s="61" t="n">
        <v>324203</v>
      </c>
      <c r="Z73" s="62" t="n">
        <v>0.01045323498896979</v>
      </c>
      <c r="AA73" s="50" t="n">
        <v>43.2856860288785</v>
      </c>
      <c r="AB73" s="50" t="n">
        <v>0.9690446363816174</v>
      </c>
      <c r="AC73" s="50" t="n">
        <v>8.047578624645613</v>
      </c>
      <c r="AD73" s="50" t="n">
        <v>52.30230928990574</v>
      </c>
      <c r="AE73" t="inlineStr">
        <is>
          <t>En L</t>
        </is>
      </c>
      <c r="AF73" t="n">
        <v>1</v>
      </c>
      <c r="AG73" t="inlineStr">
        <is>
          <t>B</t>
        </is>
      </c>
      <c r="AH73" t="inlineStr">
        <is>
          <t>B1</t>
        </is>
      </c>
      <c r="AI73" t="n">
        <v>1101</v>
      </c>
      <c r="AJ73" t="inlineStr">
        <is>
          <t>VD060</t>
        </is>
      </c>
      <c r="AK73" t="inlineStr">
        <is>
          <t>1117 PTF IDF Lisses</t>
        </is>
      </c>
      <c r="AL73" t="inlineStr">
        <is>
          <t>VD067</t>
        </is>
      </c>
      <c r="AM73" t="inlineStr">
        <is>
          <t>1117 PTF IDF Lisses</t>
        </is>
      </c>
      <c r="AN73" t="inlineStr">
        <is>
          <t>VD067</t>
        </is>
      </c>
      <c r="AO73" t="inlineStr">
        <is>
          <t>1117- PF de St Germain lès A</t>
        </is>
      </c>
      <c r="AP73" s="21" t="n">
        <v>3601651117009</v>
      </c>
      <c r="AS73" t="inlineStr">
        <is>
          <t xml:space="preserve">CASTORAMA </t>
        </is>
      </c>
      <c r="AT73" t="inlineStr">
        <is>
          <t>Zone Commerciale</t>
        </is>
      </c>
      <c r="AU73" t="inlineStr">
        <is>
          <t>Locataire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ZAC Le Chêne St Amand</t>
        </is>
      </c>
      <c r="F74" t="inlineStr">
        <is>
          <t>52100 St Dizier</t>
        </is>
      </c>
      <c r="G74" s="60" t="n">
        <v>52</v>
      </c>
      <c r="H74" s="56" t="n">
        <v>325066060</v>
      </c>
      <c r="I74" s="58" t="n">
        <v>48.6243896484375</v>
      </c>
      <c r="J74" s="58" t="n">
        <v>4.96891784667968</v>
      </c>
      <c r="K74" t="inlineStr">
        <is>
          <t>451  647  903</t>
        </is>
      </c>
      <c r="L74" s="18" t="n">
        <v>1171</v>
      </c>
      <c r="M74" s="19" t="n">
        <v>40345</v>
      </c>
      <c r="N74">
        <f>INT(((TODAY())-M74+1)/365.25)&amp; " Ans " &amp; INT((((TODAY())-M74+1)/365.25-INT(((TODAY())-M74+1)/365.25))*365.25/30.4375) &amp; " Mois"</f>
        <v/>
      </c>
      <c r="O74" t="inlineStr">
        <is>
          <t>Lundi au Jeudi</t>
        </is>
      </c>
      <c r="P74" t="inlineStr">
        <is>
          <t>07:00 à 12:30 / 14:00 à 19:30</t>
        </is>
      </c>
      <c r="Q74" t="inlineStr">
        <is>
          <t>Vendredi / Samedi</t>
        </is>
      </c>
      <c r="R74" t="inlineStr">
        <is>
          <t>07:00 à 19:30</t>
        </is>
      </c>
      <c r="S74" t="inlineStr">
        <is>
          <t>Dimanche</t>
        </is>
      </c>
      <c r="T74" t="inlineStr">
        <is>
          <t>8H à 13H</t>
        </is>
      </c>
      <c r="U74" s="69">
        <f>(11*4)+(12.5*2)</f>
        <v/>
      </c>
      <c r="V74" t="n">
        <v>24290406.51</v>
      </c>
      <c r="W74" t="inlineStr">
        <is>
          <t>Groupe 3</t>
        </is>
      </c>
      <c r="X74" t="inlineStr">
        <is>
          <t>20M &lt;...&lt; 25M</t>
        </is>
      </c>
      <c r="Y74" s="61" t="n">
        <v>352955</v>
      </c>
      <c r="Z74" s="62" t="n">
        <v>0.01033990996288621</v>
      </c>
      <c r="AA74" s="50" t="n">
        <v>52.7136546449529</v>
      </c>
      <c r="AB74" s="50" t="n">
        <v>9.797608843761688</v>
      </c>
      <c r="AC74" s="50" t="n">
        <v>4.228852662578844</v>
      </c>
      <c r="AD74" s="50" t="n">
        <v>66.74011615129344</v>
      </c>
      <c r="AE74" t="inlineStr">
        <is>
          <t>Tube</t>
        </is>
      </c>
      <c r="AF74" t="n">
        <v>1</v>
      </c>
      <c r="AG74" t="inlineStr">
        <is>
          <t>B</t>
        </is>
      </c>
      <c r="AH74" t="inlineStr">
        <is>
          <t>C</t>
        </is>
      </c>
      <c r="AI74" t="n">
        <v>1101</v>
      </c>
      <c r="AJ74" t="inlineStr">
        <is>
          <t>VD060</t>
        </is>
      </c>
      <c r="AK74" t="inlineStr">
        <is>
          <t>1103 PTF EST Dijon</t>
        </is>
      </c>
      <c r="AL74" t="inlineStr">
        <is>
          <t>VD062</t>
        </is>
      </c>
      <c r="AM74" t="inlineStr">
        <is>
          <t>1103 PTF EST Dijon</t>
        </is>
      </c>
      <c r="AN74" t="inlineStr">
        <is>
          <t>VD067</t>
        </is>
      </c>
      <c r="AO74" t="inlineStr">
        <is>
          <t>1103-Longvic</t>
        </is>
      </c>
      <c r="AP74" s="21" t="n">
        <v>3020409000020</v>
      </c>
      <c r="AS74" t="inlineStr">
        <is>
          <t xml:space="preserve">CREATION </t>
        </is>
      </c>
      <c r="AT74" t="inlineStr">
        <is>
          <t>Zone Commerciale</t>
        </is>
      </c>
      <c r="AU74" t="inlineStr">
        <is>
          <t>Propriétaire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ZAC Le Contoy   Rue de Guise RD 300</t>
        </is>
      </c>
      <c r="F75" t="inlineStr">
        <is>
          <t>02100 Harly</t>
        </is>
      </c>
      <c r="G75" s="60" t="n">
        <v>2</v>
      </c>
      <c r="H75" s="56" t="n">
        <v>323503950</v>
      </c>
      <c r="I75" s="58" t="n">
        <v>49.8419126124128</v>
      </c>
      <c r="J75" s="58" t="n">
        <v>3.32905054092407</v>
      </c>
      <c r="K75" t="inlineStr">
        <is>
          <t>451  647  903</t>
        </is>
      </c>
      <c r="L75" s="18" t="n">
        <v>1353</v>
      </c>
      <c r="M75" s="19" t="n">
        <v>42216</v>
      </c>
      <c r="N75">
        <f>INT(((TODAY())-M75+1)/365.25)&amp; " Ans " &amp; INT((((TODAY())-M75+1)/365.25-INT(((TODAY())-M75+1)/365.25))*365.25/30.4375) &amp; " Mois"</f>
        <v/>
      </c>
      <c r="O75" t="inlineStr">
        <is>
          <t>Lundi au Vendredi</t>
        </is>
      </c>
      <c r="P75" t="inlineStr">
        <is>
          <t>07:00 à 19:29</t>
        </is>
      </c>
      <c r="Q75" t="inlineStr">
        <is>
          <t>Samedi</t>
        </is>
      </c>
      <c r="R75" t="inlineStr">
        <is>
          <t>07:00 à 19:30</t>
        </is>
      </c>
      <c r="S75" t="inlineStr">
        <is>
          <t>Dimanche</t>
        </is>
      </c>
      <c r="T75" t="inlineStr">
        <is>
          <t>8H à 13H</t>
        </is>
      </c>
      <c r="U75" s="69">
        <f>(12.5*5)+12.5</f>
        <v/>
      </c>
      <c r="V75" t="n">
        <v>26058689.13</v>
      </c>
      <c r="W75" t="inlineStr">
        <is>
          <t>Groupe 3</t>
        </is>
      </c>
      <c r="X75" t="inlineStr">
        <is>
          <t>20M &lt;...&lt; 25M</t>
        </is>
      </c>
      <c r="Y75" s="61" t="n">
        <v>357961</v>
      </c>
      <c r="Z75" s="62" t="n">
        <v>0.01394016602924329</v>
      </c>
      <c r="AA75" s="50" t="n">
        <v>49.8000263730467</v>
      </c>
      <c r="AB75" s="50" t="n">
        <v>0.9166666666666666</v>
      </c>
      <c r="AC75" s="50" t="n">
        <v>11.72169292982572</v>
      </c>
      <c r="AD75" s="50" t="n">
        <v>62.43838596953908</v>
      </c>
      <c r="AE75" t="inlineStr">
        <is>
          <t>Tube</t>
        </is>
      </c>
      <c r="AF75" t="n">
        <v>1</v>
      </c>
      <c r="AG75" t="inlineStr">
        <is>
          <t>B</t>
        </is>
      </c>
      <c r="AH75" t="inlineStr">
        <is>
          <t>B2</t>
        </is>
      </c>
      <c r="AI75" t="n">
        <v>1101</v>
      </c>
      <c r="AJ75" t="inlineStr">
        <is>
          <t>VD060</t>
        </is>
      </c>
      <c r="AK75" t="inlineStr">
        <is>
          <t>1102 PTF NORD Henin</t>
        </is>
      </c>
      <c r="AL75" t="inlineStr">
        <is>
          <t>VD061</t>
        </is>
      </c>
      <c r="AM75" t="inlineStr">
        <is>
          <t>1102 PTF NORD Henin</t>
        </is>
      </c>
      <c r="AN75" t="inlineStr">
        <is>
          <t>VD061</t>
        </is>
      </c>
      <c r="AO75" t="inlineStr">
        <is>
          <t>1102- Hénin B.</t>
        </is>
      </c>
      <c r="AP75" s="21" t="n">
        <v>3020409000010</v>
      </c>
      <c r="AS75" t="inlineStr">
        <is>
          <t xml:space="preserve">CREATION </t>
        </is>
      </c>
      <c r="AT75" t="inlineStr">
        <is>
          <t>Isolé</t>
        </is>
      </c>
      <c r="AU75" t="inlineStr">
        <is>
          <t>Propriétaire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RN 138. ZI Le Coudray. Route du Mans</t>
        </is>
      </c>
      <c r="F76" t="inlineStr">
        <is>
          <t>72610 Arçonnay</t>
        </is>
      </c>
      <c r="G76" s="60" t="n">
        <v>72</v>
      </c>
      <c r="H76" s="56" t="n">
        <v>233282500</v>
      </c>
      <c r="I76" s="58" t="n">
        <v>48.4049072265625</v>
      </c>
      <c r="J76" s="58" t="n">
        <v>0.0908088684082031</v>
      </c>
      <c r="K76" t="inlineStr">
        <is>
          <t>451  647  903</t>
        </is>
      </c>
      <c r="L76" s="18" t="n">
        <v>751</v>
      </c>
      <c r="M76" s="19" t="n">
        <v>38700</v>
      </c>
      <c r="N76">
        <f>INT(((TODAY())-M76+1)/365.25)&amp; " Ans " &amp; INT((((TODAY())-M76+1)/365.25-INT(((TODAY())-M76+1)/365.25))*365.25/30.4375) &amp; " Mois"</f>
        <v/>
      </c>
      <c r="O76" t="inlineStr">
        <is>
          <t>Lundi au Vendredi</t>
        </is>
      </c>
      <c r="P76" t="inlineStr">
        <is>
          <t>07:00 à 19:30</t>
        </is>
      </c>
      <c r="Q76" t="inlineStr">
        <is>
          <t>Samedi</t>
        </is>
      </c>
      <c r="R76" t="inlineStr">
        <is>
          <t>07:00 à 19:30</t>
        </is>
      </c>
      <c r="S76" t="inlineStr">
        <is>
          <t>Dimanche</t>
        </is>
      </c>
      <c r="T76" t="inlineStr">
        <is>
          <t>8H à 13H</t>
        </is>
      </c>
      <c r="U76" s="69">
        <f>(12.5*5)+12.5+5</f>
        <v/>
      </c>
      <c r="V76" t="n">
        <v>21625506</v>
      </c>
      <c r="W76" t="inlineStr">
        <is>
          <t>Groupe 3</t>
        </is>
      </c>
      <c r="X76" t="inlineStr">
        <is>
          <t>15M &lt;...&lt; 20M</t>
        </is>
      </c>
      <c r="Y76" s="61" t="n">
        <v>322408</v>
      </c>
      <c r="Z76" s="62" t="n">
        <v>0.009271195913503782</v>
      </c>
      <c r="AA76" s="50" t="n">
        <v>47.9999340673831</v>
      </c>
      <c r="AB76" s="50" t="n">
        <v>5.519060020658888</v>
      </c>
      <c r="AC76" s="50" t="n">
        <v>4.852668622667633</v>
      </c>
      <c r="AD76" s="50" t="n">
        <v>58.37166271070963</v>
      </c>
      <c r="AE76" t="inlineStr">
        <is>
          <t>Tube</t>
        </is>
      </c>
      <c r="AF76" t="n">
        <v>1</v>
      </c>
      <c r="AG76" t="inlineStr">
        <is>
          <t>B</t>
        </is>
      </c>
      <c r="AH76" t="inlineStr">
        <is>
          <t>C</t>
        </is>
      </c>
      <c r="AI76" t="n">
        <v>1101</v>
      </c>
      <c r="AJ76" t="inlineStr">
        <is>
          <t>VD060</t>
        </is>
      </c>
      <c r="AK76" t="inlineStr">
        <is>
          <t>1114 PTF OUEST St-Sylvain</t>
        </is>
      </c>
      <c r="AL76" t="inlineStr">
        <is>
          <t>VD065</t>
        </is>
      </c>
      <c r="AM76" t="inlineStr">
        <is>
          <t>1117 PTF IDF Lisses</t>
        </is>
      </c>
      <c r="AN76" t="inlineStr">
        <is>
          <t>VD067</t>
        </is>
      </c>
      <c r="AO76" t="inlineStr">
        <is>
          <t>1112 - PF du Grand Fougeray</t>
        </is>
      </c>
      <c r="AP76" s="21" t="n">
        <v>3601651112004</v>
      </c>
      <c r="AS76" t="inlineStr">
        <is>
          <t xml:space="preserve">CREATION </t>
        </is>
      </c>
      <c r="AT76" t="inlineStr">
        <is>
          <t>Isolé</t>
        </is>
      </c>
      <c r="AU76" t="inlineStr">
        <is>
          <t>Propriétaire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ZAC du Ther  Rue Pierre et Marie Curie</t>
        </is>
      </c>
      <c r="F77" t="inlineStr">
        <is>
          <t>60000 Beauvais</t>
        </is>
      </c>
      <c r="G77" s="60" t="n">
        <v>60</v>
      </c>
      <c r="H77" s="56" t="n">
        <v>344123838</v>
      </c>
      <c r="I77" s="58" t="n">
        <v>49.4119873046875</v>
      </c>
      <c r="J77" s="58" t="n">
        <v>2.11398315429687</v>
      </c>
      <c r="K77" t="inlineStr">
        <is>
          <t>451  647  903</t>
        </is>
      </c>
      <c r="L77" s="18" t="n">
        <v>637</v>
      </c>
      <c r="M77" s="19" t="n">
        <v>35765</v>
      </c>
      <c r="N77">
        <f>INT(((TODAY())-M77+1)/365.25)&amp; " Ans " &amp; INT((((TODAY())-M77+1)/365.25-INT(((TODAY())-M77+1)/365.25))*365.25/30.4375) &amp; " Mois"</f>
        <v/>
      </c>
      <c r="O77" t="inlineStr">
        <is>
          <t>Lundi au Vendredi</t>
        </is>
      </c>
      <c r="P77" t="inlineStr">
        <is>
          <t>07:00 à 19:30</t>
        </is>
      </c>
      <c r="Q77" t="inlineStr">
        <is>
          <t>Samedi</t>
        </is>
      </c>
      <c r="R77" t="inlineStr">
        <is>
          <t>07:00 à 19:30</t>
        </is>
      </c>
      <c r="S77" t="inlineStr">
        <is>
          <t>Dimanche</t>
        </is>
      </c>
      <c r="T77" t="inlineStr">
        <is>
          <t>8H à 13H</t>
        </is>
      </c>
      <c r="U77" s="69">
        <f>(12.5*5)+12.5+5</f>
        <v/>
      </c>
      <c r="V77" t="n">
        <v>28856367.27</v>
      </c>
      <c r="W77" t="inlineStr">
        <is>
          <t>Groupe 3</t>
        </is>
      </c>
      <c r="X77" t="inlineStr">
        <is>
          <t>25M &lt;...&lt; 30M</t>
        </is>
      </c>
      <c r="Y77" s="61" t="n">
        <v>434766</v>
      </c>
      <c r="Z77" s="62" t="n">
        <v>0.01561927465633301</v>
      </c>
      <c r="AA77" s="50" t="n">
        <v>65.19997362695329</v>
      </c>
      <c r="AB77" s="50" t="n">
        <v>10.20949539570559</v>
      </c>
      <c r="AC77" s="50" t="n">
        <v>3.981203709808575</v>
      </c>
      <c r="AD77" s="50" t="n">
        <v>79.39067273246746</v>
      </c>
      <c r="AE77" t="inlineStr">
        <is>
          <t>Symétrique</t>
        </is>
      </c>
      <c r="AF77" t="n">
        <v>2</v>
      </c>
      <c r="AG77" t="inlineStr">
        <is>
          <t>B</t>
        </is>
      </c>
      <c r="AH77" t="inlineStr">
        <is>
          <t>B1</t>
        </is>
      </c>
      <c r="AI77" t="n">
        <v>1101</v>
      </c>
      <c r="AJ77" t="inlineStr">
        <is>
          <t>VD060</t>
        </is>
      </c>
      <c r="AK77" t="inlineStr">
        <is>
          <t>1102 PTF NORD Henin</t>
        </is>
      </c>
      <c r="AL77" t="inlineStr">
        <is>
          <t>VD061</t>
        </is>
      </c>
      <c r="AM77" t="inlineStr">
        <is>
          <t>1102 PTF NORD Henin</t>
        </is>
      </c>
      <c r="AN77" t="inlineStr">
        <is>
          <t>VD061</t>
        </is>
      </c>
      <c r="AO77" t="inlineStr">
        <is>
          <t>1102- Hénin B.</t>
        </is>
      </c>
      <c r="AP77" s="21" t="n">
        <v>3020409000010</v>
      </c>
      <c r="AS77" t="inlineStr">
        <is>
          <t>REPRISE MR BRICOLAGE</t>
        </is>
      </c>
      <c r="AT77" t="inlineStr">
        <is>
          <t>Zone Commerciale</t>
        </is>
      </c>
      <c r="AU77" t="inlineStr">
        <is>
          <t>Propriétaire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RN 13/RN 138. Carrefour de Malbrouk</t>
        </is>
      </c>
      <c r="F78" t="inlineStr">
        <is>
          <t>27300 Carsix</t>
        </is>
      </c>
      <c r="G78" s="60" t="n">
        <v>27</v>
      </c>
      <c r="H78" s="56" t="n">
        <v>232474000</v>
      </c>
      <c r="I78" s="58" t="n">
        <v>49.1517333984375</v>
      </c>
      <c r="J78" s="58" t="n">
        <v>0.671714782714843</v>
      </c>
      <c r="K78" t="inlineStr">
        <is>
          <t>451  647  903</t>
        </is>
      </c>
      <c r="L78" s="18" t="n">
        <v>405</v>
      </c>
      <c r="M78" s="19" t="n">
        <v>35529</v>
      </c>
      <c r="N78">
        <f>INT(((TODAY())-M78+1)/365.25)&amp; " Ans " &amp; INT((((TODAY())-M78+1)/365.25-INT(((TODAY())-M78+1)/365.25))*365.25/30.4375) &amp; " Mois"</f>
        <v/>
      </c>
      <c r="O78" t="inlineStr">
        <is>
          <t>Lundi au Vendredi</t>
        </is>
      </c>
      <c r="P78" t="inlineStr">
        <is>
          <t>07:00 à 19:30</t>
        </is>
      </c>
      <c r="Q78" t="inlineStr">
        <is>
          <t>Samedi</t>
        </is>
      </c>
      <c r="R78" t="inlineStr">
        <is>
          <t>07:00 à 19:30</t>
        </is>
      </c>
      <c r="S78" t="inlineStr">
        <is>
          <t>Dimanche</t>
        </is>
      </c>
      <c r="T78" t="inlineStr">
        <is>
          <t>8H à 13H</t>
        </is>
      </c>
      <c r="U78" s="69">
        <f>(12.5*5)+12.5+5</f>
        <v/>
      </c>
      <c r="V78" t="n">
        <v>28374727.31</v>
      </c>
      <c r="W78" t="inlineStr">
        <is>
          <t>Groupe 3</t>
        </is>
      </c>
      <c r="X78" t="inlineStr">
        <is>
          <t>25M &lt;...&lt; 30M</t>
        </is>
      </c>
      <c r="Y78" s="61" t="n">
        <v>339526</v>
      </c>
      <c r="Z78" s="62" t="n">
        <v>0.01240313516743588</v>
      </c>
      <c r="AA78" s="50" t="n">
        <v>60.3713984308037</v>
      </c>
      <c r="AB78" s="50" t="n">
        <v>9.457231709193211</v>
      </c>
      <c r="AC78" s="50" t="n">
        <v>6.596076459858025</v>
      </c>
      <c r="AD78" s="50" t="n">
        <v>76.42470659985494</v>
      </c>
      <c r="AE78" t="inlineStr">
        <is>
          <t>Tube</t>
        </is>
      </c>
      <c r="AF78" t="n">
        <v>1</v>
      </c>
      <c r="AG78" t="inlineStr">
        <is>
          <t>B</t>
        </is>
      </c>
      <c r="AH78" t="inlineStr">
        <is>
          <t>C</t>
        </is>
      </c>
      <c r="AI78" t="n">
        <v>1101</v>
      </c>
      <c r="AJ78" t="inlineStr">
        <is>
          <t>VD060</t>
        </is>
      </c>
      <c r="AK78" t="inlineStr">
        <is>
          <t>1117 PTF IDF Lisses</t>
        </is>
      </c>
      <c r="AL78" t="inlineStr">
        <is>
          <t>VD067</t>
        </is>
      </c>
      <c r="AM78" t="inlineStr">
        <is>
          <t>1117 PTF IDF Lisses</t>
        </is>
      </c>
      <c r="AN78" t="inlineStr">
        <is>
          <t>VD067</t>
        </is>
      </c>
      <c r="AO78" t="inlineStr">
        <is>
          <t>1117- PF de St Germain lès A</t>
        </is>
      </c>
      <c r="AP78" s="21" t="n">
        <v>3601651117009</v>
      </c>
      <c r="AS78" t="inlineStr">
        <is>
          <t>REPRISE CMJ</t>
        </is>
      </c>
      <c r="AT78" t="inlineStr">
        <is>
          <t>Isolé</t>
        </is>
      </c>
      <c r="AU78" t="inlineStr">
        <is>
          <t>Propriétaire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ZI Est. Rue Bellevue</t>
        </is>
      </c>
      <c r="F79" t="inlineStr">
        <is>
          <t>14650 Carpiquet</t>
        </is>
      </c>
      <c r="G79" s="60" t="n">
        <v>14</v>
      </c>
      <c r="H79" s="56" t="n">
        <v>231712040</v>
      </c>
      <c r="I79" s="58" t="n">
        <v>49.19091796875</v>
      </c>
      <c r="J79" s="58" t="n">
        <v>-0.4327392578125</v>
      </c>
      <c r="K79" t="inlineStr">
        <is>
          <t>451  647  903</t>
        </is>
      </c>
      <c r="L79" s="18" t="n">
        <v>140</v>
      </c>
      <c r="M79" s="19" t="n">
        <v>35643</v>
      </c>
      <c r="N79">
        <f>INT(((TODAY())-M79+1)/365.25)&amp; " Ans " &amp; INT((((TODAY())-M79+1)/365.25-INT(((TODAY())-M79+1)/365.25))*365.25/30.4375) &amp; " Mois"</f>
        <v/>
      </c>
      <c r="O79" t="inlineStr">
        <is>
          <t>Lundi au Vendredi</t>
        </is>
      </c>
      <c r="P79" t="inlineStr">
        <is>
          <t>07:00 à 19:30</t>
        </is>
      </c>
      <c r="Q79" t="inlineStr">
        <is>
          <t>Samedi</t>
        </is>
      </c>
      <c r="R79" t="inlineStr">
        <is>
          <t>07:00 à 19:30</t>
        </is>
      </c>
      <c r="S79" t="inlineStr">
        <is>
          <t>Dimanche</t>
        </is>
      </c>
      <c r="T79" t="inlineStr">
        <is>
          <t>8H à 13H</t>
        </is>
      </c>
      <c r="U79" s="69">
        <f>(12.5*5)+12.5+5</f>
        <v/>
      </c>
      <c r="V79" t="n">
        <v>33204606.34</v>
      </c>
      <c r="W79" t="inlineStr">
        <is>
          <t>Groupe 3</t>
        </is>
      </c>
      <c r="X79" t="inlineStr">
        <is>
          <t>30M &lt;...&lt; 35M</t>
        </is>
      </c>
      <c r="Y79" s="61" t="n">
        <v>498873</v>
      </c>
      <c r="Z79" s="62" t="n">
        <v>0.01240913732811494</v>
      </c>
      <c r="AA79" s="50" t="n">
        <v>64.4571108327289</v>
      </c>
      <c r="AB79" s="50" t="n">
        <v>11.54520779763083</v>
      </c>
      <c r="AC79" s="50" t="n">
        <v>5.411957429507043</v>
      </c>
      <c r="AD79" s="50" t="n">
        <v>81.41427605986676</v>
      </c>
      <c r="AE79" t="inlineStr">
        <is>
          <t>En L</t>
        </is>
      </c>
      <c r="AF79" t="n">
        <v>2</v>
      </c>
      <c r="AG79" t="inlineStr">
        <is>
          <t>B</t>
        </is>
      </c>
      <c r="AH79" t="inlineStr">
        <is>
          <t>B1</t>
        </is>
      </c>
      <c r="AI79" t="n">
        <v>1101</v>
      </c>
      <c r="AJ79" t="inlineStr">
        <is>
          <t>VD060</t>
        </is>
      </c>
      <c r="AK79" t="inlineStr">
        <is>
          <t>1114 PTF OUEST St-Sylvain</t>
        </is>
      </c>
      <c r="AL79" t="inlineStr">
        <is>
          <t>VD065</t>
        </is>
      </c>
      <c r="AM79" t="inlineStr">
        <is>
          <t>1117 PTF IDF Lisses</t>
        </is>
      </c>
      <c r="AN79" t="inlineStr">
        <is>
          <t>VD067</t>
        </is>
      </c>
      <c r="AO79" t="inlineStr">
        <is>
          <t>1112 - PF du Grand Fougeray</t>
        </is>
      </c>
      <c r="AP79" s="21" t="n">
        <v>3601651112004</v>
      </c>
      <c r="AS79" t="inlineStr">
        <is>
          <t xml:space="preserve">CASTORAMA </t>
        </is>
      </c>
      <c r="AT79" t="inlineStr">
        <is>
          <t>Zone industrielle</t>
        </is>
      </c>
      <c r="AU79" t="inlineStr">
        <is>
          <t>Mixte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40 Rue Jean Perrin</t>
        </is>
      </c>
      <c r="F80" t="inlineStr">
        <is>
          <t>28600 Luisant</t>
        </is>
      </c>
      <c r="G80" s="60" t="n">
        <v>28</v>
      </c>
      <c r="H80" s="56" t="n">
        <v>237912660</v>
      </c>
      <c r="I80" s="58" t="n">
        <v>48.4190673828125</v>
      </c>
      <c r="J80" s="58" t="n">
        <v>1.46160888671875</v>
      </c>
      <c r="K80" t="inlineStr">
        <is>
          <t>451  647  903</t>
        </is>
      </c>
      <c r="L80" s="18" t="n">
        <v>165</v>
      </c>
      <c r="M80" s="19" t="n">
        <v>38161</v>
      </c>
      <c r="N80">
        <f>INT(((TODAY())-M80+1)/365.25)&amp; " Ans " &amp; INT((((TODAY())-M80+1)/365.25-INT(((TODAY())-M80+1)/365.25))*365.25/30.4375) &amp; " Mois"</f>
        <v/>
      </c>
      <c r="O80" t="inlineStr">
        <is>
          <t>Lundi au Vendredi</t>
        </is>
      </c>
      <c r="P80" t="inlineStr">
        <is>
          <t>07:00 à 19:30</t>
        </is>
      </c>
      <c r="Q80" t="inlineStr">
        <is>
          <t>Samedi</t>
        </is>
      </c>
      <c r="R80" t="inlineStr">
        <is>
          <t>07:00 à 19:30</t>
        </is>
      </c>
      <c r="S80" t="inlineStr">
        <is>
          <t>Dimanche</t>
        </is>
      </c>
      <c r="T80" t="inlineStr">
        <is>
          <t>8H à 13H</t>
        </is>
      </c>
      <c r="U80" s="69">
        <f>(12.5*5)+12.5+5</f>
        <v/>
      </c>
      <c r="V80" t="n">
        <v>24150369.91</v>
      </c>
      <c r="W80" t="inlineStr">
        <is>
          <t>Groupe 3</t>
        </is>
      </c>
      <c r="X80" t="inlineStr">
        <is>
          <t>20M &lt;...&lt; 25M</t>
        </is>
      </c>
      <c r="Y80" s="61" t="n">
        <v>405559</v>
      </c>
      <c r="Z80" s="62" t="n">
        <v>0.01991657759479641</v>
      </c>
      <c r="AA80" s="50" t="n">
        <v>48.9713852442803</v>
      </c>
      <c r="AB80" s="50" t="n">
        <v>15.14766708423991</v>
      </c>
      <c r="AC80" s="50" t="n">
        <v>5.051958748159382</v>
      </c>
      <c r="AD80" s="50" t="n">
        <v>69.17101107667959</v>
      </c>
      <c r="AE80" t="inlineStr">
        <is>
          <t>En L</t>
        </is>
      </c>
      <c r="AF80" t="n">
        <v>1</v>
      </c>
      <c r="AG80" t="inlineStr">
        <is>
          <t>B</t>
        </is>
      </c>
      <c r="AH80" t="inlineStr">
        <is>
          <t>B1</t>
        </is>
      </c>
      <c r="AI80" t="n">
        <v>1101</v>
      </c>
      <c r="AJ80" t="inlineStr">
        <is>
          <t>VD060</t>
        </is>
      </c>
      <c r="AK80" t="inlineStr">
        <is>
          <t>1117 PTF IDF Lisses</t>
        </is>
      </c>
      <c r="AL80" t="inlineStr">
        <is>
          <t>VD067</t>
        </is>
      </c>
      <c r="AM80" t="inlineStr">
        <is>
          <t>1117 PTF IDF Lisses</t>
        </is>
      </c>
      <c r="AN80" t="inlineStr">
        <is>
          <t>VD067</t>
        </is>
      </c>
      <c r="AO80" t="inlineStr">
        <is>
          <t>1117- PF de St Germain lès A</t>
        </is>
      </c>
      <c r="AP80" s="21" t="n">
        <v>3601651117009</v>
      </c>
      <c r="AS80" t="inlineStr">
        <is>
          <t xml:space="preserve">CREATION </t>
        </is>
      </c>
      <c r="AT80" t="inlineStr">
        <is>
          <t>Isolé</t>
        </is>
      </c>
      <c r="AU80" t="inlineStr">
        <is>
          <t>Locataire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ZAC du Belvédère</t>
        </is>
      </c>
      <c r="F81" t="inlineStr">
        <is>
          <t>76200 Dieppe</t>
        </is>
      </c>
      <c r="G81" s="60" t="n">
        <v>76</v>
      </c>
      <c r="H81" s="56" t="n">
        <v>235065656</v>
      </c>
      <c r="I81" s="58" t="n">
        <v>49.9071044921875</v>
      </c>
      <c r="J81" s="58" t="n">
        <v>1.0775146484375</v>
      </c>
      <c r="K81" t="inlineStr">
        <is>
          <t>451  647  903</t>
        </is>
      </c>
      <c r="L81" s="18" t="n">
        <v>496</v>
      </c>
      <c r="M81" s="19" t="n">
        <v>36651</v>
      </c>
      <c r="N81">
        <f>INT(((TODAY())-M81+1)/365.25)&amp; " Ans " &amp; INT((((TODAY())-M81+1)/365.25-INT(((TODAY())-M81+1)/365.25))*365.25/30.4375) &amp; " Mois"</f>
        <v/>
      </c>
      <c r="O81" t="inlineStr">
        <is>
          <t>Lundi au Vendredi</t>
        </is>
      </c>
      <c r="P81" t="inlineStr">
        <is>
          <t>07:00 à 19:30</t>
        </is>
      </c>
      <c r="Q81" t="inlineStr">
        <is>
          <t>Samedi</t>
        </is>
      </c>
      <c r="R81" t="inlineStr">
        <is>
          <t>07:00 à 19:30</t>
        </is>
      </c>
      <c r="S81" t="inlineStr">
        <is>
          <t>Dimanche</t>
        </is>
      </c>
      <c r="T81" t="inlineStr">
        <is>
          <t>8H à 13H</t>
        </is>
      </c>
      <c r="U81" s="69">
        <f>(12.5*5)+12.5+5</f>
        <v/>
      </c>
      <c r="V81" t="n">
        <v>29483908.63</v>
      </c>
      <c r="W81" t="inlineStr">
        <is>
          <t>Groupe 3</t>
        </is>
      </c>
      <c r="X81" t="inlineStr">
        <is>
          <t>25M &lt;...&lt; 30M</t>
        </is>
      </c>
      <c r="Y81" s="61" t="n">
        <v>471217</v>
      </c>
      <c r="Z81" s="62" t="n">
        <v>0.01125455907272068</v>
      </c>
      <c r="AA81" s="50" t="n">
        <v>60.1570514933738</v>
      </c>
      <c r="AB81" s="50" t="n">
        <v>6.916578756510849</v>
      </c>
      <c r="AC81" s="50" t="n">
        <v>4.691979846596777</v>
      </c>
      <c r="AD81" s="50" t="n">
        <v>71.76561009648142</v>
      </c>
      <c r="AE81" t="inlineStr">
        <is>
          <t>Gnb Partiel</t>
        </is>
      </c>
      <c r="AF81" t="n">
        <v>2</v>
      </c>
      <c r="AG81" t="inlineStr">
        <is>
          <t>B</t>
        </is>
      </c>
      <c r="AH81" t="inlineStr">
        <is>
          <t>B2</t>
        </is>
      </c>
      <c r="AI81" t="n">
        <v>1101</v>
      </c>
      <c r="AJ81" t="inlineStr">
        <is>
          <t>VD060</t>
        </is>
      </c>
      <c r="AK81" t="inlineStr">
        <is>
          <t>1102 PTF NORD Henin</t>
        </is>
      </c>
      <c r="AL81" t="inlineStr">
        <is>
          <t>VD061</t>
        </is>
      </c>
      <c r="AM81" t="inlineStr">
        <is>
          <t>1102 PTF NORD Henin</t>
        </is>
      </c>
      <c r="AN81" t="inlineStr">
        <is>
          <t>VD061</t>
        </is>
      </c>
      <c r="AO81" t="inlineStr">
        <is>
          <t>1102- Hénin B.</t>
        </is>
      </c>
      <c r="AP81" s="21" t="n">
        <v>3020409000010</v>
      </c>
      <c r="AS81" t="inlineStr">
        <is>
          <t xml:space="preserve">CASTORAMA </t>
        </is>
      </c>
      <c r="AT81" t="inlineStr">
        <is>
          <t>Centre Commercial</t>
        </is>
      </c>
      <c r="AU81" t="inlineStr">
        <is>
          <t>Mixte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 xml:space="preserve">2, Rue Robert 1er Comte de Dreux </t>
        </is>
      </c>
      <c r="F82" t="inlineStr">
        <is>
          <t>28100 Dreux</t>
        </is>
      </c>
      <c r="G82" s="60" t="n">
        <v>28</v>
      </c>
      <c r="H82" s="56" t="n">
        <v>237629960</v>
      </c>
      <c r="I82" s="58" t="n">
        <v>48.7430209102642</v>
      </c>
      <c r="J82" s="58" t="n">
        <v>1.34483708728021</v>
      </c>
      <c r="K82" t="inlineStr">
        <is>
          <t>451  647  903</t>
        </is>
      </c>
      <c r="L82" s="18" t="n">
        <v>1304</v>
      </c>
      <c r="M82" s="19" t="n">
        <v>41836</v>
      </c>
      <c r="N82">
        <f>INT(((TODAY())-M82+1)/365.25)&amp; " Ans " &amp; INT((((TODAY())-M82+1)/365.25-INT(((TODAY())-M82+1)/365.25))*365.25/30.4375) &amp; " Mois"</f>
        <v/>
      </c>
      <c r="O82" t="inlineStr">
        <is>
          <t>Lundi au Vendredi</t>
        </is>
      </c>
      <c r="P82" t="inlineStr">
        <is>
          <t>07:00 à 19:30</t>
        </is>
      </c>
      <c r="Q82" t="inlineStr">
        <is>
          <t>Samedi</t>
        </is>
      </c>
      <c r="R82" t="inlineStr">
        <is>
          <t>07:00 à 19:30</t>
        </is>
      </c>
      <c r="S82" t="inlineStr">
        <is>
          <t>Dimanche</t>
        </is>
      </c>
      <c r="T82" t="inlineStr">
        <is>
          <t>8H à 13H</t>
        </is>
      </c>
      <c r="U82" s="69">
        <f>(12.5*5)+12.5+5</f>
        <v/>
      </c>
      <c r="V82" t="n">
        <v>17971534.15</v>
      </c>
      <c r="W82" t="inlineStr">
        <is>
          <t>Groupe 3</t>
        </is>
      </c>
      <c r="X82" t="inlineStr">
        <is>
          <t>15M &lt;...&lt; 20M</t>
        </is>
      </c>
      <c r="Y82" s="61" t="n">
        <v>278115</v>
      </c>
      <c r="Z82" s="62" t="n">
        <v>0.01424471955111197</v>
      </c>
      <c r="AA82" s="50" t="n">
        <v>45.685633282785</v>
      </c>
      <c r="AB82" s="50" t="n">
        <v>6.954764730445487</v>
      </c>
      <c r="AC82" s="50" t="n">
        <v>2.282058086635459</v>
      </c>
      <c r="AD82" s="50" t="n">
        <v>54.92245609986595</v>
      </c>
      <c r="AE82" t="inlineStr">
        <is>
          <t>Symétrique</t>
        </is>
      </c>
      <c r="AF82" t="n">
        <v>1</v>
      </c>
      <c r="AG82" t="inlineStr">
        <is>
          <t>B</t>
        </is>
      </c>
      <c r="AH82" t="inlineStr">
        <is>
          <t>B2</t>
        </is>
      </c>
      <c r="AI82" t="n">
        <v>1101</v>
      </c>
      <c r="AJ82" t="inlineStr">
        <is>
          <t>VD060</t>
        </is>
      </c>
      <c r="AK82" t="inlineStr">
        <is>
          <t>1117 PTF IDF Lisses</t>
        </is>
      </c>
      <c r="AL82" t="inlineStr">
        <is>
          <t>VD067</t>
        </is>
      </c>
      <c r="AM82" t="inlineStr">
        <is>
          <t>1117 PTF IDF Lisses</t>
        </is>
      </c>
      <c r="AN82" t="inlineStr">
        <is>
          <t>VD067</t>
        </is>
      </c>
      <c r="AO82" t="inlineStr">
        <is>
          <t>1117- PF de St Germain lès A</t>
        </is>
      </c>
      <c r="AP82" s="21" t="n">
        <v>3601651117009</v>
      </c>
      <c r="AS82" t="inlineStr">
        <is>
          <t xml:space="preserve">CREATION </t>
        </is>
      </c>
      <c r="AT82" t="inlineStr">
        <is>
          <t>Isolé</t>
        </is>
      </c>
      <c r="AU82" t="inlineStr">
        <is>
          <t>Locataire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ZAC du Vivier II. Route de la Suze</t>
        </is>
      </c>
      <c r="F83" t="inlineStr">
        <is>
          <t>72700 Allones</t>
        </is>
      </c>
      <c r="G83" s="60" t="n">
        <v>72</v>
      </c>
      <c r="H83" s="56" t="n">
        <v>243435900</v>
      </c>
      <c r="I83" s="58" t="n">
        <v>47.9742431640625</v>
      </c>
      <c r="J83" s="58" t="n">
        <v>0.145554542541504</v>
      </c>
      <c r="K83" t="inlineStr">
        <is>
          <t>451  647  903</t>
        </is>
      </c>
      <c r="L83" s="18" t="n">
        <v>314</v>
      </c>
      <c r="M83" s="19" t="n">
        <v>37363</v>
      </c>
      <c r="N83">
        <f>INT(((TODAY())-M83+1)/365.25)&amp; " Ans " &amp; INT((((TODAY())-M83+1)/365.25-INT(((TODAY())-M83+1)/365.25))*365.25/30.4375) &amp; " Mois"</f>
        <v/>
      </c>
      <c r="O83" t="inlineStr">
        <is>
          <t>Lundi au Vendredi</t>
        </is>
      </c>
      <c r="P83" t="inlineStr">
        <is>
          <t>07:00 à 19:30</t>
        </is>
      </c>
      <c r="Q83" t="inlineStr">
        <is>
          <t>Samedi</t>
        </is>
      </c>
      <c r="R83" t="inlineStr">
        <is>
          <t>07:00 à 19:30</t>
        </is>
      </c>
      <c r="S83" t="inlineStr">
        <is>
          <t>Dimanche</t>
        </is>
      </c>
      <c r="T83" t="inlineStr">
        <is>
          <t>8H à 13H</t>
        </is>
      </c>
      <c r="U83" s="69">
        <f>(12.5*5)+12.5+5</f>
        <v/>
      </c>
      <c r="V83" t="n">
        <v>22792177.72</v>
      </c>
      <c r="W83" t="inlineStr">
        <is>
          <t>Groupe 3</t>
        </is>
      </c>
      <c r="X83" t="inlineStr">
        <is>
          <t>20M &lt;...&lt; 25M</t>
        </is>
      </c>
      <c r="Y83" s="61" t="n">
        <v>368464</v>
      </c>
      <c r="Z83" s="62" t="n">
        <v>0.01020951490215085</v>
      </c>
      <c r="AA83" s="50" t="n">
        <v>52.2283905848223</v>
      </c>
      <c r="AB83" s="50" t="n">
        <v>5.078531241071624</v>
      </c>
      <c r="AC83" s="50" t="n">
        <v>3.680116371068768</v>
      </c>
      <c r="AD83" s="50" t="n">
        <v>60.98703819696269</v>
      </c>
      <c r="AE83" t="inlineStr">
        <is>
          <t>En L</t>
        </is>
      </c>
      <c r="AF83" t="n">
        <v>1</v>
      </c>
      <c r="AG83" t="inlineStr">
        <is>
          <t>B</t>
        </is>
      </c>
      <c r="AH83" t="inlineStr">
        <is>
          <t>B2</t>
        </is>
      </c>
      <c r="AI83" t="n">
        <v>1101</v>
      </c>
      <c r="AJ83" t="inlineStr">
        <is>
          <t>VD060</t>
        </is>
      </c>
      <c r="AK83" t="inlineStr">
        <is>
          <t>1114 PTF OUEST St-Sylvain</t>
        </is>
      </c>
      <c r="AL83" t="inlineStr">
        <is>
          <t>VD065</t>
        </is>
      </c>
      <c r="AM83" t="inlineStr">
        <is>
          <t>1117 PTF IDF Lisses</t>
        </is>
      </c>
      <c r="AN83" t="inlineStr">
        <is>
          <t>VD067</t>
        </is>
      </c>
      <c r="AO83" t="inlineStr">
        <is>
          <t>1112 - PF du Grand Fougeray</t>
        </is>
      </c>
      <c r="AP83" s="21" t="n">
        <v>3601651112004</v>
      </c>
      <c r="AS83" t="inlineStr">
        <is>
          <t>REPRISE JARDINERIE</t>
        </is>
      </c>
      <c r="AT83" t="inlineStr">
        <is>
          <t>Zone Commerciale</t>
        </is>
      </c>
      <c r="AU83" t="inlineStr">
        <is>
          <t>Propriétaire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36 Route Nationale 10</t>
        </is>
      </c>
      <c r="F84" t="inlineStr">
        <is>
          <t>78690 Les Essarts le Roi</t>
        </is>
      </c>
      <c r="G84" s="60" t="n">
        <v>78</v>
      </c>
      <c r="H84" s="56" t="n">
        <v>134571360</v>
      </c>
      <c r="I84" s="58" t="n">
        <v>48.718703</v>
      </c>
      <c r="J84" s="58" t="n">
        <v>1.883584</v>
      </c>
      <c r="K84" t="inlineStr">
        <is>
          <t>451  647  903</t>
        </is>
      </c>
      <c r="L84" s="18" t="n">
        <v>1379</v>
      </c>
      <c r="M84" s="19" t="n">
        <v>42564</v>
      </c>
      <c r="N84">
        <f>INT(((TODAY())-M84+1)/365.25)&amp; " Ans " &amp; INT((((TODAY())-M84+1)/365.25-INT(((TODAY())-M84+1)/365.25))*365.25/30.4375) &amp; " Mois"</f>
        <v/>
      </c>
      <c r="O84" t="inlineStr">
        <is>
          <t>Lundi au Vendredi</t>
        </is>
      </c>
      <c r="P84" t="inlineStr">
        <is>
          <t>07:00 à 19:30</t>
        </is>
      </c>
      <c r="Q84" t="inlineStr">
        <is>
          <t>Samedi</t>
        </is>
      </c>
      <c r="R84" t="inlineStr">
        <is>
          <t>07:00 à 19:30</t>
        </is>
      </c>
      <c r="S84" t="inlineStr">
        <is>
          <t>Dimanche</t>
        </is>
      </c>
      <c r="T84" t="inlineStr">
        <is>
          <t>10H à 18H</t>
        </is>
      </c>
      <c r="U84" s="69">
        <f>(12.5*5)+12.5+8</f>
        <v/>
      </c>
      <c r="V84" t="n">
        <v>16418539.13</v>
      </c>
      <c r="W84" t="inlineStr">
        <is>
          <t>Groupe 3</t>
        </is>
      </c>
      <c r="X84" t="inlineStr">
        <is>
          <t>15M &lt;</t>
        </is>
      </c>
      <c r="Y84" s="61" t="n">
        <v>239475</v>
      </c>
      <c r="Z84" s="62" t="n">
        <v>0.01007881956687646</v>
      </c>
      <c r="AA84" s="50" t="n">
        <v>46.6000527460935</v>
      </c>
      <c r="AB84" s="50" t="n">
        <v>0.6666666666666666</v>
      </c>
      <c r="AC84" s="50" t="n">
        <v>6.39849343970462</v>
      </c>
      <c r="AD84" s="50" t="n">
        <v>53.66521285246479</v>
      </c>
      <c r="AE84" t="inlineStr">
        <is>
          <t>Symétrique</t>
        </is>
      </c>
      <c r="AF84" t="n">
        <v>1</v>
      </c>
      <c r="AG84" t="inlineStr">
        <is>
          <t>C</t>
        </is>
      </c>
      <c r="AH84" t="inlineStr">
        <is>
          <t>B1</t>
        </is>
      </c>
      <c r="AI84" t="n">
        <v>1101</v>
      </c>
      <c r="AJ84" t="inlineStr">
        <is>
          <t>VD060</t>
        </is>
      </c>
      <c r="AK84" t="inlineStr">
        <is>
          <t>1117 PTF IDF Lisses</t>
        </is>
      </c>
      <c r="AL84" t="inlineStr">
        <is>
          <t>VD067</t>
        </is>
      </c>
      <c r="AM84" t="inlineStr">
        <is>
          <t>1117 PTF IDF Lisses</t>
        </is>
      </c>
      <c r="AN84" t="inlineStr">
        <is>
          <t>VD067</t>
        </is>
      </c>
      <c r="AO84" t="inlineStr">
        <is>
          <t>1117- PF de St Germain lès A</t>
        </is>
      </c>
      <c r="AP84" s="21" t="n">
        <v>3601651117009</v>
      </c>
      <c r="AS84" t="inlineStr">
        <is>
          <t>REPRISE CONFORAMA</t>
        </is>
      </c>
      <c r="AT84" t="inlineStr">
        <is>
          <t>Isolé</t>
        </is>
      </c>
      <c r="AU84" t="inlineStr">
        <is>
          <t>Locataire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100 Avenue du Mont Riboudet</t>
        </is>
      </c>
      <c r="F85" t="inlineStr">
        <is>
          <t>76021 Rouen</t>
        </is>
      </c>
      <c r="G85" s="60" t="n">
        <v>76</v>
      </c>
      <c r="H85" s="56" t="n">
        <v>232102121</v>
      </c>
      <c r="I85" s="58" t="n">
        <v>49.4453125</v>
      </c>
      <c r="J85" s="58" t="n">
        <v>1.07453155517578</v>
      </c>
      <c r="K85" t="inlineStr">
        <is>
          <t>451  647  903</t>
        </is>
      </c>
      <c r="L85" s="18" t="n">
        <v>561</v>
      </c>
      <c r="M85" s="19" t="n">
        <v>37055</v>
      </c>
      <c r="N85">
        <f>INT(((TODAY())-M85+1)/365.25)&amp; " Ans " &amp; INT((((TODAY())-M85+1)/365.25-INT(((TODAY())-M85+1)/365.25))*365.25/30.4375) &amp; " Mois"</f>
        <v/>
      </c>
      <c r="O85" t="inlineStr">
        <is>
          <t>Lundi au Vendredi</t>
        </is>
      </c>
      <c r="P85" t="inlineStr">
        <is>
          <t>07:00 à 19:30</t>
        </is>
      </c>
      <c r="Q85" t="inlineStr">
        <is>
          <t>Samedi</t>
        </is>
      </c>
      <c r="R85" t="inlineStr">
        <is>
          <t>07:00 à 19:30</t>
        </is>
      </c>
      <c r="S85" t="inlineStr">
        <is>
          <t>Dimanche</t>
        </is>
      </c>
      <c r="T85" t="inlineStr">
        <is>
          <t>8H à 13H</t>
        </is>
      </c>
      <c r="U85" s="69">
        <f>(12.5*5)+12.5+5</f>
        <v/>
      </c>
      <c r="V85" t="n">
        <v>35889596</v>
      </c>
      <c r="W85" t="inlineStr">
        <is>
          <t>Groupe 3</t>
        </is>
      </c>
      <c r="X85" t="inlineStr">
        <is>
          <t>30M &lt;...&lt; 35M</t>
        </is>
      </c>
      <c r="Y85" s="61" t="n">
        <v>597886</v>
      </c>
      <c r="Z85" s="62" t="n">
        <v>0.009150633005927609</v>
      </c>
      <c r="AA85" s="50" t="n">
        <v>72.85692622140169</v>
      </c>
      <c r="AB85" s="50" t="n">
        <v>15.16665018351244</v>
      </c>
      <c r="AC85" s="50" t="n">
        <v>1.268910573393991</v>
      </c>
      <c r="AD85" s="50" t="n">
        <v>89.29248697830813</v>
      </c>
      <c r="AE85" t="inlineStr">
        <is>
          <t>Symétrique</t>
        </is>
      </c>
      <c r="AF85" t="n">
        <v>1</v>
      </c>
      <c r="AG85" t="inlineStr">
        <is>
          <t>B</t>
        </is>
      </c>
      <c r="AH85" t="inlineStr">
        <is>
          <t>B1</t>
        </is>
      </c>
      <c r="AI85" t="n">
        <v>1101</v>
      </c>
      <c r="AJ85" t="inlineStr">
        <is>
          <t>VD060</t>
        </is>
      </c>
      <c r="AK85" t="inlineStr">
        <is>
          <t>1117 PTF IDF Lisses</t>
        </is>
      </c>
      <c r="AL85" t="inlineStr">
        <is>
          <t>VD067</t>
        </is>
      </c>
      <c r="AM85" t="inlineStr">
        <is>
          <t>1117 PTF IDF Lisses</t>
        </is>
      </c>
      <c r="AN85" t="inlineStr">
        <is>
          <t>VD067</t>
        </is>
      </c>
      <c r="AO85" t="inlineStr">
        <is>
          <t>1117- PF de St Germain lès A</t>
        </is>
      </c>
      <c r="AP85" s="21" t="n">
        <v>3601651117009</v>
      </c>
      <c r="AS85" t="inlineStr">
        <is>
          <t xml:space="preserve">CASTORAMA </t>
        </is>
      </c>
      <c r="AT85" t="inlineStr">
        <is>
          <t>Zone Urbaine</t>
        </is>
      </c>
      <c r="AU85" t="inlineStr">
        <is>
          <t>Locataire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CC l'Iroise. Bd de Plymouth</t>
        </is>
      </c>
      <c r="F86" t="inlineStr">
        <is>
          <t>29603 Brest</t>
        </is>
      </c>
      <c r="G86" s="60" t="n">
        <v>29</v>
      </c>
      <c r="H86" s="56" t="n">
        <v>298495244</v>
      </c>
      <c r="I86" s="58" t="n">
        <v>48.3873291015625</v>
      </c>
      <c r="J86" s="58" t="n">
        <v>-4.52586364746093</v>
      </c>
      <c r="K86" t="inlineStr">
        <is>
          <t>451  647  903</t>
        </is>
      </c>
      <c r="L86" s="18" t="n">
        <v>58</v>
      </c>
      <c r="M86" s="19" t="n">
        <v>36649</v>
      </c>
      <c r="N86">
        <f>INT(((TODAY())-M86+1)/365.25)&amp; " Ans " &amp; INT((((TODAY())-M86+1)/365.25-INT(((TODAY())-M86+1)/365.25))*365.25/30.4375) &amp; " Mois"</f>
        <v/>
      </c>
      <c r="O86" t="inlineStr">
        <is>
          <t>Lundi au Vendredi</t>
        </is>
      </c>
      <c r="P86" t="inlineStr">
        <is>
          <t>07:00 à 19:30</t>
        </is>
      </c>
      <c r="Q86" t="inlineStr">
        <is>
          <t>Samedi</t>
        </is>
      </c>
      <c r="R86" t="inlineStr">
        <is>
          <t>07:00 à 19:30</t>
        </is>
      </c>
      <c r="S86" t="inlineStr">
        <is>
          <t>Dimanche</t>
        </is>
      </c>
      <c r="T86" t="inlineStr">
        <is>
          <t>8H à 13H</t>
        </is>
      </c>
      <c r="U86" s="69">
        <f>(12.5*5)+12.5+5</f>
        <v/>
      </c>
      <c r="V86" t="n">
        <v>12554303.67</v>
      </c>
      <c r="W86" t="inlineStr">
        <is>
          <t>Groupe 3</t>
        </is>
      </c>
      <c r="X86" t="inlineStr">
        <is>
          <t>15M &lt;</t>
        </is>
      </c>
      <c r="Y86" s="61" t="n">
        <v>277441</v>
      </c>
      <c r="Z86" s="62" t="n">
        <v>0.008976707993613263</v>
      </c>
      <c r="AA86" s="50" t="n">
        <v>42.114261225028</v>
      </c>
      <c r="AB86" s="50" t="n">
        <v>4.904749346168212</v>
      </c>
      <c r="AC86" s="50" t="n">
        <v>2.501778532339948</v>
      </c>
      <c r="AD86" s="50" t="n">
        <v>49.52078910353616</v>
      </c>
      <c r="AE86" t="inlineStr">
        <is>
          <t>Symétrique</t>
        </is>
      </c>
      <c r="AF86" t="n">
        <v>1</v>
      </c>
      <c r="AG86" t="inlineStr">
        <is>
          <t>B</t>
        </is>
      </c>
      <c r="AH86" t="inlineStr">
        <is>
          <t>B2</t>
        </is>
      </c>
      <c r="AI86" t="n">
        <v>1101</v>
      </c>
      <c r="AJ86" t="inlineStr">
        <is>
          <t>VD060</t>
        </is>
      </c>
      <c r="AK86" t="inlineStr">
        <is>
          <t>1114 PTF OUEST St-Sylvain</t>
        </is>
      </c>
      <c r="AL86" t="inlineStr">
        <is>
          <t>VD065</t>
        </is>
      </c>
      <c r="AM86" t="inlineStr">
        <is>
          <t>1117 PTF IDF Lisses</t>
        </is>
      </c>
      <c r="AN86" t="inlineStr">
        <is>
          <t>VD067</t>
        </is>
      </c>
      <c r="AO86" t="inlineStr">
        <is>
          <t>1112 - PF du Grand Fougeray</t>
        </is>
      </c>
      <c r="AP86" s="21" t="n">
        <v>3601651112004</v>
      </c>
      <c r="AR86" t="inlineStr">
        <is>
          <t>OUI</t>
        </is>
      </c>
      <c r="AS86" t="inlineStr">
        <is>
          <t xml:space="preserve">CASTORAMA </t>
        </is>
      </c>
      <c r="AT86" t="inlineStr">
        <is>
          <t>Centre Commercial</t>
        </is>
      </c>
      <c r="AU86" t="inlineStr">
        <is>
          <t>Propriétaire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ZI de Sauxmarais</t>
        </is>
      </c>
      <c r="F87" t="inlineStr">
        <is>
          <t>50110 Tourlaville</t>
        </is>
      </c>
      <c r="G87" s="60" t="n">
        <v>50</v>
      </c>
      <c r="H87" s="56" t="n">
        <v>233234450</v>
      </c>
      <c r="I87" s="58" t="n">
        <v>49.6314697265625</v>
      </c>
      <c r="J87" s="58" t="n">
        <v>-1.5809211730957</v>
      </c>
      <c r="K87" t="inlineStr">
        <is>
          <t>451  647  903</t>
        </is>
      </c>
      <c r="L87" s="18" t="n">
        <v>41</v>
      </c>
      <c r="M87" s="19" t="n">
        <v>36600</v>
      </c>
      <c r="N87">
        <f>INT(((TODAY())-M87+1)/365.25)&amp; " Ans " &amp; INT((((TODAY())-M87+1)/365.25-INT(((TODAY())-M87+1)/365.25))*365.25/30.4375) &amp; " Mois"</f>
        <v/>
      </c>
      <c r="O87" t="inlineStr">
        <is>
          <t>Lundi au Vendredi</t>
        </is>
      </c>
      <c r="P87" t="inlineStr">
        <is>
          <t>07:00 à 19:30</t>
        </is>
      </c>
      <c r="Q87" t="inlineStr">
        <is>
          <t>Samedi</t>
        </is>
      </c>
      <c r="R87" t="inlineStr">
        <is>
          <t>07:00 à 19:30</t>
        </is>
      </c>
      <c r="S87" t="inlineStr">
        <is>
          <t>Dimanche</t>
        </is>
      </c>
      <c r="T87" t="inlineStr">
        <is>
          <t>8H à 13H</t>
        </is>
      </c>
      <c r="U87" s="69">
        <f>(12.5*5)+12.5+5</f>
        <v/>
      </c>
      <c r="V87" t="n">
        <v>23552674.25</v>
      </c>
      <c r="W87" t="inlineStr">
        <is>
          <t>Groupe 3</t>
        </is>
      </c>
      <c r="X87" t="inlineStr">
        <is>
          <t>20M &lt;...&lt; 25M</t>
        </is>
      </c>
      <c r="Y87" s="61" t="n">
        <v>390493</v>
      </c>
      <c r="Z87" s="62" t="n">
        <v>0.009471982546421006</v>
      </c>
      <c r="AA87" s="50" t="n">
        <v>54.0283510252522</v>
      </c>
      <c r="AB87" s="50" t="n">
        <v>3.273807169073208</v>
      </c>
      <c r="AC87" s="50" t="n">
        <v>4.358284433309157</v>
      </c>
      <c r="AD87" s="50" t="n">
        <v>61.66044262763457</v>
      </c>
      <c r="AE87" t="inlineStr">
        <is>
          <t>En L</t>
        </is>
      </c>
      <c r="AF87" t="n">
        <v>1</v>
      </c>
      <c r="AG87" t="inlineStr">
        <is>
          <t>B</t>
        </is>
      </c>
      <c r="AH87" t="inlineStr">
        <is>
          <t>B2</t>
        </is>
      </c>
      <c r="AI87" t="n">
        <v>1101</v>
      </c>
      <c r="AJ87" t="inlineStr">
        <is>
          <t>VD060</t>
        </is>
      </c>
      <c r="AK87" t="inlineStr">
        <is>
          <t>1114 PTF OUEST St-Sylvain</t>
        </is>
      </c>
      <c r="AL87" t="inlineStr">
        <is>
          <t>VD065</t>
        </is>
      </c>
      <c r="AM87" t="inlineStr">
        <is>
          <t>1117 PTF IDF Lisses</t>
        </is>
      </c>
      <c r="AN87" t="inlineStr">
        <is>
          <t>VD067</t>
        </is>
      </c>
      <c r="AO87" t="inlineStr">
        <is>
          <t>1112 - PF du Grand Fougeray</t>
        </is>
      </c>
      <c r="AP87" s="21" t="n">
        <v>3601651112004</v>
      </c>
      <c r="AS87" t="inlineStr">
        <is>
          <t xml:space="preserve">CREATION </t>
        </is>
      </c>
      <c r="AT87" t="inlineStr">
        <is>
          <t>Zone industrielle</t>
        </is>
      </c>
      <c r="AU87" t="inlineStr">
        <is>
          <t>Propriétaire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11  rue de Londres</t>
        </is>
      </c>
      <c r="F88" t="inlineStr">
        <is>
          <t>53000 Laval</t>
        </is>
      </c>
      <c r="G88" s="60" t="n">
        <v>53</v>
      </c>
      <c r="H88" s="56" t="n">
        <v>243678220</v>
      </c>
      <c r="I88" s="58" t="n">
        <v>48.055327</v>
      </c>
      <c r="J88" s="58" t="n">
        <v>-0.7377</v>
      </c>
      <c r="K88" t="inlineStr">
        <is>
          <t>451  647  903</t>
        </is>
      </c>
      <c r="L88" s="18" t="n">
        <v>1411</v>
      </c>
      <c r="M88" s="19" t="n">
        <v>42823</v>
      </c>
      <c r="N88">
        <f>INT(((TODAY())-M88+1)/365.25)&amp; " Ans " &amp; INT((((TODAY())-M88+1)/365.25-INT(((TODAY())-M88+1)/365.25))*365.25/30.4375) &amp; " Mois"</f>
        <v/>
      </c>
      <c r="O88" t="inlineStr">
        <is>
          <t>Lundi au Vendredi</t>
        </is>
      </c>
      <c r="P88" t="inlineStr">
        <is>
          <t>07:00 à 19:30</t>
        </is>
      </c>
      <c r="Q88" t="inlineStr">
        <is>
          <t>Samedi</t>
        </is>
      </c>
      <c r="R88" t="inlineStr">
        <is>
          <t>07:00 à 19:30</t>
        </is>
      </c>
      <c r="S88" t="inlineStr">
        <is>
          <t>Dimanche</t>
        </is>
      </c>
      <c r="T88" t="inlineStr">
        <is>
          <t>8H à 13H</t>
        </is>
      </c>
      <c r="U88" s="69">
        <f>(12.5*5)+12.5+5</f>
        <v/>
      </c>
      <c r="V88" t="n">
        <v>12886411.45</v>
      </c>
      <c r="W88" t="inlineStr">
        <is>
          <t>Groupe 3</t>
        </is>
      </c>
      <c r="X88" t="inlineStr">
        <is>
          <t>15M &lt;</t>
        </is>
      </c>
      <c r="Y88" s="61" t="n">
        <v>202513</v>
      </c>
      <c r="Z88" s="62" t="n">
        <v>0.01198457273738465</v>
      </c>
      <c r="AA88" s="50" t="n">
        <v>44.1144590228786</v>
      </c>
      <c r="AB88" s="50" t="n">
        <v>2.750010988769479</v>
      </c>
      <c r="AC88" s="50" t="n">
        <v>6.826941166128216</v>
      </c>
      <c r="AD88" s="50" t="n">
        <v>53.6914111777763</v>
      </c>
      <c r="AE88" t="inlineStr">
        <is>
          <t>Tube</t>
        </is>
      </c>
      <c r="AF88" t="n">
        <v>1</v>
      </c>
      <c r="AG88" t="inlineStr">
        <is>
          <t>B</t>
        </is>
      </c>
      <c r="AH88" t="inlineStr">
        <is>
          <t>B2</t>
        </is>
      </c>
      <c r="AI88" t="n">
        <v>1101</v>
      </c>
      <c r="AJ88" t="inlineStr">
        <is>
          <t>VD060</t>
        </is>
      </c>
      <c r="AK88" t="inlineStr">
        <is>
          <t>1114 PTF OUEST St-Sylvain</t>
        </is>
      </c>
      <c r="AL88" t="inlineStr">
        <is>
          <t>VD065</t>
        </is>
      </c>
      <c r="AM88" t="inlineStr">
        <is>
          <t>1117 PTF IDF Lisses</t>
        </is>
      </c>
      <c r="AN88" t="inlineStr">
        <is>
          <t>VD067</t>
        </is>
      </c>
      <c r="AO88" t="inlineStr">
        <is>
          <t>1112 - PF du Grand Fougeray</t>
        </is>
      </c>
      <c r="AP88" s="21" t="n">
        <v>3601651112004</v>
      </c>
      <c r="AS88" t="inlineStr">
        <is>
          <t>REPRISE KIABI</t>
        </is>
      </c>
      <c r="AT88" t="inlineStr">
        <is>
          <t>Zone Commerciale</t>
        </is>
      </c>
      <c r="AU88" t="inlineStr">
        <is>
          <t>Locataire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CC K2. Route du Colonel Muller</t>
        </is>
      </c>
      <c r="F89" t="inlineStr">
        <is>
          <t>56100 Lorient</t>
        </is>
      </c>
      <c r="G89" s="60" t="n">
        <v>56</v>
      </c>
      <c r="H89" s="56" t="n">
        <v>297871430</v>
      </c>
      <c r="I89" s="58" t="n">
        <v>47.76904296875</v>
      </c>
      <c r="J89" s="58" t="n">
        <v>-3.40512084960937</v>
      </c>
      <c r="K89" t="inlineStr">
        <is>
          <t>451  647  903</t>
        </is>
      </c>
      <c r="L89" s="18" t="n">
        <v>207</v>
      </c>
      <c r="M89" s="19" t="n">
        <v>37062</v>
      </c>
      <c r="N89">
        <f>INT(((TODAY())-M89+1)/365.25)&amp; " Ans " &amp; INT((((TODAY())-M89+1)/365.25-INT(((TODAY())-M89+1)/365.25))*365.25/30.4375) &amp; " Mois"</f>
        <v/>
      </c>
      <c r="O89" t="inlineStr">
        <is>
          <t>Lundi au Vendredi</t>
        </is>
      </c>
      <c r="P89" t="inlineStr">
        <is>
          <t>07:00 à 19:30</t>
        </is>
      </c>
      <c r="Q89" t="inlineStr">
        <is>
          <t>Samedi</t>
        </is>
      </c>
      <c r="R89" t="inlineStr">
        <is>
          <t>07:00 à 19:30</t>
        </is>
      </c>
      <c r="S89" t="inlineStr">
        <is>
          <t>Dimanche</t>
        </is>
      </c>
      <c r="T89" t="inlineStr">
        <is>
          <t>8H à 13H</t>
        </is>
      </c>
      <c r="U89" s="69">
        <f>(12.5*5)+12.5+5</f>
        <v/>
      </c>
      <c r="V89" t="n">
        <v>24172866.17</v>
      </c>
      <c r="W89" t="inlineStr">
        <is>
          <t>Groupe 3</t>
        </is>
      </c>
      <c r="X89" t="inlineStr">
        <is>
          <t>20M &lt;...&lt; 25M</t>
        </is>
      </c>
      <c r="Y89" s="61" t="n">
        <v>396728</v>
      </c>
      <c r="Z89" s="62" t="n">
        <v>0.009685012747595884</v>
      </c>
      <c r="AA89" s="50" t="n">
        <v>63.8571240192523</v>
      </c>
      <c r="AB89" s="50" t="n">
        <v>5.333333333333333</v>
      </c>
      <c r="AC89" s="50" t="n">
        <v>6.16292279290565</v>
      </c>
      <c r="AD89" s="50" t="n">
        <v>75.35338014549129</v>
      </c>
      <c r="AE89" t="inlineStr">
        <is>
          <t>En L</t>
        </is>
      </c>
      <c r="AF89" t="n">
        <v>2</v>
      </c>
      <c r="AG89" t="inlineStr">
        <is>
          <t>B</t>
        </is>
      </c>
      <c r="AH89" t="inlineStr">
        <is>
          <t>B2</t>
        </is>
      </c>
      <c r="AI89" t="n">
        <v>1101</v>
      </c>
      <c r="AJ89" t="inlineStr">
        <is>
          <t>VD060</t>
        </is>
      </c>
      <c r="AK89" t="inlineStr">
        <is>
          <t>1114 PTF OUEST St-Sylvain</t>
        </is>
      </c>
      <c r="AL89" t="inlineStr">
        <is>
          <t>VD065</t>
        </is>
      </c>
      <c r="AM89" t="inlineStr">
        <is>
          <t>1117 PTF IDF Lisses</t>
        </is>
      </c>
      <c r="AN89" t="inlineStr">
        <is>
          <t>VD067</t>
        </is>
      </c>
      <c r="AO89" t="inlineStr">
        <is>
          <t>1112 - PF du Grand Fougeray</t>
        </is>
      </c>
      <c r="AP89" s="21" t="n">
        <v>3601651112004</v>
      </c>
      <c r="AR89" t="inlineStr">
        <is>
          <t>Temporaire</t>
        </is>
      </c>
      <c r="AS89" t="inlineStr">
        <is>
          <t xml:space="preserve">CASTORAMA </t>
        </is>
      </c>
      <c r="AT89" t="inlineStr">
        <is>
          <t>Centre Commercial</t>
        </is>
      </c>
      <c r="AU89" t="inlineStr">
        <is>
          <t>Mixte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ZI de Kervanon</t>
        </is>
      </c>
      <c r="F90" t="inlineStr">
        <is>
          <t>29610 Plouigneau</t>
        </is>
      </c>
      <c r="G90" s="60" t="n">
        <v>29</v>
      </c>
      <c r="H90" s="56" t="n">
        <v>298798720</v>
      </c>
      <c r="I90" s="58" t="n">
        <v>48.5748291015625</v>
      </c>
      <c r="J90" s="58" t="n">
        <v>-3.7094497680664</v>
      </c>
      <c r="K90" t="inlineStr">
        <is>
          <t>451  647  903</t>
        </is>
      </c>
      <c r="L90" s="18" t="n">
        <v>66</v>
      </c>
      <c r="M90" s="19" t="n">
        <v>37468</v>
      </c>
      <c r="N90">
        <f>INT(((TODAY())-M90+1)/365.25)&amp; " Ans " &amp; INT((((TODAY())-M90+1)/365.25-INT(((TODAY())-M90+1)/365.25))*365.25/30.4375) &amp; " Mois"</f>
        <v/>
      </c>
      <c r="O90" t="inlineStr">
        <is>
          <t>Lundi au Vendredi</t>
        </is>
      </c>
      <c r="P90" t="inlineStr">
        <is>
          <t>07:00 à 19:30</t>
        </is>
      </c>
      <c r="Q90" t="inlineStr">
        <is>
          <t>Samedi</t>
        </is>
      </c>
      <c r="R90" t="inlineStr">
        <is>
          <t>07:00 à 19:30</t>
        </is>
      </c>
      <c r="S90" t="inlineStr">
        <is>
          <t>Dimanche</t>
        </is>
      </c>
      <c r="T90" t="inlineStr">
        <is>
          <t>8H à 13H</t>
        </is>
      </c>
      <c r="U90" s="69">
        <f>(12.5*5)+12.5+5</f>
        <v/>
      </c>
      <c r="V90" t="n">
        <v>18492559.8</v>
      </c>
      <c r="W90" t="inlineStr">
        <is>
          <t>Groupe 3</t>
        </is>
      </c>
      <c r="X90" t="inlineStr">
        <is>
          <t>15M &lt;</t>
        </is>
      </c>
      <c r="Y90" s="61" t="n">
        <v>260024</v>
      </c>
      <c r="Z90" s="62" t="n">
        <v>0.01255798695869586</v>
      </c>
      <c r="AA90" s="50" t="n">
        <v>45.9713852442803</v>
      </c>
      <c r="AB90" s="50" t="n">
        <v>6.671507219621546</v>
      </c>
      <c r="AC90" s="50" t="n">
        <v>5.07681424584075</v>
      </c>
      <c r="AD90" s="50" t="n">
        <v>57.7197067097426</v>
      </c>
      <c r="AE90" t="inlineStr">
        <is>
          <t>Tube</t>
        </is>
      </c>
      <c r="AF90" t="n">
        <v>1</v>
      </c>
      <c r="AG90" t="inlineStr">
        <is>
          <t>B</t>
        </is>
      </c>
      <c r="AH90" t="inlineStr">
        <is>
          <t>C</t>
        </is>
      </c>
      <c r="AI90" t="n">
        <v>1101</v>
      </c>
      <c r="AJ90" t="inlineStr">
        <is>
          <t>VD060</t>
        </is>
      </c>
      <c r="AK90" t="inlineStr">
        <is>
          <t>1114 PTF OUEST St-Sylvain</t>
        </is>
      </c>
      <c r="AL90" t="inlineStr">
        <is>
          <t>VD065</t>
        </is>
      </c>
      <c r="AM90" t="inlineStr">
        <is>
          <t>1117 PTF IDF Lisses</t>
        </is>
      </c>
      <c r="AN90" t="inlineStr">
        <is>
          <t>VD067</t>
        </is>
      </c>
      <c r="AO90" t="inlineStr">
        <is>
          <t>1112 - PF du Grand Fougeray</t>
        </is>
      </c>
      <c r="AP90" s="21" t="n">
        <v>3601651112004</v>
      </c>
      <c r="AR90" t="inlineStr">
        <is>
          <t>Temporaire</t>
        </is>
      </c>
      <c r="AS90" t="inlineStr">
        <is>
          <t>REPRISE WELDOM</t>
        </is>
      </c>
      <c r="AT90" t="inlineStr">
        <is>
          <t>Zone industrielle</t>
        </is>
      </c>
      <c r="AU90" t="inlineStr">
        <is>
          <t>Propriétaire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ZA de Gourvily. 39 Route du loch</t>
        </is>
      </c>
      <c r="F91" t="inlineStr">
        <is>
          <t>29999 Quimper</t>
        </is>
      </c>
      <c r="G91" s="60" t="n">
        <v>29</v>
      </c>
      <c r="H91" s="56" t="n">
        <v>298643664</v>
      </c>
      <c r="I91" s="58" t="n">
        <v>48.014892578125</v>
      </c>
      <c r="J91" s="58" t="n">
        <v>-4.08734130859375</v>
      </c>
      <c r="K91" t="inlineStr">
        <is>
          <t>451  647  903</t>
        </is>
      </c>
      <c r="L91" s="18" t="n">
        <v>421</v>
      </c>
      <c r="M91" s="19" t="n">
        <v>38014</v>
      </c>
      <c r="N91">
        <f>INT(((TODAY())-M91+1)/365.25)&amp; " Ans " &amp; INT((((TODAY())-M91+1)/365.25-INT(((TODAY())-M91+1)/365.25))*365.25/30.4375) &amp; " Mois"</f>
        <v/>
      </c>
      <c r="O91" t="inlineStr">
        <is>
          <t>Lundi au Vendredi</t>
        </is>
      </c>
      <c r="P91" t="inlineStr">
        <is>
          <t>07:00 à 19:30</t>
        </is>
      </c>
      <c r="Q91" t="inlineStr">
        <is>
          <t>Samedi</t>
        </is>
      </c>
      <c r="R91" t="inlineStr">
        <is>
          <t>07:00 à 19:30</t>
        </is>
      </c>
      <c r="S91" t="inlineStr">
        <is>
          <t>Dimanche</t>
        </is>
      </c>
      <c r="T91" t="inlineStr">
        <is>
          <t>8H à 13H</t>
        </is>
      </c>
      <c r="U91" s="69">
        <f>(12.5*5)+12.5+5</f>
        <v/>
      </c>
      <c r="V91" t="n">
        <v>19159733.67</v>
      </c>
      <c r="W91" t="inlineStr">
        <is>
          <t>Groupe 3</t>
        </is>
      </c>
      <c r="X91" t="inlineStr">
        <is>
          <t>15M &lt;...&lt; 20M</t>
        </is>
      </c>
      <c r="Y91" s="61" t="n">
        <v>297806</v>
      </c>
      <c r="Z91" s="62" t="n">
        <v>0.01041671413686769</v>
      </c>
      <c r="AA91" s="50" t="n">
        <v>50.4857255884486</v>
      </c>
      <c r="AB91" s="50" t="n">
        <v>0.1547603349376933</v>
      </c>
      <c r="AC91" s="50" t="n">
        <v>5.987431045471528</v>
      </c>
      <c r="AD91" s="50" t="n">
        <v>56.62791696885782</v>
      </c>
      <c r="AE91" t="inlineStr">
        <is>
          <t>En L</t>
        </is>
      </c>
      <c r="AF91" t="n">
        <v>1</v>
      </c>
      <c r="AG91" t="inlineStr">
        <is>
          <t>B</t>
        </is>
      </c>
      <c r="AH91" t="inlineStr">
        <is>
          <t>B2</t>
        </is>
      </c>
      <c r="AI91" t="n">
        <v>1101</v>
      </c>
      <c r="AJ91" t="inlineStr">
        <is>
          <t>VD060</t>
        </is>
      </c>
      <c r="AK91" t="inlineStr">
        <is>
          <t>1114 PTF OUEST St-Sylvain</t>
        </is>
      </c>
      <c r="AL91" t="inlineStr">
        <is>
          <t>VD065</t>
        </is>
      </c>
      <c r="AM91" t="inlineStr">
        <is>
          <t>1117 PTF IDF Lisses</t>
        </is>
      </c>
      <c r="AN91" t="inlineStr">
        <is>
          <t>VD067</t>
        </is>
      </c>
      <c r="AO91" t="inlineStr">
        <is>
          <t>1112 - PF du Grand Fougeray</t>
        </is>
      </c>
      <c r="AP91" s="21" t="n">
        <v>3601651112004</v>
      </c>
      <c r="AS91" t="inlineStr">
        <is>
          <t>REPRISE USINE</t>
        </is>
      </c>
      <c r="AT91" t="inlineStr">
        <is>
          <t>Isolé</t>
        </is>
      </c>
      <c r="AU91" t="inlineStr">
        <is>
          <t>Locataire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52 Rue de la Rigourdière</t>
        </is>
      </c>
      <c r="F92" t="inlineStr">
        <is>
          <t>35510 Cesson Sévigné</t>
        </is>
      </c>
      <c r="G92" s="60" t="n">
        <v>35</v>
      </c>
      <c r="H92" s="56" t="n">
        <v>223451250</v>
      </c>
      <c r="I92" s="58" t="n">
        <v>48.1153564453125</v>
      </c>
      <c r="J92" s="58" t="n">
        <v>-1.58891677856445</v>
      </c>
      <c r="K92" t="inlineStr">
        <is>
          <t>451  647  903</t>
        </is>
      </c>
      <c r="L92" s="18" t="n">
        <v>1130</v>
      </c>
      <c r="M92" s="19" t="n">
        <v>39911</v>
      </c>
      <c r="N92">
        <f>INT(((TODAY())-M92+1)/365.25)&amp; " Ans " &amp; INT((((TODAY())-M92+1)/365.25-INT(((TODAY())-M92+1)/365.25))*365.25/30.4375) &amp; " Mois"</f>
        <v/>
      </c>
      <c r="O92" t="inlineStr">
        <is>
          <t>Lundi au Vendredi</t>
        </is>
      </c>
      <c r="P92" t="inlineStr">
        <is>
          <t>07:00 à 19:30</t>
        </is>
      </c>
      <c r="Q92" t="inlineStr">
        <is>
          <t>Samedi</t>
        </is>
      </c>
      <c r="R92" t="inlineStr">
        <is>
          <t>07:00 à 19:30</t>
        </is>
      </c>
      <c r="S92" t="inlineStr">
        <is>
          <t>Dimanche</t>
        </is>
      </c>
      <c r="T92" t="inlineStr">
        <is>
          <t>8H à 13H</t>
        </is>
      </c>
      <c r="U92" s="69">
        <f>(12.5*5)+12.5+5</f>
        <v/>
      </c>
      <c r="V92" t="n">
        <v>19152359.42</v>
      </c>
      <c r="W92" t="inlineStr">
        <is>
          <t>Groupe 3</t>
        </is>
      </c>
      <c r="X92" t="inlineStr">
        <is>
          <t>15M &lt;...&lt; 20M</t>
        </is>
      </c>
      <c r="Y92" s="61" t="n">
        <v>278412</v>
      </c>
      <c r="Z92" s="62" t="n">
        <v>0.01106064835575583</v>
      </c>
      <c r="AA92" s="50" t="n">
        <v>49.4942968286411</v>
      </c>
      <c r="AB92" s="50" t="n">
        <v>5.183314652425222</v>
      </c>
      <c r="AC92" s="50" t="n">
        <v>5.69796762708512</v>
      </c>
      <c r="AD92" s="50" t="n">
        <v>60.37557910815144</v>
      </c>
      <c r="AE92" t="inlineStr">
        <is>
          <t>Symétrique</t>
        </is>
      </c>
      <c r="AF92" t="n">
        <v>2</v>
      </c>
      <c r="AG92" t="inlineStr">
        <is>
          <t>B</t>
        </is>
      </c>
      <c r="AH92" t="inlineStr">
        <is>
          <t>B1</t>
        </is>
      </c>
      <c r="AI92" t="n">
        <v>1101</v>
      </c>
      <c r="AJ92" t="inlineStr">
        <is>
          <t>VD060</t>
        </is>
      </c>
      <c r="AK92" t="inlineStr">
        <is>
          <t>1114 PTF OUEST St-Sylvain</t>
        </is>
      </c>
      <c r="AL92" t="inlineStr">
        <is>
          <t>VD065</t>
        </is>
      </c>
      <c r="AM92" t="inlineStr">
        <is>
          <t>1117 PTF IDF Lisses</t>
        </is>
      </c>
      <c r="AN92" t="inlineStr">
        <is>
          <t>VD067</t>
        </is>
      </c>
      <c r="AO92" t="inlineStr">
        <is>
          <t>1112 - PF du Grand Fougeray</t>
        </is>
      </c>
      <c r="AP92" s="21" t="n">
        <v>3601651112004</v>
      </c>
      <c r="AS92" t="inlineStr">
        <is>
          <t>REPRISE JARDINERIE</t>
        </is>
      </c>
      <c r="AT92" t="inlineStr">
        <is>
          <t>Zone industrielle</t>
        </is>
      </c>
      <c r="AU92" t="inlineStr">
        <is>
          <t>Propriétaire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CC Grand Quartier. Route de St Malo</t>
        </is>
      </c>
      <c r="F93" t="inlineStr">
        <is>
          <t>35760 St Grégoire</t>
        </is>
      </c>
      <c r="G93" s="60" t="n">
        <v>35</v>
      </c>
      <c r="H93" s="56" t="n">
        <v>299540909</v>
      </c>
      <c r="I93" s="58" t="n">
        <v>48.1383056640625</v>
      </c>
      <c r="J93" s="58" t="n">
        <v>-1.69242095947265</v>
      </c>
      <c r="K93" t="inlineStr">
        <is>
          <t>451  647  903</t>
        </is>
      </c>
      <c r="L93" s="18" t="n">
        <v>116</v>
      </c>
      <c r="M93" s="19" t="n">
        <v>37062</v>
      </c>
      <c r="N93">
        <f>INT(((TODAY())-M93+1)/365.25)&amp; " Ans " &amp; INT((((TODAY())-M93+1)/365.25-INT(((TODAY())-M93+1)/365.25))*365.25/30.4375) &amp; " Mois"</f>
        <v/>
      </c>
      <c r="O93" t="inlineStr">
        <is>
          <t>Lundi au Vendredi</t>
        </is>
      </c>
      <c r="P93" t="inlineStr">
        <is>
          <t>07:00 à 19:30</t>
        </is>
      </c>
      <c r="Q93" t="inlineStr">
        <is>
          <t>Samedi</t>
        </is>
      </c>
      <c r="R93" t="inlineStr">
        <is>
          <t>07:00 à 19:30</t>
        </is>
      </c>
      <c r="S93" t="inlineStr">
        <is>
          <t>Dimanche</t>
        </is>
      </c>
      <c r="T93" t="inlineStr">
        <is>
          <t>Fermé</t>
        </is>
      </c>
      <c r="U93" s="69">
        <f>(12.5*5)+12.5</f>
        <v/>
      </c>
      <c r="V93" t="n">
        <v>17395876.94</v>
      </c>
      <c r="W93" t="inlineStr">
        <is>
          <t>Groupe 3</t>
        </is>
      </c>
      <c r="X93" t="inlineStr">
        <is>
          <t>15M &lt;...&lt; 20M</t>
        </is>
      </c>
      <c r="Y93" s="61" t="n">
        <v>326857</v>
      </c>
      <c r="Z93" s="62" t="n">
        <v>0.01129212673684801</v>
      </c>
      <c r="AA93" s="50" t="n">
        <v>45.114261225028</v>
      </c>
      <c r="AB93" s="50" t="n">
        <v>2.083333333333333</v>
      </c>
      <c r="AC93" s="50" t="n">
        <v>3.481039427704885</v>
      </c>
      <c r="AD93" s="50" t="n">
        <v>50.67863398606622</v>
      </c>
      <c r="AE93" t="inlineStr">
        <is>
          <t>Symétrique</t>
        </is>
      </c>
      <c r="AF93" t="n">
        <v>2</v>
      </c>
      <c r="AG93" t="inlineStr">
        <is>
          <t>B</t>
        </is>
      </c>
      <c r="AH93" t="inlineStr">
        <is>
          <t>B1</t>
        </is>
      </c>
      <c r="AI93" t="n">
        <v>1101</v>
      </c>
      <c r="AJ93" t="inlineStr">
        <is>
          <t>VD060</t>
        </is>
      </c>
      <c r="AK93" t="inlineStr">
        <is>
          <t>1114 PTF OUEST St-Sylvain</t>
        </is>
      </c>
      <c r="AL93" t="inlineStr">
        <is>
          <t>VD065</t>
        </is>
      </c>
      <c r="AM93" t="inlineStr">
        <is>
          <t>1117 PTF IDF Lisses</t>
        </is>
      </c>
      <c r="AN93" t="inlineStr">
        <is>
          <t>VD067</t>
        </is>
      </c>
      <c r="AO93" t="inlineStr">
        <is>
          <t>1112 - PF du Grand Fougeray</t>
        </is>
      </c>
      <c r="AP93" s="21" t="n">
        <v>3601651112004</v>
      </c>
      <c r="AS93" t="inlineStr">
        <is>
          <t xml:space="preserve">CREATION </t>
        </is>
      </c>
      <c r="AT93" t="inlineStr">
        <is>
          <t>Centre Commercial</t>
        </is>
      </c>
      <c r="AU93" t="inlineStr">
        <is>
          <t>Locataire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RN 12. Espace Commercial du chène vert</t>
        </is>
      </c>
      <c r="F94" t="inlineStr">
        <is>
          <t>22190 Plerin</t>
        </is>
      </c>
      <c r="G94" s="60" t="n">
        <v>22</v>
      </c>
      <c r="H94" s="56" t="n">
        <v>296792400</v>
      </c>
      <c r="I94" s="58" t="n">
        <v>48.5357666015625</v>
      </c>
      <c r="J94" s="58" t="n">
        <v>-2.75567626953125</v>
      </c>
      <c r="K94" t="inlineStr">
        <is>
          <t>451  647  903</t>
        </is>
      </c>
      <c r="L94" s="18" t="n">
        <v>801</v>
      </c>
      <c r="M94" s="19" t="n">
        <v>38889</v>
      </c>
      <c r="N94">
        <f>INT(((TODAY())-M94+1)/365.25)&amp; " Ans " &amp; INT((((TODAY())-M94+1)/365.25-INT(((TODAY())-M94+1)/365.25))*365.25/30.4375) &amp; " Mois"</f>
        <v/>
      </c>
      <c r="O94" t="inlineStr">
        <is>
          <t>Lundi au Vendredi</t>
        </is>
      </c>
      <c r="P94" t="inlineStr">
        <is>
          <t>07:00 à 19:30</t>
        </is>
      </c>
      <c r="Q94" t="inlineStr">
        <is>
          <t>Samedi</t>
        </is>
      </c>
      <c r="R94" t="inlineStr">
        <is>
          <t>07:00 à 19:30</t>
        </is>
      </c>
      <c r="S94" t="inlineStr">
        <is>
          <t>Dimanche</t>
        </is>
      </c>
      <c r="T94" t="inlineStr">
        <is>
          <t>8H à 13H</t>
        </is>
      </c>
      <c r="U94" s="69">
        <f>(11*5)+12.5+5</f>
        <v/>
      </c>
      <c r="V94" t="n">
        <v>25498684.69</v>
      </c>
      <c r="W94" t="inlineStr">
        <is>
          <t>Groupe 3</t>
        </is>
      </c>
      <c r="X94" t="inlineStr">
        <is>
          <t>20M &lt;...&lt; 25M</t>
        </is>
      </c>
      <c r="Y94" s="61" t="n">
        <v>385257</v>
      </c>
      <c r="Z94" s="62" t="n">
        <v>0.01283666626613875</v>
      </c>
      <c r="AA94" s="50" t="n">
        <v>56.4285620096262</v>
      </c>
      <c r="AB94" s="50" t="n">
        <v>0.7166710621744574</v>
      </c>
      <c r="AC94" s="50" t="n">
        <v>9.74766049097822</v>
      </c>
      <c r="AD94" s="50" t="n">
        <v>66.89289356277888</v>
      </c>
      <c r="AE94" t="inlineStr">
        <is>
          <t>En L</t>
        </is>
      </c>
      <c r="AF94" t="n">
        <v>1</v>
      </c>
      <c r="AG94" t="inlineStr">
        <is>
          <t>B</t>
        </is>
      </c>
      <c r="AH94" t="inlineStr">
        <is>
          <t>B2</t>
        </is>
      </c>
      <c r="AI94" t="n">
        <v>1101</v>
      </c>
      <c r="AJ94" t="inlineStr">
        <is>
          <t>VD060</t>
        </is>
      </c>
      <c r="AK94" t="inlineStr">
        <is>
          <t>1114 PTF OUEST St-Sylvain</t>
        </is>
      </c>
      <c r="AL94" t="inlineStr">
        <is>
          <t>VD065</t>
        </is>
      </c>
      <c r="AM94" t="inlineStr">
        <is>
          <t>1117 PTF IDF Lisses</t>
        </is>
      </c>
      <c r="AN94" t="inlineStr">
        <is>
          <t>VD067</t>
        </is>
      </c>
      <c r="AO94" t="inlineStr">
        <is>
          <t>1112 - PF du Grand Fougeray</t>
        </is>
      </c>
      <c r="AP94" s="21" t="n">
        <v>3601651112004</v>
      </c>
      <c r="AS94" t="inlineStr">
        <is>
          <t xml:space="preserve">CREATION </t>
        </is>
      </c>
      <c r="AT94" t="inlineStr">
        <is>
          <t>Centre Commercial</t>
        </is>
      </c>
      <c r="AU94" t="inlineStr">
        <is>
          <t>Propriétaire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Lieu dit Le Grand Clos</t>
        </is>
      </c>
      <c r="F95" t="inlineStr">
        <is>
          <t>22490 Plouer Sur Rance</t>
        </is>
      </c>
      <c r="G95" s="60" t="n">
        <v>22</v>
      </c>
      <c r="H95" s="56" t="n">
        <v>296861500</v>
      </c>
      <c r="I95" s="58" t="n">
        <v>48.532555</v>
      </c>
      <c r="J95" s="58" t="n">
        <v>-2.00934400000005</v>
      </c>
      <c r="K95" t="inlineStr">
        <is>
          <t>451  647  903</t>
        </is>
      </c>
      <c r="L95" s="18" t="n">
        <v>1213</v>
      </c>
      <c r="M95" s="19" t="n">
        <v>41010</v>
      </c>
      <c r="N95">
        <f>INT(((TODAY())-M95+1)/365.25)&amp; " Ans " &amp; INT((((TODAY())-M95+1)/365.25-INT(((TODAY())-M95+1)/365.25))*365.25/30.4375) &amp; " Mois"</f>
        <v/>
      </c>
      <c r="O95" t="inlineStr">
        <is>
          <t>Lundi au Vendredi</t>
        </is>
      </c>
      <c r="P95" t="inlineStr">
        <is>
          <t>07:00 à 19:30</t>
        </is>
      </c>
      <c r="Q95" t="inlineStr">
        <is>
          <t>Samedi</t>
        </is>
      </c>
      <c r="R95" t="inlineStr">
        <is>
          <t>07:00 à 19:30</t>
        </is>
      </c>
      <c r="S95" t="inlineStr">
        <is>
          <t>Dimanche</t>
        </is>
      </c>
      <c r="T95" t="inlineStr">
        <is>
          <t>8H à 13H</t>
        </is>
      </c>
      <c r="U95" s="69">
        <f>(12.5*5)+12.5+5</f>
        <v/>
      </c>
      <c r="V95" t="n">
        <v>20739319.36</v>
      </c>
      <c r="W95" t="inlineStr">
        <is>
          <t>Groupe 3</t>
        </is>
      </c>
      <c r="X95" t="inlineStr">
        <is>
          <t>15M &lt;...&lt; 20M</t>
        </is>
      </c>
      <c r="Y95" s="61" t="n">
        <v>307259</v>
      </c>
      <c r="Z95" s="62" t="n">
        <v>0.01107918824298715</v>
      </c>
      <c r="AA95" s="50" t="n">
        <v>52.4282323465418</v>
      </c>
      <c r="AB95" s="50" t="n">
        <v>3.264202984549794</v>
      </c>
      <c r="AC95" s="50" t="n">
        <v>6.077235115711741</v>
      </c>
      <c r="AD95" s="50" t="n">
        <v>61.76967044680333</v>
      </c>
      <c r="AE95" t="inlineStr">
        <is>
          <t>Tube</t>
        </is>
      </c>
      <c r="AF95" t="n">
        <v>1</v>
      </c>
      <c r="AG95" t="inlineStr">
        <is>
          <t>B</t>
        </is>
      </c>
      <c r="AH95" t="inlineStr">
        <is>
          <t>C</t>
        </is>
      </c>
      <c r="AI95" t="n">
        <v>1101</v>
      </c>
      <c r="AJ95" t="inlineStr">
        <is>
          <t>VD060</t>
        </is>
      </c>
      <c r="AK95" t="inlineStr">
        <is>
          <t>1114 PTF OUEST St-Sylvain</t>
        </is>
      </c>
      <c r="AL95" t="inlineStr">
        <is>
          <t>VD065</t>
        </is>
      </c>
      <c r="AM95" t="inlineStr">
        <is>
          <t>1117 PTF IDF Lisses</t>
        </is>
      </c>
      <c r="AN95" t="inlineStr">
        <is>
          <t>VD067</t>
        </is>
      </c>
      <c r="AO95" t="inlineStr">
        <is>
          <t>1112 - PF du Grand Fougeray</t>
        </is>
      </c>
      <c r="AP95" s="21" t="n">
        <v>3601651112004</v>
      </c>
      <c r="AR95" t="inlineStr">
        <is>
          <t>OUI</t>
        </is>
      </c>
      <c r="AS95" t="inlineStr">
        <is>
          <t>REPRISE SUPER U</t>
        </is>
      </c>
      <c r="AT95" t="inlineStr">
        <is>
          <t>Zone Urbaine</t>
        </is>
      </c>
      <c r="AU95" t="inlineStr">
        <is>
          <t>Locataire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Rue du Bois de l’Ile</t>
        </is>
      </c>
      <c r="F96" t="inlineStr">
        <is>
          <t>73460 Tournon</t>
        </is>
      </c>
      <c r="G96" s="60" t="n">
        <v>73</v>
      </c>
      <c r="H96" s="56" t="n">
        <v>479315208</v>
      </c>
      <c r="I96" s="58" t="n">
        <v>48.79317</v>
      </c>
      <c r="J96" s="58" t="n">
        <v>2.625702</v>
      </c>
      <c r="K96" t="inlineStr">
        <is>
          <t>451  647  903</t>
        </is>
      </c>
      <c r="L96" s="18" t="n">
        <v>1445</v>
      </c>
      <c r="M96" s="19" t="n">
        <v>43278</v>
      </c>
      <c r="N96">
        <f>INT(((TODAY())-M96+1)/365.25)&amp; " Ans " &amp; INT((((TODAY())-M96+1)/365.25-INT(((TODAY())-M96+1)/365.25))*365.25/30.4375) &amp; " Mois"</f>
        <v/>
      </c>
      <c r="O96" t="inlineStr">
        <is>
          <t>Lundi au Vendredi</t>
        </is>
      </c>
      <c r="P96" t="inlineStr">
        <is>
          <t>07:00 à 19:30</t>
        </is>
      </c>
      <c r="Q96" t="inlineStr">
        <is>
          <t>Samedi</t>
        </is>
      </c>
      <c r="R96" t="inlineStr">
        <is>
          <t>07:00 à 19:30</t>
        </is>
      </c>
      <c r="S96" t="inlineStr">
        <is>
          <t>Dimanche</t>
        </is>
      </c>
      <c r="T96" t="inlineStr">
        <is>
          <t>8H à 13H</t>
        </is>
      </c>
      <c r="U96" s="69">
        <f>(12.5*5)+12.5+5</f>
        <v/>
      </c>
      <c r="V96" t="n">
        <v>14483424.64</v>
      </c>
      <c r="W96" t="inlineStr">
        <is>
          <t>Groupe 3</t>
        </is>
      </c>
      <c r="X96" t="inlineStr">
        <is>
          <t>15M &lt;</t>
        </is>
      </c>
      <c r="Y96" s="61" t="n">
        <v>205262</v>
      </c>
      <c r="Z96" s="62" t="n">
        <v>0.01350718464083832</v>
      </c>
      <c r="AA96" s="50" t="n">
        <v>43.5426913694205</v>
      </c>
      <c r="AB96" s="50" t="n">
        <v>3.0785422298411</v>
      </c>
      <c r="AC96" s="50" t="n">
        <v>1.467751807652579</v>
      </c>
      <c r="AD96" s="50" t="n">
        <v>48.08898540691418</v>
      </c>
      <c r="AG96" t="inlineStr">
        <is>
          <t>A</t>
        </is>
      </c>
      <c r="AH96" t="inlineStr">
        <is>
          <t>C</t>
        </is>
      </c>
      <c r="AI96" t="n">
        <v>1106</v>
      </c>
      <c r="AJ96" t="inlineStr">
        <is>
          <t>VD063</t>
        </is>
      </c>
      <c r="AK96" t="inlineStr">
        <is>
          <t>1115 PTF SUD Grans</t>
        </is>
      </c>
      <c r="AL96" t="inlineStr">
        <is>
          <t>VD066</t>
        </is>
      </c>
      <c r="AM96" t="inlineStr">
        <is>
          <t>1115 PTF SUD Grans</t>
        </is>
      </c>
      <c r="AN96" t="inlineStr">
        <is>
          <t>VD066</t>
        </is>
      </c>
      <c r="AO96" t="inlineStr">
        <is>
          <t>1111 - PF de St Martin de Crau</t>
        </is>
      </c>
      <c r="AP96" s="21" t="n">
        <v>3601651111007</v>
      </c>
      <c r="AS96" t="inlineStr">
        <is>
          <t xml:space="preserve">CREATION </t>
        </is>
      </c>
      <c r="AT96" t="inlineStr">
        <is>
          <t>Isolé</t>
        </is>
      </c>
      <c r="AU96" t="inlineStr">
        <is>
          <t>Propriétaire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124 Route de Taninges</t>
        </is>
      </c>
      <c r="F97" t="inlineStr">
        <is>
          <t>74100 Vetraz Monthoux</t>
        </is>
      </c>
      <c r="G97" s="60" t="n">
        <v>74</v>
      </c>
      <c r="H97" s="56" t="n">
        <v>450318360</v>
      </c>
      <c r="I97" s="58" t="n">
        <v>46.1864013671875</v>
      </c>
      <c r="J97" s="58" t="n">
        <v>6.27406311035156</v>
      </c>
      <c r="K97" t="inlineStr">
        <is>
          <t>451  647  903</t>
        </is>
      </c>
      <c r="L97" s="18" t="n">
        <v>1023</v>
      </c>
      <c r="M97" s="19" t="n">
        <v>39596</v>
      </c>
      <c r="N97">
        <f>INT(((TODAY())-M97+1)/365.25)&amp; " Ans " &amp; INT((((TODAY())-M97+1)/365.25-INT(((TODAY())-M97+1)/365.25))*365.25/30.4375) &amp; " Mois"</f>
        <v/>
      </c>
      <c r="O97" t="inlineStr">
        <is>
          <t>Lundi au Vendredi</t>
        </is>
      </c>
      <c r="P97" t="inlineStr">
        <is>
          <t>07:00 à 19:30</t>
        </is>
      </c>
      <c r="Q97" t="inlineStr">
        <is>
          <t>Samedi</t>
        </is>
      </c>
      <c r="R97" t="inlineStr">
        <is>
          <t>07:00 à 19:30</t>
        </is>
      </c>
      <c r="S97" t="inlineStr">
        <is>
          <t>Dimanche</t>
        </is>
      </c>
      <c r="T97" t="inlineStr">
        <is>
          <t>8H à 13H</t>
        </is>
      </c>
      <c r="U97" s="69">
        <f>(12.5*5)+12.5+5</f>
        <v/>
      </c>
      <c r="V97" t="n">
        <v>20219681.66</v>
      </c>
      <c r="W97" t="inlineStr">
        <is>
          <t>Groupe 3</t>
        </is>
      </c>
      <c r="X97" t="inlineStr">
        <is>
          <t>15M &lt;...&lt; 20M</t>
        </is>
      </c>
      <c r="Y97" s="61" t="n">
        <v>286759</v>
      </c>
      <c r="Z97" s="62" t="n">
        <v>0.01441516368586289</v>
      </c>
      <c r="AA97" s="50" t="n">
        <v>59.0284828904859</v>
      </c>
      <c r="AB97" s="50" t="n">
        <v>1.921424803850465</v>
      </c>
      <c r="AC97" s="50" t="n">
        <v>2.918969363310696</v>
      </c>
      <c r="AD97" s="50" t="n">
        <v>63.86887705764705</v>
      </c>
      <c r="AE97" t="inlineStr">
        <is>
          <t>Tube</t>
        </is>
      </c>
      <c r="AF97" t="n">
        <v>1</v>
      </c>
      <c r="AG97" t="inlineStr">
        <is>
          <t>A</t>
        </is>
      </c>
      <c r="AH97" t="inlineStr">
        <is>
          <t>A</t>
        </is>
      </c>
      <c r="AI97" t="n">
        <v>1106</v>
      </c>
      <c r="AJ97" t="inlineStr">
        <is>
          <t>VD063</t>
        </is>
      </c>
      <c r="AK97" t="inlineStr">
        <is>
          <t>1103 PTF EST Dijon</t>
        </is>
      </c>
      <c r="AL97" t="inlineStr">
        <is>
          <t>VD062</t>
        </is>
      </c>
      <c r="AM97" t="inlineStr">
        <is>
          <t>1103 PTF EST Dijon</t>
        </is>
      </c>
      <c r="AN97" t="inlineStr">
        <is>
          <t>VD067</t>
        </is>
      </c>
      <c r="AO97" t="inlineStr">
        <is>
          <t>1103-Longvic</t>
        </is>
      </c>
      <c r="AP97" s="21" t="n">
        <v>3020409000020</v>
      </c>
      <c r="AS97" t="inlineStr">
        <is>
          <t>REPRISE MAG BRICOLAGE</t>
        </is>
      </c>
      <c r="AT97" t="inlineStr">
        <is>
          <t>Zone industrielle</t>
        </is>
      </c>
      <c r="AU97" t="inlineStr">
        <is>
          <t>Locataire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RN 89. 56 avenue de l'Europe</t>
        </is>
      </c>
      <c r="F98" t="inlineStr">
        <is>
          <t>63370 Lempdes</t>
        </is>
      </c>
      <c r="G98" s="60" t="n">
        <v>63</v>
      </c>
      <c r="H98" s="56" t="n">
        <v>473837800</v>
      </c>
      <c r="I98" s="58" t="n">
        <v>45.77685546875</v>
      </c>
      <c r="J98" s="58" t="n">
        <v>3.18927001953125</v>
      </c>
      <c r="K98" t="inlineStr">
        <is>
          <t>451  647  903</t>
        </is>
      </c>
      <c r="L98" s="18" t="n">
        <v>553</v>
      </c>
      <c r="M98" s="19" t="n">
        <v>35991</v>
      </c>
      <c r="N98">
        <f>INT(((TODAY())-M98+1)/365.25)&amp; " Ans " &amp; INT((((TODAY())-M98+1)/365.25-INT(((TODAY())-M98+1)/365.25))*365.25/30.4375) &amp; " Mois"</f>
        <v/>
      </c>
      <c r="O98" t="inlineStr">
        <is>
          <t>Lundi au Vendredi</t>
        </is>
      </c>
      <c r="P98" t="inlineStr">
        <is>
          <t>07:00 à 19:30</t>
        </is>
      </c>
      <c r="Q98" t="inlineStr">
        <is>
          <t>Samedi</t>
        </is>
      </c>
      <c r="R98" t="inlineStr">
        <is>
          <t>07:00 à 19:30</t>
        </is>
      </c>
      <c r="S98" t="inlineStr">
        <is>
          <t>Dimanche</t>
        </is>
      </c>
      <c r="T98" t="inlineStr">
        <is>
          <t>8H à 13H</t>
        </is>
      </c>
      <c r="U98" s="69">
        <f>(12.5*5)+12.5+5</f>
        <v/>
      </c>
      <c r="V98" t="n">
        <v>39127814.5</v>
      </c>
      <c r="W98" t="inlineStr">
        <is>
          <t>Groupe 3</t>
        </is>
      </c>
      <c r="X98" t="inlineStr">
        <is>
          <t>35M &lt;...&lt; 40M</t>
        </is>
      </c>
      <c r="Y98" s="61" t="n">
        <v>523245</v>
      </c>
      <c r="Z98" s="62" t="n">
        <v>0.009004953559713171</v>
      </c>
      <c r="AA98" s="50" t="n">
        <v>86.4569789674952</v>
      </c>
      <c r="AB98" s="50" t="n">
        <v>12.19046284697039</v>
      </c>
      <c r="AC98" s="50" t="n">
        <v>1.818306740511198</v>
      </c>
      <c r="AD98" s="50" t="n">
        <v>100.4657485549768</v>
      </c>
      <c r="AE98" t="inlineStr">
        <is>
          <t>Symétrique</t>
        </is>
      </c>
      <c r="AF98" t="n">
        <v>1</v>
      </c>
      <c r="AG98" t="inlineStr">
        <is>
          <t>A</t>
        </is>
      </c>
      <c r="AH98" t="inlineStr">
        <is>
          <t>B2</t>
        </is>
      </c>
      <c r="AI98" t="n">
        <v>1106</v>
      </c>
      <c r="AJ98" t="inlineStr">
        <is>
          <t>VD063</t>
        </is>
      </c>
      <c r="AK98" t="inlineStr">
        <is>
          <t>1115 PTF SUD Grans</t>
        </is>
      </c>
      <c r="AL98" t="inlineStr">
        <is>
          <t>VD066</t>
        </is>
      </c>
      <c r="AM98" t="inlineStr">
        <is>
          <t>1115 PTF SUD Grans</t>
        </is>
      </c>
      <c r="AN98" t="inlineStr">
        <is>
          <t>VD066</t>
        </is>
      </c>
      <c r="AO98" t="inlineStr">
        <is>
          <t>1111 - PF de St Martin de Crau</t>
        </is>
      </c>
      <c r="AP98" s="21" t="n">
        <v>3601651111007</v>
      </c>
      <c r="AS98" t="inlineStr">
        <is>
          <t>REPRISE MAG BRICOLAGE</t>
        </is>
      </c>
      <c r="AT98" t="inlineStr">
        <is>
          <t>Isolé</t>
        </is>
      </c>
      <c r="AU98" t="inlineStr">
        <is>
          <t>Propriétaire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RN 6. Route de Grenoble</t>
        </is>
      </c>
      <c r="F99" t="inlineStr">
        <is>
          <t>69800 Saint Priest</t>
        </is>
      </c>
      <c r="G99" s="60" t="n">
        <v>69</v>
      </c>
      <c r="H99" s="56" t="n">
        <v>472475130</v>
      </c>
      <c r="I99" s="58" t="n">
        <v>45.7154541015625</v>
      </c>
      <c r="J99" s="58" t="n">
        <v>4.96267700195312</v>
      </c>
      <c r="K99" t="inlineStr">
        <is>
          <t>451  647  903</t>
        </is>
      </c>
      <c r="L99" s="18" t="n">
        <v>991</v>
      </c>
      <c r="M99" s="19" t="n">
        <v>39554</v>
      </c>
      <c r="N99">
        <f>INT(((TODAY())-M99+1)/365.25)&amp; " Ans " &amp; INT((((TODAY())-M99+1)/365.25-INT(((TODAY())-M99+1)/365.25))*365.25/30.4375) &amp; " Mois"</f>
        <v/>
      </c>
      <c r="O99" t="inlineStr">
        <is>
          <t>Lundi au Vendredi</t>
        </is>
      </c>
      <c r="P99" t="inlineStr">
        <is>
          <t>07:00 à 19:30</t>
        </is>
      </c>
      <c r="Q99" t="inlineStr">
        <is>
          <t>Samedi</t>
        </is>
      </c>
      <c r="R99" t="inlineStr">
        <is>
          <t>07:00 à 19:30</t>
        </is>
      </c>
      <c r="S99" t="inlineStr">
        <is>
          <t>Dimanche</t>
        </is>
      </c>
      <c r="T99" t="inlineStr">
        <is>
          <t>8H à 13H</t>
        </is>
      </c>
      <c r="U99" s="69">
        <f>(12.5*5)+12.5+5</f>
        <v/>
      </c>
      <c r="V99" t="n">
        <v>41160359.5</v>
      </c>
      <c r="W99" t="inlineStr">
        <is>
          <t>Groupe 3</t>
        </is>
      </c>
      <c r="X99" t="inlineStr">
        <is>
          <t>35M &lt;...&lt; 40M</t>
        </is>
      </c>
      <c r="Y99" s="61" t="n">
        <v>622144</v>
      </c>
      <c r="Z99" s="62" t="n">
        <v>0.01918916306424601</v>
      </c>
      <c r="AA99" s="50" t="n">
        <v>89.914155732841</v>
      </c>
      <c r="AB99" s="50" t="n">
        <v>4.476154370233619</v>
      </c>
      <c r="AC99" s="50" t="n">
        <v>9.078958704204302</v>
      </c>
      <c r="AD99" s="50" t="n">
        <v>103.4692688072789</v>
      </c>
      <c r="AE99" t="inlineStr">
        <is>
          <t>Gnb Partiel</t>
        </is>
      </c>
      <c r="AF99" t="n">
        <v>1</v>
      </c>
      <c r="AG99" t="inlineStr">
        <is>
          <t>A</t>
        </is>
      </c>
      <c r="AH99" t="inlineStr">
        <is>
          <t>B1</t>
        </is>
      </c>
      <c r="AI99" t="n">
        <v>1106</v>
      </c>
      <c r="AJ99" t="inlineStr">
        <is>
          <t>VD063</t>
        </is>
      </c>
      <c r="AK99" t="inlineStr">
        <is>
          <t>1103 PTF EST Dijon</t>
        </is>
      </c>
      <c r="AL99" t="inlineStr">
        <is>
          <t>VD062</t>
        </is>
      </c>
      <c r="AM99" t="inlineStr">
        <is>
          <t>1103 PTF EST Dijon</t>
        </is>
      </c>
      <c r="AN99" t="inlineStr">
        <is>
          <t>VD067</t>
        </is>
      </c>
      <c r="AO99" t="inlineStr">
        <is>
          <t>1103-Longvic</t>
        </is>
      </c>
      <c r="AP99" s="21" t="n">
        <v>3020409000020</v>
      </c>
      <c r="AS99" t="inlineStr">
        <is>
          <t xml:space="preserve">CREATION </t>
        </is>
      </c>
      <c r="AT99" t="inlineStr">
        <is>
          <t>Zone Commerciale</t>
        </is>
      </c>
      <c r="AU99" t="inlineStr">
        <is>
          <t>Mixte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ZAC des Bouchardes</t>
        </is>
      </c>
      <c r="F100" t="inlineStr">
        <is>
          <t>71680 Crèches sur Saône</t>
        </is>
      </c>
      <c r="G100" s="60" t="n">
        <v>71</v>
      </c>
      <c r="H100" s="56" t="n">
        <v>385239839</v>
      </c>
      <c r="I100" s="58" t="n">
        <v>46.250732421875</v>
      </c>
      <c r="J100" s="58" t="n">
        <v>4.78805541992187</v>
      </c>
      <c r="K100" t="inlineStr">
        <is>
          <t>451  647  903</t>
        </is>
      </c>
      <c r="L100" s="18" t="n">
        <v>231</v>
      </c>
      <c r="M100" s="19" t="n">
        <v>36719</v>
      </c>
      <c r="N100">
        <f>INT(((TODAY())-M100+1)/365.25)&amp; " Ans " &amp; INT((((TODAY())-M100+1)/365.25-INT(((TODAY())-M100+1)/365.25))*365.25/30.4375) &amp; " Mois"</f>
        <v/>
      </c>
      <c r="O100" t="inlineStr">
        <is>
          <t>Lundi au Vendredi</t>
        </is>
      </c>
      <c r="P100" t="inlineStr">
        <is>
          <t>07:00 à 19:30</t>
        </is>
      </c>
      <c r="Q100" t="inlineStr">
        <is>
          <t>Samedi</t>
        </is>
      </c>
      <c r="R100" t="inlineStr">
        <is>
          <t>07:00 à 19:30</t>
        </is>
      </c>
      <c r="S100" t="inlineStr">
        <is>
          <t>Dimanche</t>
        </is>
      </c>
      <c r="T100" t="inlineStr">
        <is>
          <t>8H à 13H</t>
        </is>
      </c>
      <c r="U100" s="69">
        <f>(12.5*5)+12.5+5</f>
        <v/>
      </c>
      <c r="V100" t="n">
        <v>20889275.19</v>
      </c>
      <c r="W100" t="inlineStr">
        <is>
          <t>Groupe 3</t>
        </is>
      </c>
      <c r="X100" t="inlineStr">
        <is>
          <t>15M &lt;...&lt; 20M</t>
        </is>
      </c>
      <c r="Y100" s="61" t="n">
        <v>326260</v>
      </c>
      <c r="Z100" s="62" t="n">
        <v>0.01232751415999066</v>
      </c>
      <c r="AA100" s="50" t="n">
        <v>51.6570185270653</v>
      </c>
      <c r="AB100" s="50" t="n">
        <v>5.91185358563548</v>
      </c>
      <c r="AC100" s="50" t="n">
        <v>6.453615305158128</v>
      </c>
      <c r="AD100" s="50" t="n">
        <v>64.0224874178589</v>
      </c>
      <c r="AE100" t="inlineStr">
        <is>
          <t>En L</t>
        </is>
      </c>
      <c r="AF100" t="n">
        <v>1</v>
      </c>
      <c r="AG100" t="inlineStr">
        <is>
          <t>A</t>
        </is>
      </c>
      <c r="AH100" t="inlineStr">
        <is>
          <t>C</t>
        </is>
      </c>
      <c r="AI100" t="n">
        <v>1106</v>
      </c>
      <c r="AJ100" t="inlineStr">
        <is>
          <t>VD063</t>
        </is>
      </c>
      <c r="AK100" t="inlineStr">
        <is>
          <t>1103 PTF EST Dijon</t>
        </is>
      </c>
      <c r="AL100" t="inlineStr">
        <is>
          <t>VD062</t>
        </is>
      </c>
      <c r="AM100" t="inlineStr">
        <is>
          <t>1103 PTF EST Dijon</t>
        </is>
      </c>
      <c r="AN100" t="inlineStr">
        <is>
          <t>VD067</t>
        </is>
      </c>
      <c r="AO100" t="inlineStr">
        <is>
          <t>1103-Longvic</t>
        </is>
      </c>
      <c r="AP100" s="21" t="n">
        <v>3020409000020</v>
      </c>
      <c r="AS100" t="inlineStr">
        <is>
          <t xml:space="preserve">CREATION </t>
        </is>
      </c>
      <c r="AT100" t="inlineStr">
        <is>
          <t>Zone Commerciale</t>
        </is>
      </c>
      <c r="AU100" t="inlineStr">
        <is>
          <t>Propriétaire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 xml:space="preserve">ZA Chatillon </t>
        </is>
      </c>
      <c r="F101" t="inlineStr">
        <is>
          <t>71300 Montceau les Mines</t>
        </is>
      </c>
      <c r="G101" s="60" t="n">
        <v>71</v>
      </c>
      <c r="H101" s="56" t="n">
        <v>385796040</v>
      </c>
      <c r="I101" s="58" t="n">
        <v>46.687939</v>
      </c>
      <c r="J101" s="58" t="n">
        <v>4.35627899999997</v>
      </c>
      <c r="K101" t="inlineStr">
        <is>
          <t>451  647  903</t>
        </is>
      </c>
      <c r="L101" s="18" t="n">
        <v>1254</v>
      </c>
      <c r="M101" s="19" t="n">
        <v>41565</v>
      </c>
      <c r="N101">
        <f>INT(((TODAY())-M101+1)/365.25)&amp; " Ans " &amp; INT((((TODAY())-M101+1)/365.25-INT(((TODAY())-M101+1)/365.25))*365.25/30.4375) &amp; " Mois"</f>
        <v/>
      </c>
      <c r="O101" t="inlineStr">
        <is>
          <t>Lundi au Vendredi</t>
        </is>
      </c>
      <c r="P101" t="inlineStr">
        <is>
          <t>07:00 à 19:30</t>
        </is>
      </c>
      <c r="Q101" t="inlineStr">
        <is>
          <t>Samedi</t>
        </is>
      </c>
      <c r="R101" t="inlineStr">
        <is>
          <t>07:00 à 19:30</t>
        </is>
      </c>
      <c r="S101" t="inlineStr">
        <is>
          <t>Dimanche</t>
        </is>
      </c>
      <c r="T101" t="inlineStr">
        <is>
          <t>8H à 13H</t>
        </is>
      </c>
      <c r="U101" s="69">
        <f>(12.5*5)+12.5+5</f>
        <v/>
      </c>
      <c r="V101" t="n">
        <v>17211335.17</v>
      </c>
      <c r="W101" t="inlineStr">
        <is>
          <t>Groupe 3</t>
        </is>
      </c>
      <c r="X101" t="inlineStr">
        <is>
          <t>15M &lt;</t>
        </is>
      </c>
      <c r="Y101" s="61" t="n">
        <v>247731</v>
      </c>
      <c r="Z101" s="62" t="n">
        <v>0.01572179026860941</v>
      </c>
      <c r="AA101" s="50" t="n">
        <v>40.257005340542</v>
      </c>
      <c r="AB101" s="50" t="n">
        <v>5.964281004813082</v>
      </c>
      <c r="AC101" s="50" t="n">
        <v>9.132327860926134</v>
      </c>
      <c r="AD101" s="50" t="n">
        <v>55.35361420628121</v>
      </c>
      <c r="AE101" t="inlineStr">
        <is>
          <t>Symétrique</t>
        </is>
      </c>
      <c r="AF101" t="n">
        <v>1</v>
      </c>
      <c r="AG101" t="inlineStr">
        <is>
          <t>A</t>
        </is>
      </c>
      <c r="AH101" t="inlineStr">
        <is>
          <t>C</t>
        </is>
      </c>
      <c r="AI101" t="n">
        <v>1106</v>
      </c>
      <c r="AJ101" t="inlineStr">
        <is>
          <t>VD063</t>
        </is>
      </c>
      <c r="AK101" t="inlineStr">
        <is>
          <t>1103 PTF EST Dijon</t>
        </is>
      </c>
      <c r="AL101" t="inlineStr">
        <is>
          <t>VD062</t>
        </is>
      </c>
      <c r="AM101" t="inlineStr">
        <is>
          <t>1103 PTF EST Dijon</t>
        </is>
      </c>
      <c r="AN101" t="inlineStr">
        <is>
          <t>VD067</t>
        </is>
      </c>
      <c r="AO101" t="inlineStr">
        <is>
          <t>1103-Longvic</t>
        </is>
      </c>
      <c r="AP101" s="21" t="n">
        <v>3020409000020</v>
      </c>
      <c r="AS101" t="inlineStr">
        <is>
          <t xml:space="preserve">CREATION </t>
        </is>
      </c>
      <c r="AT101" t="inlineStr">
        <is>
          <t>Zone Commerciale</t>
        </is>
      </c>
      <c r="AU101" t="inlineStr">
        <is>
          <t>Locataire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RD 207. Lieu-dit Les Plaines</t>
        </is>
      </c>
      <c r="F102" t="inlineStr">
        <is>
          <t>42120 Parigny</t>
        </is>
      </c>
      <c r="G102" s="60" t="n">
        <v>42</v>
      </c>
      <c r="H102" s="56" t="n">
        <v>477626100</v>
      </c>
      <c r="I102" s="58" t="n">
        <v>45.997314453125</v>
      </c>
      <c r="J102" s="58" t="n">
        <v>4.10415649414062</v>
      </c>
      <c r="K102" t="inlineStr">
        <is>
          <t>451  647  903</t>
        </is>
      </c>
      <c r="L102" s="18" t="n">
        <v>728</v>
      </c>
      <c r="M102" s="19" t="n">
        <v>38742</v>
      </c>
      <c r="N102">
        <f>INT(((TODAY())-M102+1)/365.25)&amp; " Ans " &amp; INT((((TODAY())-M102+1)/365.25-INT(((TODAY())-M102+1)/365.25))*365.25/30.4375) &amp; " Mois"</f>
        <v/>
      </c>
      <c r="O102" t="inlineStr">
        <is>
          <t>Lundi au Vendredi</t>
        </is>
      </c>
      <c r="P102" t="inlineStr">
        <is>
          <t>07:00 à 19:30</t>
        </is>
      </c>
      <c r="Q102" t="inlineStr">
        <is>
          <t>Samedi</t>
        </is>
      </c>
      <c r="R102" t="inlineStr">
        <is>
          <t>07:00 à 19:30</t>
        </is>
      </c>
      <c r="S102" t="inlineStr">
        <is>
          <t>Dimanche</t>
        </is>
      </c>
      <c r="T102" t="inlineStr">
        <is>
          <t>8H à 13H</t>
        </is>
      </c>
      <c r="U102" s="69">
        <f>(12.5*5)+12.5+5</f>
        <v/>
      </c>
      <c r="V102" t="n">
        <v>22391391.92</v>
      </c>
      <c r="W102" t="inlineStr">
        <is>
          <t>Groupe 3</t>
        </is>
      </c>
      <c r="X102" t="inlineStr">
        <is>
          <t>15M &lt;...&lt; 20M</t>
        </is>
      </c>
      <c r="Y102" s="61" t="n">
        <v>330910</v>
      </c>
      <c r="Z102" s="62" t="n">
        <v>0.01241853310553027</v>
      </c>
      <c r="AA102" s="50" t="n">
        <v>56.6000527460935</v>
      </c>
      <c r="AB102" s="50" t="n">
        <v>6.840519988571683</v>
      </c>
      <c r="AC102" s="50" t="n">
        <v>2.808172347860486</v>
      </c>
      <c r="AD102" s="50" t="n">
        <v>66.24874508252567</v>
      </c>
      <c r="AE102" t="inlineStr">
        <is>
          <t>Tube</t>
        </is>
      </c>
      <c r="AF102" t="n">
        <v>2</v>
      </c>
      <c r="AG102" t="inlineStr">
        <is>
          <t>A</t>
        </is>
      </c>
      <c r="AH102" t="inlineStr">
        <is>
          <t>C</t>
        </is>
      </c>
      <c r="AI102" t="n">
        <v>1106</v>
      </c>
      <c r="AJ102" t="inlineStr">
        <is>
          <t>VD063</t>
        </is>
      </c>
      <c r="AK102" t="inlineStr">
        <is>
          <t>1103 PTF EST Dijon</t>
        </is>
      </c>
      <c r="AL102" t="inlineStr">
        <is>
          <t>VD062</t>
        </is>
      </c>
      <c r="AM102" t="inlineStr">
        <is>
          <t>1103 PTF EST Dijon</t>
        </is>
      </c>
      <c r="AN102" t="inlineStr">
        <is>
          <t>VD067</t>
        </is>
      </c>
      <c r="AO102" t="inlineStr">
        <is>
          <t>1103-Longvic</t>
        </is>
      </c>
      <c r="AP102" s="21" t="n">
        <v>3020409000020</v>
      </c>
      <c r="AS102" t="inlineStr">
        <is>
          <t>REPRISE MAG BRICOLAGE</t>
        </is>
      </c>
      <c r="AT102" t="inlineStr">
        <is>
          <t>Isolé</t>
        </is>
      </c>
      <c r="AU102" t="inlineStr">
        <is>
          <t>Propriétaire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CC Géant. La Beraudière</t>
        </is>
      </c>
      <c r="F103" t="inlineStr">
        <is>
          <t>42150 La Ricamarie</t>
        </is>
      </c>
      <c r="G103" s="60" t="n">
        <v>42</v>
      </c>
      <c r="H103" s="56" t="n">
        <v>477593510</v>
      </c>
      <c r="I103" s="58" t="n">
        <v>45.4102783203125</v>
      </c>
      <c r="J103" s="58" t="n">
        <v>4.3759765625</v>
      </c>
      <c r="K103" t="inlineStr">
        <is>
          <t>451  647  903</t>
        </is>
      </c>
      <c r="L103" s="18" t="n">
        <v>181</v>
      </c>
      <c r="M103" s="19" t="n">
        <v>35552</v>
      </c>
      <c r="N103">
        <f>INT(((TODAY())-M103+1)/365.25)&amp; " Ans " &amp; INT((((TODAY())-M103+1)/365.25-INT(((TODAY())-M103+1)/365.25))*365.25/30.4375) &amp; " Mois"</f>
        <v/>
      </c>
      <c r="O103" t="inlineStr">
        <is>
          <t>Lundi au Vendredi</t>
        </is>
      </c>
      <c r="P103" t="inlineStr">
        <is>
          <t>07:00 à 19:30</t>
        </is>
      </c>
      <c r="Q103" t="inlineStr">
        <is>
          <t>Samedi</t>
        </is>
      </c>
      <c r="R103" t="inlineStr">
        <is>
          <t>07:00 à 19:30</t>
        </is>
      </c>
      <c r="S103" t="inlineStr">
        <is>
          <t>Dimanche</t>
        </is>
      </c>
      <c r="T103" t="inlineStr">
        <is>
          <t>8H à 13H</t>
        </is>
      </c>
      <c r="U103" s="69">
        <f>(12.5*5)+12.5+5</f>
        <v/>
      </c>
      <c r="V103" t="n">
        <v>26489993.35</v>
      </c>
      <c r="W103" t="inlineStr">
        <is>
          <t>Groupe 3</t>
        </is>
      </c>
      <c r="X103" t="inlineStr">
        <is>
          <t>20M &lt;...&lt; 25M</t>
        </is>
      </c>
      <c r="Y103" s="61" t="n">
        <v>491462</v>
      </c>
      <c r="Z103" s="62" t="n">
        <v>0.009886906173432145</v>
      </c>
      <c r="AA103" s="50" t="n">
        <v>66.6143601239533</v>
      </c>
      <c r="AB103" s="50" t="n">
        <v>5.571405024065403</v>
      </c>
      <c r="AC103" s="50" t="n">
        <v>3.893130370761082</v>
      </c>
      <c r="AD103" s="50" t="n">
        <v>76.07889551877979</v>
      </c>
      <c r="AE103" t="inlineStr">
        <is>
          <t>En L</t>
        </is>
      </c>
      <c r="AF103" t="n">
        <v>1</v>
      </c>
      <c r="AG103" t="inlineStr">
        <is>
          <t>A</t>
        </is>
      </c>
      <c r="AH103" t="inlineStr">
        <is>
          <t>B2</t>
        </is>
      </c>
      <c r="AI103" t="n">
        <v>1106</v>
      </c>
      <c r="AJ103" t="inlineStr">
        <is>
          <t>VD063</t>
        </is>
      </c>
      <c r="AK103" t="inlineStr">
        <is>
          <t>1103 PTF EST Dijon</t>
        </is>
      </c>
      <c r="AL103" t="inlineStr">
        <is>
          <t>VD062</t>
        </is>
      </c>
      <c r="AM103" t="inlineStr">
        <is>
          <t>1103 PTF EST Dijon</t>
        </is>
      </c>
      <c r="AN103" t="inlineStr">
        <is>
          <t>VD067</t>
        </is>
      </c>
      <c r="AO103" t="inlineStr">
        <is>
          <t>1103-Longvic</t>
        </is>
      </c>
      <c r="AP103" s="21" t="n">
        <v>3020409000020</v>
      </c>
      <c r="AS103" t="inlineStr">
        <is>
          <t>CASTORAMA BRIKER</t>
        </is>
      </c>
      <c r="AT103" t="inlineStr">
        <is>
          <t>Centre Commercial</t>
        </is>
      </c>
      <c r="AU103" t="inlineStr">
        <is>
          <t>Locataire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 xml:space="preserve">154 Rue Jean Rostand </t>
        </is>
      </c>
      <c r="F104" t="inlineStr">
        <is>
          <t>42000 Saint Etienne</t>
        </is>
      </c>
      <c r="G104" s="60" t="n">
        <v>42</v>
      </c>
      <c r="H104" s="56" t="n">
        <v>477343790</v>
      </c>
      <c r="I104" s="58" t="n">
        <v>45.455810546875</v>
      </c>
      <c r="J104" s="58" t="n">
        <v>4.41313171386718</v>
      </c>
      <c r="K104" t="inlineStr">
        <is>
          <t>451  647  903</t>
        </is>
      </c>
      <c r="L104" s="18" t="n">
        <v>876</v>
      </c>
      <c r="M104" s="19" t="n">
        <v>39240</v>
      </c>
      <c r="N104">
        <f>INT(((TODAY())-M104+1)/365.25)&amp; " Ans " &amp; INT((((TODAY())-M104+1)/365.25-INT(((TODAY())-M104+1)/365.25))*365.25/30.4375) &amp; " Mois"</f>
        <v/>
      </c>
      <c r="O104" t="inlineStr">
        <is>
          <t>Lundi au Vendredi</t>
        </is>
      </c>
      <c r="P104" t="inlineStr">
        <is>
          <t>07:00 à 19:30</t>
        </is>
      </c>
      <c r="Q104" t="inlineStr">
        <is>
          <t>Samedi</t>
        </is>
      </c>
      <c r="R104" t="inlineStr">
        <is>
          <t>07:00 à 19:30</t>
        </is>
      </c>
      <c r="S104" t="inlineStr">
        <is>
          <t>Dimanche</t>
        </is>
      </c>
      <c r="T104" t="inlineStr">
        <is>
          <t>8H à 13H</t>
        </is>
      </c>
      <c r="U104" s="69">
        <f>(12.5*5)+12.5+5</f>
        <v/>
      </c>
      <c r="V104" t="n">
        <v>20475338.91</v>
      </c>
      <c r="W104" t="inlineStr">
        <is>
          <t>Groupe 3</t>
        </is>
      </c>
      <c r="X104" t="inlineStr">
        <is>
          <t>15M &lt;...&lt; 20M</t>
        </is>
      </c>
      <c r="Y104" s="61" t="n">
        <v>352953</v>
      </c>
      <c r="Z104" s="62" t="n">
        <v>0.01540985155540052</v>
      </c>
      <c r="AA104" s="50" t="n">
        <v>52.1999736269533</v>
      </c>
      <c r="AB104" s="50" t="n">
        <v>11.11434364079909</v>
      </c>
      <c r="AC104" s="50" t="n">
        <v>2.65206478978484</v>
      </c>
      <c r="AD104" s="50" t="n">
        <v>65.96638205753723</v>
      </c>
      <c r="AE104" t="inlineStr">
        <is>
          <t>Atypique</t>
        </is>
      </c>
      <c r="AF104" t="n">
        <v>1</v>
      </c>
      <c r="AG104" t="inlineStr">
        <is>
          <t>A</t>
        </is>
      </c>
      <c r="AH104" t="inlineStr">
        <is>
          <t>B2</t>
        </is>
      </c>
      <c r="AI104" t="n">
        <v>1106</v>
      </c>
      <c r="AJ104" t="inlineStr">
        <is>
          <t>VD063</t>
        </is>
      </c>
      <c r="AK104" t="inlineStr">
        <is>
          <t>1103 PTF EST Dijon</t>
        </is>
      </c>
      <c r="AL104" t="inlineStr">
        <is>
          <t>VD062</t>
        </is>
      </c>
      <c r="AM104" t="inlineStr">
        <is>
          <t>1103 PTF EST Dijon</t>
        </is>
      </c>
      <c r="AN104" t="inlineStr">
        <is>
          <t>VD067</t>
        </is>
      </c>
      <c r="AO104" t="inlineStr">
        <is>
          <t>1103-Longvic</t>
        </is>
      </c>
      <c r="AP104" s="21" t="n">
        <v>3020409000020</v>
      </c>
      <c r="AS104" t="inlineStr">
        <is>
          <t xml:space="preserve">CASTORAMA </t>
        </is>
      </c>
      <c r="AT104" t="inlineStr">
        <is>
          <t>Isolé</t>
        </is>
      </c>
      <c r="AU104" t="inlineStr">
        <is>
          <t>Mixte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ZAC du Garet. 390 rue François Meunier Vial</t>
        </is>
      </c>
      <c r="F105" t="inlineStr">
        <is>
          <t>69400 Villefranche sur Saône</t>
        </is>
      </c>
      <c r="G105" s="60" t="n">
        <v>69</v>
      </c>
      <c r="H105" s="56" t="n">
        <v>474041900</v>
      </c>
      <c r="I105" s="58" t="n">
        <v>45.997314453125</v>
      </c>
      <c r="J105" s="58" t="n">
        <v>4.73452758789062</v>
      </c>
      <c r="K105" t="inlineStr">
        <is>
          <t>451  647  903</t>
        </is>
      </c>
      <c r="L105" s="18" t="n">
        <v>884</v>
      </c>
      <c r="M105" s="19" t="n">
        <v>39220</v>
      </c>
      <c r="N105">
        <f>INT(((TODAY())-M105+1)/365.25)&amp; " Ans " &amp; INT((((TODAY())-M105+1)/365.25-INT(((TODAY())-M105+1)/365.25))*365.25/30.4375) &amp; " Mois"</f>
        <v/>
      </c>
      <c r="O105" t="inlineStr">
        <is>
          <t>Lundi au Vendredi</t>
        </is>
      </c>
      <c r="P105" t="inlineStr">
        <is>
          <t>07:00 à 19:30</t>
        </is>
      </c>
      <c r="Q105" t="inlineStr">
        <is>
          <t>Samedi</t>
        </is>
      </c>
      <c r="R105" t="inlineStr">
        <is>
          <t>07:00 à 19:30</t>
        </is>
      </c>
      <c r="S105" t="inlineStr">
        <is>
          <t>Dimanche</t>
        </is>
      </c>
      <c r="T105" t="inlineStr">
        <is>
          <t>8H à 13H</t>
        </is>
      </c>
      <c r="U105" s="69">
        <f>(12.5*5)+12.5+5</f>
        <v/>
      </c>
      <c r="V105" t="n">
        <v>26172394.41</v>
      </c>
      <c r="W105" t="inlineStr">
        <is>
          <t>Groupe 3</t>
        </is>
      </c>
      <c r="X105" t="inlineStr">
        <is>
          <t>20M &lt;...&lt; 25M</t>
        </is>
      </c>
      <c r="Y105" s="61" t="n">
        <v>505701</v>
      </c>
      <c r="Z105" s="62" t="n">
        <v>0.00679339879048684</v>
      </c>
      <c r="AA105" s="50" t="n">
        <v>62.114261225028</v>
      </c>
      <c r="AB105" s="50" t="n">
        <v>13.68089162875541</v>
      </c>
      <c r="AC105" s="50" t="n">
        <v>1.936500296696775</v>
      </c>
      <c r="AD105" s="50" t="n">
        <v>77.73165315048018</v>
      </c>
      <c r="AE105" t="inlineStr">
        <is>
          <t>Tube</t>
        </is>
      </c>
      <c r="AF105" t="n">
        <v>2</v>
      </c>
      <c r="AG105" t="inlineStr">
        <is>
          <t>A</t>
        </is>
      </c>
      <c r="AH105" t="inlineStr">
        <is>
          <t>B1</t>
        </is>
      </c>
      <c r="AI105" t="n">
        <v>1106</v>
      </c>
      <c r="AJ105" t="inlineStr">
        <is>
          <t>VD063</t>
        </is>
      </c>
      <c r="AK105" t="inlineStr">
        <is>
          <t>1103 PTF EST Dijon</t>
        </is>
      </c>
      <c r="AL105" t="inlineStr">
        <is>
          <t>VD062</t>
        </is>
      </c>
      <c r="AM105" t="inlineStr">
        <is>
          <t>1103 PTF EST Dijon</t>
        </is>
      </c>
      <c r="AN105" t="inlineStr">
        <is>
          <t>VD067</t>
        </is>
      </c>
      <c r="AO105" t="inlineStr">
        <is>
          <t>1103-Longvic</t>
        </is>
      </c>
      <c r="AP105" s="21" t="n">
        <v>3020409000020</v>
      </c>
      <c r="AS105" t="inlineStr">
        <is>
          <t xml:space="preserve">CASTORAMA </t>
        </is>
      </c>
      <c r="AT105" t="inlineStr">
        <is>
          <t>Zone Commerciale</t>
        </is>
      </c>
      <c r="AU105" t="inlineStr">
        <is>
          <t>Propriétaire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227 avenue du Maréchal Leclerc. CS 20012</t>
        </is>
      </c>
      <c r="F106" t="inlineStr">
        <is>
          <t>84130 Le Pontet</t>
        </is>
      </c>
      <c r="G106" s="60" t="n">
        <v>84</v>
      </c>
      <c r="H106" s="56" t="n">
        <v>432730450</v>
      </c>
      <c r="I106" s="58" t="n">
        <v>43.9720458984375</v>
      </c>
      <c r="J106" s="58" t="n">
        <v>4.86495971679687</v>
      </c>
      <c r="K106" t="inlineStr">
        <is>
          <t>451  647  903</t>
        </is>
      </c>
      <c r="L106" s="18" t="n">
        <v>280</v>
      </c>
      <c r="M106" s="19" t="n">
        <v>37097</v>
      </c>
      <c r="N106">
        <f>INT(((TODAY())-M106+1)/365.25)&amp; " Ans " &amp; INT((((TODAY())-M106+1)/365.25-INT(((TODAY())-M106+1)/365.25))*365.25/30.4375) &amp; " Mois"</f>
        <v/>
      </c>
      <c r="O106" t="inlineStr">
        <is>
          <t>Lundi au Vendredi</t>
        </is>
      </c>
      <c r="P106" t="inlineStr">
        <is>
          <t>07:00 à 19:30</t>
        </is>
      </c>
      <c r="Q106" t="inlineStr">
        <is>
          <t>Samedi</t>
        </is>
      </c>
      <c r="R106" t="inlineStr">
        <is>
          <t>07:00 à 19:30</t>
        </is>
      </c>
      <c r="S106" t="inlineStr">
        <is>
          <t>Dimanche</t>
        </is>
      </c>
      <c r="T106" t="inlineStr">
        <is>
          <t>8H à 13H</t>
        </is>
      </c>
      <c r="U106" s="69">
        <f>(12.5*5)+12.5+5</f>
        <v/>
      </c>
      <c r="V106" t="n">
        <v>38509602.43</v>
      </c>
      <c r="W106" t="inlineStr">
        <is>
          <t>Groupe 3</t>
        </is>
      </c>
      <c r="X106" t="inlineStr">
        <is>
          <t>35M &lt;...&lt; 40M</t>
        </is>
      </c>
      <c r="Y106" s="61" t="n">
        <v>539182</v>
      </c>
      <c r="Z106" s="62" t="n">
        <v>0.009334824989452192</v>
      </c>
      <c r="AA106" s="50" t="n">
        <v>69.4856596558317</v>
      </c>
      <c r="AB106" s="50" t="n">
        <v>8.933314652425224</v>
      </c>
      <c r="AC106" s="50" t="n">
        <v>9.837616755675699</v>
      </c>
      <c r="AD106" s="50" t="n">
        <v>88.25659106393262</v>
      </c>
      <c r="AE106" t="inlineStr">
        <is>
          <t>En L</t>
        </is>
      </c>
      <c r="AF106" t="n">
        <v>1</v>
      </c>
      <c r="AG106" t="inlineStr">
        <is>
          <t>B</t>
        </is>
      </c>
      <c r="AH106" t="inlineStr">
        <is>
          <t>B1</t>
        </is>
      </c>
      <c r="AI106" t="n">
        <v>1106</v>
      </c>
      <c r="AJ106" t="inlineStr">
        <is>
          <t>VD063</t>
        </is>
      </c>
      <c r="AK106" t="inlineStr">
        <is>
          <t>1115 PTF SUD Grans</t>
        </is>
      </c>
      <c r="AL106" t="inlineStr">
        <is>
          <t>VD066</t>
        </is>
      </c>
      <c r="AM106" t="inlineStr">
        <is>
          <t>1115 PTF SUD Grans</t>
        </is>
      </c>
      <c r="AN106" t="inlineStr">
        <is>
          <t>VD066</t>
        </is>
      </c>
      <c r="AO106" t="inlineStr">
        <is>
          <t>1111 - PF de St Martin de Crau</t>
        </is>
      </c>
      <c r="AP106" s="21" t="n">
        <v>3601651111007</v>
      </c>
      <c r="AS106" t="inlineStr">
        <is>
          <t xml:space="preserve">CREATION </t>
        </is>
      </c>
      <c r="AT106" t="inlineStr">
        <is>
          <t>Zone Commerciale</t>
        </is>
      </c>
      <c r="AU106" t="inlineStr">
        <is>
          <t>Locataire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79 Av. de la Rose</t>
        </is>
      </c>
      <c r="F107" t="inlineStr">
        <is>
          <t>13013 Marseille</t>
        </is>
      </c>
      <c r="G107" s="60" t="n">
        <v>13</v>
      </c>
      <c r="H107" s="56" t="n">
        <v>496130670</v>
      </c>
      <c r="I107" s="58" t="n">
        <v>43.326904296875</v>
      </c>
      <c r="J107" s="58" t="n">
        <v>5.42059326171875</v>
      </c>
      <c r="K107" t="inlineStr">
        <is>
          <t>451  647  903</t>
        </is>
      </c>
      <c r="L107" s="18" t="n">
        <v>132</v>
      </c>
      <c r="M107" s="19" t="n">
        <v>38168</v>
      </c>
      <c r="N107">
        <f>INT(((TODAY())-M107+1)/365.25)&amp; " Ans " &amp; INT((((TODAY())-M107+1)/365.25-INT(((TODAY())-M107+1)/365.25))*365.25/30.4375) &amp; " Mois"</f>
        <v/>
      </c>
      <c r="O107" t="inlineStr">
        <is>
          <t>Lundi au Vendredi</t>
        </is>
      </c>
      <c r="P107" t="inlineStr">
        <is>
          <t>07:00 à 19:30</t>
        </is>
      </c>
      <c r="Q107" t="inlineStr">
        <is>
          <t>Samedi</t>
        </is>
      </c>
      <c r="R107" t="inlineStr">
        <is>
          <t>07:00 à 19:30</t>
        </is>
      </c>
      <c r="S107" t="inlineStr">
        <is>
          <t>Dimanche</t>
        </is>
      </c>
      <c r="T107" t="inlineStr">
        <is>
          <t>8H à 13H</t>
        </is>
      </c>
      <c r="U107" s="69">
        <f>(12.5*5)+12.5+5</f>
        <v/>
      </c>
      <c r="V107" t="n">
        <v>35391981.89</v>
      </c>
      <c r="W107" t="inlineStr">
        <is>
          <t>Groupe 3</t>
        </is>
      </c>
      <c r="X107" t="inlineStr">
        <is>
          <t>30M &lt;...&lt; 35M</t>
        </is>
      </c>
      <c r="Y107" s="61" t="n">
        <v>614967</v>
      </c>
      <c r="Z107" s="62" t="n">
        <v>0.005004290783437739</v>
      </c>
      <c r="AA107" s="50" t="n">
        <v>64.2048526406013</v>
      </c>
      <c r="AB107" s="50" t="n">
        <v>11.0588283773983</v>
      </c>
      <c r="AC107" s="50" t="n">
        <v>19.15853332893782</v>
      </c>
      <c r="AD107" s="50" t="n">
        <v>94.42221434693742</v>
      </c>
      <c r="AE107" t="inlineStr">
        <is>
          <t>En L</t>
        </is>
      </c>
      <c r="AF107" t="n">
        <v>1</v>
      </c>
      <c r="AG107" t="inlineStr">
        <is>
          <t>B</t>
        </is>
      </c>
      <c r="AH107" t="inlineStr">
        <is>
          <t>A</t>
        </is>
      </c>
      <c r="AI107" t="n">
        <v>1106</v>
      </c>
      <c r="AJ107" t="inlineStr">
        <is>
          <t>VD063</t>
        </is>
      </c>
      <c r="AK107" t="inlineStr">
        <is>
          <t>1115 PTF SUD Grans</t>
        </is>
      </c>
      <c r="AL107" t="inlineStr">
        <is>
          <t>VD066</t>
        </is>
      </c>
      <c r="AM107" t="inlineStr">
        <is>
          <t>1115 PTF SUD Grans</t>
        </is>
      </c>
      <c r="AN107" t="inlineStr">
        <is>
          <t>VD066</t>
        </is>
      </c>
      <c r="AO107" t="inlineStr">
        <is>
          <t>1111 - PF de St Martin de Crau</t>
        </is>
      </c>
      <c r="AP107" s="21" t="n">
        <v>3601651111007</v>
      </c>
      <c r="AR107" t="inlineStr">
        <is>
          <t>Temporaire</t>
        </is>
      </c>
      <c r="AS107" t="inlineStr">
        <is>
          <t>REPRISE RENAULT</t>
        </is>
      </c>
      <c r="AT107" t="inlineStr">
        <is>
          <t>Zone Urbaine</t>
        </is>
      </c>
      <c r="AU107" t="inlineStr">
        <is>
          <t>Locataire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2 rue Jacques de Vaucanson</t>
        </is>
      </c>
      <c r="F108" t="inlineStr">
        <is>
          <t>13500 Martigues</t>
        </is>
      </c>
      <c r="G108" s="60" t="n">
        <v>13</v>
      </c>
      <c r="H108" s="56" t="n">
        <v>442817430</v>
      </c>
      <c r="I108" s="58" t="n">
        <v>43.39794921875</v>
      </c>
      <c r="J108" s="58" t="n">
        <v>5.033447265625</v>
      </c>
      <c r="K108" t="inlineStr">
        <is>
          <t>451  647  903</t>
        </is>
      </c>
      <c r="L108" s="18" t="n">
        <v>520</v>
      </c>
      <c r="M108" s="19" t="n">
        <v>38183</v>
      </c>
      <c r="N108">
        <f>INT(((TODAY())-M108+1)/365.25)&amp; " Ans " &amp; INT((((TODAY())-M108+1)/365.25-INT(((TODAY())-M108+1)/365.25))*365.25/30.4375) &amp; " Mois"</f>
        <v/>
      </c>
      <c r="O108" t="inlineStr">
        <is>
          <t>Lundi au Vendredi</t>
        </is>
      </c>
      <c r="P108" t="inlineStr">
        <is>
          <t>07:00 à 19:30</t>
        </is>
      </c>
      <c r="Q108" t="inlineStr">
        <is>
          <t>Samedi</t>
        </is>
      </c>
      <c r="R108" t="inlineStr">
        <is>
          <t>07:00 à 19:30</t>
        </is>
      </c>
      <c r="S108" t="inlineStr">
        <is>
          <t>Dimanche</t>
        </is>
      </c>
      <c r="T108" t="inlineStr">
        <is>
          <t>8H à 13H</t>
        </is>
      </c>
      <c r="U108" s="69">
        <f>(12.5*5)+12.5+5</f>
        <v/>
      </c>
      <c r="V108" t="n">
        <v>20557492.51</v>
      </c>
      <c r="W108" t="inlineStr">
        <is>
          <t>Groupe 3</t>
        </is>
      </c>
      <c r="X108" t="inlineStr">
        <is>
          <t>15M &lt;...&lt; 20M</t>
        </is>
      </c>
      <c r="Y108" s="61" t="n">
        <v>339221</v>
      </c>
      <c r="Z108" s="62" t="n">
        <v>0.01011826788458646</v>
      </c>
      <c r="AA108" s="50" t="n">
        <v>44.3998813212896</v>
      </c>
      <c r="AB108" s="50" t="n">
        <v>13.52813674424737</v>
      </c>
      <c r="AC108" s="50" t="n">
        <v>5.4775010439331</v>
      </c>
      <c r="AD108" s="50" t="n">
        <v>63.40551910947007</v>
      </c>
      <c r="AE108" t="inlineStr">
        <is>
          <t>Symétrique</t>
        </is>
      </c>
      <c r="AF108" t="n">
        <v>1</v>
      </c>
      <c r="AG108" t="inlineStr">
        <is>
          <t>B</t>
        </is>
      </c>
      <c r="AH108" t="inlineStr">
        <is>
          <t>A</t>
        </is>
      </c>
      <c r="AI108" t="n">
        <v>1106</v>
      </c>
      <c r="AJ108" t="inlineStr">
        <is>
          <t>VD063</t>
        </is>
      </c>
      <c r="AK108" t="inlineStr">
        <is>
          <t>1115 PTF SUD Grans</t>
        </is>
      </c>
      <c r="AL108" t="inlineStr">
        <is>
          <t>VD066</t>
        </is>
      </c>
      <c r="AM108" t="inlineStr">
        <is>
          <t>1115 PTF SUD Grans</t>
        </is>
      </c>
      <c r="AN108" t="inlineStr">
        <is>
          <t>VD066</t>
        </is>
      </c>
      <c r="AO108" t="inlineStr">
        <is>
          <t>1111 - PF de St Martin de Crau</t>
        </is>
      </c>
      <c r="AP108" s="21" t="n">
        <v>3601651111007</v>
      </c>
      <c r="AS108" t="inlineStr">
        <is>
          <t>REPRISE CONFORAMA</t>
        </is>
      </c>
      <c r="AT108" t="inlineStr">
        <is>
          <t>Isolé</t>
        </is>
      </c>
      <c r="AU108" t="inlineStr">
        <is>
          <t>Locataire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RN 7. ZA du Pave. Lieu-dit Saulce sur Rhône</t>
        </is>
      </c>
      <c r="F109" t="inlineStr">
        <is>
          <t>26270 Saulce sur Rhône</t>
        </is>
      </c>
      <c r="G109" s="60" t="n">
        <v>26</v>
      </c>
      <c r="H109" s="56" t="n">
        <v>475630168</v>
      </c>
      <c r="I109" s="58" t="n">
        <v>44.6806640625</v>
      </c>
      <c r="J109" s="58" t="n">
        <v>4.79435729980468</v>
      </c>
      <c r="K109" t="inlineStr">
        <is>
          <t>451  647  903</t>
        </is>
      </c>
      <c r="L109" s="18" t="n">
        <v>470</v>
      </c>
      <c r="M109" s="19" t="n">
        <v>35914</v>
      </c>
      <c r="N109">
        <f>INT(((TODAY())-M109+1)/365.25)&amp; " Ans " &amp; INT((((TODAY())-M109+1)/365.25-INT(((TODAY())-M109+1)/365.25))*365.25/30.4375) &amp; " Mois"</f>
        <v/>
      </c>
      <c r="O109" t="inlineStr">
        <is>
          <t>Lundi au Vendredi</t>
        </is>
      </c>
      <c r="P109" t="inlineStr">
        <is>
          <t>07:00 à 19:30</t>
        </is>
      </c>
      <c r="Q109" t="inlineStr">
        <is>
          <t>Samedi</t>
        </is>
      </c>
      <c r="R109" t="inlineStr">
        <is>
          <t>07:00 à 19:30</t>
        </is>
      </c>
      <c r="S109" t="inlineStr">
        <is>
          <t>Dimanche</t>
        </is>
      </c>
      <c r="T109" t="inlineStr">
        <is>
          <t>8H à 13H</t>
        </is>
      </c>
      <c r="U109" s="69">
        <f>(12.5*5)+12.5+5</f>
        <v/>
      </c>
      <c r="V109" t="n">
        <v>15055775.53</v>
      </c>
      <c r="W109" t="inlineStr">
        <is>
          <t>Groupe 3</t>
        </is>
      </c>
      <c r="X109" t="inlineStr">
        <is>
          <t>15M &lt;</t>
        </is>
      </c>
      <c r="Y109" s="61" t="n">
        <v>191406</v>
      </c>
      <c r="Z109" s="62" t="n">
        <v>0.008711880444263928</v>
      </c>
      <c r="AA109" s="50" t="n">
        <v>36.7141821058878</v>
      </c>
      <c r="AB109" s="50" t="n">
        <v>7.816685347574783</v>
      </c>
      <c r="AC109" s="50" t="n">
        <v>2.072457748181359</v>
      </c>
      <c r="AD109" s="50" t="n">
        <v>46.60332520164394</v>
      </c>
      <c r="AE109" t="inlineStr">
        <is>
          <t>Symétrique</t>
        </is>
      </c>
      <c r="AF109" t="n">
        <v>1</v>
      </c>
      <c r="AG109" t="inlineStr">
        <is>
          <t>A</t>
        </is>
      </c>
      <c r="AH109" t="inlineStr">
        <is>
          <t>C</t>
        </is>
      </c>
      <c r="AI109" t="n">
        <v>1106</v>
      </c>
      <c r="AJ109" t="inlineStr">
        <is>
          <t>VD063</t>
        </is>
      </c>
      <c r="AK109" t="inlineStr">
        <is>
          <t>1115 PTF SUD Grans</t>
        </is>
      </c>
      <c r="AL109" t="inlineStr">
        <is>
          <t>VD066</t>
        </is>
      </c>
      <c r="AM109" t="inlineStr">
        <is>
          <t>1115 PTF SUD Grans</t>
        </is>
      </c>
      <c r="AN109" t="inlineStr">
        <is>
          <t>VD066</t>
        </is>
      </c>
      <c r="AO109" t="inlineStr">
        <is>
          <t>1111 - PF de St Martin de Crau</t>
        </is>
      </c>
      <c r="AP109" s="21" t="n">
        <v>3601651111007</v>
      </c>
      <c r="AS109" t="inlineStr">
        <is>
          <t xml:space="preserve">CASTORAMA </t>
        </is>
      </c>
      <c r="AT109" t="inlineStr">
        <is>
          <t>Zone Commerciale</t>
        </is>
      </c>
      <c r="AU109" t="inlineStr">
        <is>
          <t>Locataire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Chemin du Grand Rondelet</t>
        </is>
      </c>
      <c r="F110" t="inlineStr">
        <is>
          <t>34970 Lattes</t>
        </is>
      </c>
      <c r="G110" s="60" t="n">
        <v>34</v>
      </c>
      <c r="H110" s="56" t="n">
        <v>467856700</v>
      </c>
      <c r="I110" s="58" t="n">
        <v>43.5797119140625</v>
      </c>
      <c r="J110" s="58" t="n">
        <v>3.87611389160156</v>
      </c>
      <c r="K110" t="inlineStr">
        <is>
          <t>451  647  903</t>
        </is>
      </c>
      <c r="L110" s="18" t="n">
        <v>819</v>
      </c>
      <c r="M110" s="19" t="n">
        <v>38938</v>
      </c>
      <c r="N110">
        <f>INT(((TODAY())-M110+1)/365.25)&amp; " Ans " &amp; INT((((TODAY())-M110+1)/365.25-INT(((TODAY())-M110+1)/365.25))*365.25/30.4375) &amp; " Mois"</f>
        <v/>
      </c>
      <c r="O110" t="inlineStr">
        <is>
          <t>Lundi au Vendredi</t>
        </is>
      </c>
      <c r="P110" t="inlineStr">
        <is>
          <t>07:00 à 19:30</t>
        </is>
      </c>
      <c r="Q110" t="inlineStr">
        <is>
          <t>Samedi</t>
        </is>
      </c>
      <c r="R110" t="inlineStr">
        <is>
          <t>07:00 à 19:30</t>
        </is>
      </c>
      <c r="S110" t="inlineStr">
        <is>
          <t>Dimanche</t>
        </is>
      </c>
      <c r="T110" t="inlineStr">
        <is>
          <t>8H à 13H</t>
        </is>
      </c>
      <c r="U110" s="69">
        <f>(12.5*5)+12.5+5</f>
        <v/>
      </c>
      <c r="V110" t="n">
        <v>39454184.42</v>
      </c>
      <c r="W110" t="inlineStr">
        <is>
          <t>Groupe 3</t>
        </is>
      </c>
      <c r="X110" t="inlineStr">
        <is>
          <t>35M &lt;...&lt; 40M</t>
        </is>
      </c>
      <c r="Y110" s="61" t="n">
        <v>596443</v>
      </c>
      <c r="Z110" s="62" t="n">
        <v>0.01088526641690285</v>
      </c>
      <c r="AA110" s="50" t="n">
        <v>77.11399749456061</v>
      </c>
      <c r="AB110" s="50" t="n">
        <v>5.642832025669772</v>
      </c>
      <c r="AC110" s="50" t="n">
        <v>9.542520494055076</v>
      </c>
      <c r="AD110" s="50" t="n">
        <v>92.29935001428547</v>
      </c>
      <c r="AE110" t="inlineStr">
        <is>
          <t>Gnb</t>
        </is>
      </c>
      <c r="AF110" t="n">
        <v>1</v>
      </c>
      <c r="AG110" t="inlineStr">
        <is>
          <t>C</t>
        </is>
      </c>
      <c r="AH110" t="inlineStr">
        <is>
          <t>A</t>
        </is>
      </c>
      <c r="AI110" t="n">
        <v>1106</v>
      </c>
      <c r="AJ110" t="inlineStr">
        <is>
          <t>VD063</t>
        </is>
      </c>
      <c r="AK110" t="inlineStr">
        <is>
          <t>1115 PTF SUD Grans</t>
        </is>
      </c>
      <c r="AL110" t="inlineStr">
        <is>
          <t>VD066</t>
        </is>
      </c>
      <c r="AM110" t="inlineStr">
        <is>
          <t>1115 PTF SUD Grans</t>
        </is>
      </c>
      <c r="AN110" t="inlineStr">
        <is>
          <t>VD066</t>
        </is>
      </c>
      <c r="AO110" t="inlineStr">
        <is>
          <t>1111 - PF de St Martin de Crau</t>
        </is>
      </c>
      <c r="AP110" s="21" t="n">
        <v>3601651111007</v>
      </c>
      <c r="AS110" t="inlineStr">
        <is>
          <t xml:space="preserve">CREATION </t>
        </is>
      </c>
      <c r="AT110" t="inlineStr">
        <is>
          <t>Zone Commerciale</t>
        </is>
      </c>
      <c r="AU110" t="inlineStr">
        <is>
          <t>Mixte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Chemin Auda   CC Lingostière Route de Grenoble</t>
        </is>
      </c>
      <c r="F111" t="inlineStr">
        <is>
          <t>06000 Nice</t>
        </is>
      </c>
      <c r="G111" s="60" t="n">
        <v>6</v>
      </c>
      <c r="H111" s="56" t="n">
        <v>492030780</v>
      </c>
      <c r="I111" s="58" t="n">
        <v>43.7256380998465</v>
      </c>
      <c r="J111" s="58" t="n">
        <v>7.19086825847625</v>
      </c>
      <c r="K111" t="inlineStr">
        <is>
          <t>451  647  903</t>
        </is>
      </c>
      <c r="L111" s="18" t="n">
        <v>1338</v>
      </c>
      <c r="M111" s="19" t="n">
        <v>42300</v>
      </c>
      <c r="N111">
        <f>INT(((TODAY())-M111+1)/365.25)&amp; " Ans " &amp; INT((((TODAY())-M111+1)/365.25-INT(((TODAY())-M111+1)/365.25))*365.25/30.4375) &amp; " Mois"</f>
        <v/>
      </c>
      <c r="O111" t="inlineStr">
        <is>
          <t>Lundi au Vendredi</t>
        </is>
      </c>
      <c r="P111" t="inlineStr">
        <is>
          <t>07:00 à 19:30</t>
        </is>
      </c>
      <c r="Q111" t="inlineStr">
        <is>
          <t>Samedi</t>
        </is>
      </c>
      <c r="R111" t="inlineStr">
        <is>
          <t>07:00 à 20:00</t>
        </is>
      </c>
      <c r="S111" t="inlineStr">
        <is>
          <t>Dimanche</t>
        </is>
      </c>
      <c r="T111" t="inlineStr">
        <is>
          <t>9H à 17H</t>
        </is>
      </c>
      <c r="U111" s="69">
        <f>(13*5)+13+8</f>
        <v/>
      </c>
      <c r="V111" t="n">
        <v>40596534.39</v>
      </c>
      <c r="W111" t="inlineStr">
        <is>
          <t>Groupe 3</t>
        </is>
      </c>
      <c r="X111" t="inlineStr">
        <is>
          <t>35M &lt;...&lt; 40M</t>
        </is>
      </c>
      <c r="Y111" s="61" t="n">
        <v>465741</v>
      </c>
      <c r="Z111" s="62" t="n">
        <v>0.01513056097678885</v>
      </c>
      <c r="AA111" s="50" t="n">
        <v>78.2568734753082</v>
      </c>
      <c r="AB111" s="50" t="n">
        <v>1.695220984154194</v>
      </c>
      <c r="AC111" s="50" t="n">
        <v>10.74715061207446</v>
      </c>
      <c r="AD111" s="50" t="n">
        <v>90.69924507153685</v>
      </c>
      <c r="AE111" t="inlineStr">
        <is>
          <t>Symétrique</t>
        </is>
      </c>
      <c r="AF111" t="n">
        <v>1</v>
      </c>
      <c r="AG111" t="inlineStr">
        <is>
          <t>B</t>
        </is>
      </c>
      <c r="AH111" t="inlineStr">
        <is>
          <t>A</t>
        </is>
      </c>
      <c r="AI111" t="n">
        <v>1106</v>
      </c>
      <c r="AJ111" t="inlineStr">
        <is>
          <t>VD063</t>
        </is>
      </c>
      <c r="AK111" t="inlineStr">
        <is>
          <t>1115 PTF SUD Grans</t>
        </is>
      </c>
      <c r="AL111" t="inlineStr">
        <is>
          <t>VD066</t>
        </is>
      </c>
      <c r="AM111" t="inlineStr">
        <is>
          <t>1115 PTF SUD Grans</t>
        </is>
      </c>
      <c r="AN111" t="inlineStr">
        <is>
          <t>VD066</t>
        </is>
      </c>
      <c r="AO111" t="inlineStr">
        <is>
          <t>1111 - PF de St Martin de Crau</t>
        </is>
      </c>
      <c r="AP111" s="21" t="n">
        <v>3601651111007</v>
      </c>
      <c r="AS111" t="inlineStr">
        <is>
          <t xml:space="preserve">CASTORAMA </t>
        </is>
      </c>
      <c r="AT111" t="inlineStr">
        <is>
          <t>Zone Commerciale</t>
        </is>
      </c>
      <c r="AU111" t="inlineStr">
        <is>
          <t>propriétaire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RN 113.</t>
        </is>
      </c>
      <c r="F112" t="inlineStr">
        <is>
          <t>30670 Aigues Vives</t>
        </is>
      </c>
      <c r="G112" s="60" t="n">
        <v>30</v>
      </c>
      <c r="H112" s="56" t="n">
        <v>466932060</v>
      </c>
      <c r="I112" s="58" t="n">
        <v>43.7073974609375</v>
      </c>
      <c r="J112" s="58" t="n">
        <v>4.19828796386718</v>
      </c>
      <c r="K112" t="inlineStr">
        <is>
          <t>451  647  903</t>
        </is>
      </c>
      <c r="L112" s="18" t="n">
        <v>611</v>
      </c>
      <c r="M112" s="19" t="n">
        <v>38169</v>
      </c>
      <c r="N112">
        <f>INT(((TODAY())-M112+1)/365.25)&amp; " Ans " &amp; INT((((TODAY())-M112+1)/365.25-INT(((TODAY())-M112+1)/365.25))*365.25/30.4375) &amp; " Mois"</f>
        <v/>
      </c>
      <c r="O112" t="inlineStr">
        <is>
          <t>Lundi au Vendredi</t>
        </is>
      </c>
      <c r="P112" t="inlineStr">
        <is>
          <t>07:00 à 19:30</t>
        </is>
      </c>
      <c r="Q112" t="inlineStr">
        <is>
          <t>Samedi</t>
        </is>
      </c>
      <c r="R112" t="inlineStr">
        <is>
          <t>07:00 à 19:30</t>
        </is>
      </c>
      <c r="S112" t="inlineStr">
        <is>
          <t>Dimanche</t>
        </is>
      </c>
      <c r="T112" t="inlineStr">
        <is>
          <t>8H à 13H</t>
        </is>
      </c>
      <c r="U112" s="69">
        <f>(12.5*5)+12.5+5</f>
        <v/>
      </c>
      <c r="V112" t="n">
        <v>47041980.77</v>
      </c>
      <c r="W112" t="inlineStr">
        <is>
          <t>Groupe 3</t>
        </is>
      </c>
      <c r="X112" t="inlineStr">
        <is>
          <t>&gt; 40M</t>
        </is>
      </c>
      <c r="Y112" s="61" t="n">
        <v>654531</v>
      </c>
      <c r="Z112" s="62" t="n">
        <v>0.008291185088508382</v>
      </c>
      <c r="AA112" s="50" t="n">
        <v>76.856794356168</v>
      </c>
      <c r="AB112" s="50" t="n">
        <v>9.704786707984429</v>
      </c>
      <c r="AC112" s="50" t="n">
        <v>12.9025114832641</v>
      </c>
      <c r="AD112" s="50" t="n">
        <v>99.46409254741653</v>
      </c>
      <c r="AE112" t="inlineStr">
        <is>
          <t>Gnb</t>
        </is>
      </c>
      <c r="AF112" t="n">
        <v>1</v>
      </c>
      <c r="AG112" t="inlineStr">
        <is>
          <t>C</t>
        </is>
      </c>
      <c r="AH112" t="inlineStr">
        <is>
          <t>B1</t>
        </is>
      </c>
      <c r="AI112" t="n">
        <v>1106</v>
      </c>
      <c r="AJ112" t="inlineStr">
        <is>
          <t>VD063</t>
        </is>
      </c>
      <c r="AK112" t="inlineStr">
        <is>
          <t>1115 PTF SUD Grans</t>
        </is>
      </c>
      <c r="AL112" t="inlineStr">
        <is>
          <t>VD066</t>
        </is>
      </c>
      <c r="AM112" t="inlineStr">
        <is>
          <t>1115 PTF SUD Grans</t>
        </is>
      </c>
      <c r="AN112" t="inlineStr">
        <is>
          <t>VD066</t>
        </is>
      </c>
      <c r="AO112" t="inlineStr">
        <is>
          <t>1111 - PF de St Martin de Crau</t>
        </is>
      </c>
      <c r="AP112" s="21" t="n">
        <v>3601651111007</v>
      </c>
      <c r="AS112" t="inlineStr">
        <is>
          <t>REPRISE BATILO</t>
        </is>
      </c>
      <c r="AT112" t="inlineStr">
        <is>
          <t>Zone industrielle</t>
        </is>
      </c>
      <c r="AU112" t="inlineStr">
        <is>
          <t>Propriétaire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Parc d'activités Val de Durance</t>
        </is>
      </c>
      <c r="F113" t="inlineStr">
        <is>
          <t>04200 Sisteron</t>
        </is>
      </c>
      <c r="G113" s="60" t="n">
        <v>4</v>
      </c>
      <c r="H113" s="56" t="n">
        <v>492302130</v>
      </c>
      <c r="I113" s="58" t="n">
        <v>44.2355834019968</v>
      </c>
      <c r="J113" s="58" t="n">
        <v>5.91139018535614</v>
      </c>
      <c r="K113" t="inlineStr">
        <is>
          <t>451  647  903</t>
        </is>
      </c>
      <c r="L113" s="18" t="n">
        <v>1387</v>
      </c>
      <c r="M113" s="19" t="n">
        <v>41956</v>
      </c>
      <c r="N113">
        <f>INT(((TODAY())-M113+1)/365.25)&amp; " Ans " &amp; INT((((TODAY())-M113+1)/365.25-INT(((TODAY())-M113+1)/365.25))*365.25/30.4375) &amp; " Mois"</f>
        <v/>
      </c>
      <c r="O113" t="inlineStr">
        <is>
          <t>Lundi au Vendredi</t>
        </is>
      </c>
      <c r="P113" t="inlineStr">
        <is>
          <t>07:00 à 19:30</t>
        </is>
      </c>
      <c r="Q113" t="inlineStr">
        <is>
          <t>Samedi</t>
        </is>
      </c>
      <c r="R113" t="inlineStr">
        <is>
          <t>07:00 à 19:30</t>
        </is>
      </c>
      <c r="S113" t="inlineStr">
        <is>
          <t>Dimanche</t>
        </is>
      </c>
      <c r="T113" t="inlineStr">
        <is>
          <t>8H à 13H</t>
        </is>
      </c>
      <c r="U113" s="69">
        <f>(12.5*5)+12.5+5</f>
        <v/>
      </c>
      <c r="V113" t="n">
        <v>16496236.81</v>
      </c>
      <c r="W113" t="inlineStr">
        <is>
          <t>Groupe 3</t>
        </is>
      </c>
      <c r="X113" t="inlineStr">
        <is>
          <t>15M &lt;</t>
        </is>
      </c>
      <c r="Y113" s="61" t="n">
        <v>213716</v>
      </c>
      <c r="Z113" s="62" t="n">
        <v>0.009876643721310748</v>
      </c>
      <c r="AA113" s="50" t="n">
        <v>37.228522450056</v>
      </c>
      <c r="AB113" s="50" t="n">
        <v>3.321394035295928</v>
      </c>
      <c r="AC113" s="50" t="n">
        <v>6.277726863145864</v>
      </c>
      <c r="AD113" s="50" t="n">
        <v>46.82764334849779</v>
      </c>
      <c r="AE113" t="inlineStr">
        <is>
          <t>Tube</t>
        </is>
      </c>
      <c r="AF113" t="n">
        <v>1</v>
      </c>
      <c r="AG113" t="inlineStr">
        <is>
          <t>B</t>
        </is>
      </c>
      <c r="AH113" t="inlineStr">
        <is>
          <t>B2</t>
        </is>
      </c>
      <c r="AI113" t="n">
        <v>1106</v>
      </c>
      <c r="AJ113" t="inlineStr">
        <is>
          <t>VD063</t>
        </is>
      </c>
      <c r="AK113" t="inlineStr">
        <is>
          <t>1115 PTF SUD Grans</t>
        </is>
      </c>
      <c r="AL113" t="inlineStr">
        <is>
          <t>VD066</t>
        </is>
      </c>
      <c r="AM113" t="inlineStr">
        <is>
          <t>1115 PTF SUD Grans</t>
        </is>
      </c>
      <c r="AN113" t="inlineStr">
        <is>
          <t>VD066</t>
        </is>
      </c>
      <c r="AO113" t="inlineStr">
        <is>
          <t>1111 - PF de St Martin de Crau</t>
        </is>
      </c>
      <c r="AP113" s="21" t="n">
        <v>3601651111007</v>
      </c>
      <c r="AS113" t="inlineStr">
        <is>
          <t xml:space="preserve">CREATION </t>
        </is>
      </c>
      <c r="AT113" t="inlineStr">
        <is>
          <t>Zone Commerciale</t>
        </is>
      </c>
      <c r="AU113" t="inlineStr">
        <is>
          <t>Locataire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 xml:space="preserve">Rue Sainte Claire Deville </t>
        </is>
      </c>
      <c r="F114" t="inlineStr">
        <is>
          <t>83000 Toulon</t>
        </is>
      </c>
      <c r="G114" s="60" t="n">
        <v>83</v>
      </c>
      <c r="H114" s="56" t="n">
        <v>494317010</v>
      </c>
      <c r="I114" s="58" t="n">
        <v>43.1275634765625</v>
      </c>
      <c r="J114" s="58" t="n">
        <v>5.97761535644531</v>
      </c>
      <c r="K114" t="inlineStr">
        <is>
          <t>451  647  903</t>
        </is>
      </c>
      <c r="L114" s="18" t="n">
        <v>1080</v>
      </c>
      <c r="M114" s="19" t="n">
        <v>39645</v>
      </c>
      <c r="N114">
        <f>INT(((TODAY())-M114+1)/365.25)&amp; " Ans " &amp; INT((((TODAY())-M114+1)/365.25-INT(((TODAY())-M114+1)/365.25))*365.25/30.4375) &amp; " Mois"</f>
        <v/>
      </c>
      <c r="O114" t="inlineStr">
        <is>
          <t>Lundi au Vendredi</t>
        </is>
      </c>
      <c r="P114" t="inlineStr">
        <is>
          <t>07:00 à 19:30</t>
        </is>
      </c>
      <c r="Q114" t="inlineStr">
        <is>
          <t>Samedi</t>
        </is>
      </c>
      <c r="R114" t="inlineStr">
        <is>
          <t>07:00 à 19:30</t>
        </is>
      </c>
      <c r="S114" t="inlineStr">
        <is>
          <t>Dimanche</t>
        </is>
      </c>
      <c r="T114" t="inlineStr">
        <is>
          <t>8H à 13H</t>
        </is>
      </c>
      <c r="U114" s="69">
        <f>(12.5*5)+12.5+5</f>
        <v/>
      </c>
      <c r="V114" t="n">
        <v>27951007.12</v>
      </c>
      <c r="W114" t="inlineStr">
        <is>
          <t>Groupe 3</t>
        </is>
      </c>
      <c r="X114" t="inlineStr">
        <is>
          <t>25M &lt;...&lt; 30M</t>
        </is>
      </c>
      <c r="Y114" s="61" t="n">
        <v>424116</v>
      </c>
      <c r="Z114" s="62" t="n">
        <v>0.01328845106653769</v>
      </c>
      <c r="AA114" s="50" t="n">
        <v>67.51407661370079</v>
      </c>
      <c r="AB114" s="50" t="n">
        <v>0.1666666666666667</v>
      </c>
      <c r="AC114" s="50" t="n">
        <v>10.6393584756379</v>
      </c>
      <c r="AD114" s="50" t="n">
        <v>78.32010175600536</v>
      </c>
      <c r="AE114" t="inlineStr">
        <is>
          <t>Gnb</t>
        </is>
      </c>
      <c r="AF114" t="n">
        <v>2</v>
      </c>
      <c r="AG114" t="inlineStr">
        <is>
          <t>B</t>
        </is>
      </c>
      <c r="AH114" t="inlineStr">
        <is>
          <t>A</t>
        </is>
      </c>
      <c r="AI114" t="n">
        <v>1106</v>
      </c>
      <c r="AJ114" t="inlineStr">
        <is>
          <t>VD063</t>
        </is>
      </c>
      <c r="AK114" t="inlineStr">
        <is>
          <t>1115 PTF SUD Grans</t>
        </is>
      </c>
      <c r="AL114" t="inlineStr">
        <is>
          <t>VD066</t>
        </is>
      </c>
      <c r="AM114" t="inlineStr">
        <is>
          <t>1115 PTF SUD Grans</t>
        </is>
      </c>
      <c r="AN114" t="inlineStr">
        <is>
          <t>VD066</t>
        </is>
      </c>
      <c r="AO114" t="inlineStr">
        <is>
          <t>1111 - PF de St Martin de Crau</t>
        </is>
      </c>
      <c r="AP114" s="21" t="n">
        <v>3601651111007</v>
      </c>
      <c r="AS114" t="inlineStr">
        <is>
          <t xml:space="preserve">CREATION </t>
        </is>
      </c>
      <c r="AT114" t="inlineStr">
        <is>
          <t>Isolé</t>
        </is>
      </c>
      <c r="AU114" t="inlineStr">
        <is>
          <t>Mixte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315 Rue des Bosses</t>
        </is>
      </c>
      <c r="F115" t="inlineStr">
        <is>
          <t>26800 Etoile sur Rhone</t>
        </is>
      </c>
      <c r="G115" s="60" t="n">
        <v>26</v>
      </c>
      <c r="H115" s="56" t="n">
        <v>475572599</v>
      </c>
      <c r="I115" s="58" t="n">
        <v>44.8577880859375</v>
      </c>
      <c r="J115" s="58" t="n">
        <v>4.87092590332031</v>
      </c>
      <c r="K115" t="inlineStr">
        <is>
          <t>451  647  903</t>
        </is>
      </c>
      <c r="L115" s="18" t="n">
        <v>538</v>
      </c>
      <c r="M115" s="19" t="n">
        <v>37883</v>
      </c>
      <c r="N115">
        <f>INT(((TODAY())-M115+1)/365.25)&amp; " Ans " &amp; INT((((TODAY())-M115+1)/365.25-INT(((TODAY())-M115+1)/365.25))*365.25/30.4375) &amp; " Mois"</f>
        <v/>
      </c>
      <c r="O115" t="inlineStr">
        <is>
          <t>Lundi au Vendredi</t>
        </is>
      </c>
      <c r="P115" t="inlineStr">
        <is>
          <t>07:00 à 19:30</t>
        </is>
      </c>
      <c r="Q115" t="inlineStr">
        <is>
          <t>Samedi</t>
        </is>
      </c>
      <c r="R115" t="inlineStr">
        <is>
          <t>07:00 à 19:30</t>
        </is>
      </c>
      <c r="S115" t="inlineStr">
        <is>
          <t>Dimanche</t>
        </is>
      </c>
      <c r="T115" t="inlineStr">
        <is>
          <t>8H à 13H</t>
        </is>
      </c>
      <c r="U115" s="69">
        <f>(12.5*5)+12.5+5</f>
        <v/>
      </c>
      <c r="V115" t="n">
        <v>20765783.82</v>
      </c>
      <c r="W115" t="inlineStr">
        <is>
          <t>Groupe 3</t>
        </is>
      </c>
      <c r="X115" t="inlineStr">
        <is>
          <t>15M &lt;...&lt; 20M</t>
        </is>
      </c>
      <c r="Y115" s="61" t="n">
        <v>309875</v>
      </c>
      <c r="Z115" s="62" t="n">
        <v>0.01079329284238169</v>
      </c>
      <c r="AA115" s="50" t="n">
        <v>45.6285356365794</v>
      </c>
      <c r="AB115" s="50" t="n">
        <v>1.269065515043626</v>
      </c>
      <c r="AC115" s="50" t="n">
        <v>9.871994022109403</v>
      </c>
      <c r="AD115" s="50" t="n">
        <v>56.76959517373243</v>
      </c>
      <c r="AE115" t="inlineStr">
        <is>
          <t>En L</t>
        </is>
      </c>
      <c r="AF115" t="n">
        <v>1</v>
      </c>
      <c r="AG115" t="inlineStr">
        <is>
          <t>A</t>
        </is>
      </c>
      <c r="AH115" t="inlineStr">
        <is>
          <t>B2</t>
        </is>
      </c>
      <c r="AI115" t="n">
        <v>1106</v>
      </c>
      <c r="AJ115" t="inlineStr">
        <is>
          <t>VD063</t>
        </is>
      </c>
      <c r="AK115" t="inlineStr">
        <is>
          <t>1115 PTF SUD Grans</t>
        </is>
      </c>
      <c r="AL115" t="inlineStr">
        <is>
          <t>VD066</t>
        </is>
      </c>
      <c r="AM115" t="inlineStr">
        <is>
          <t>1115 PTF SUD Grans</t>
        </is>
      </c>
      <c r="AN115" t="inlineStr">
        <is>
          <t>VD066</t>
        </is>
      </c>
      <c r="AO115" t="inlineStr">
        <is>
          <t>1111 - PF de St Martin de Crau</t>
        </is>
      </c>
      <c r="AP115" s="21" t="n">
        <v>3601651111007</v>
      </c>
      <c r="AS115" t="inlineStr">
        <is>
          <t>REPRISE BATILO</t>
        </is>
      </c>
      <c r="AT115" t="inlineStr">
        <is>
          <t>Zone industrielle</t>
        </is>
      </c>
      <c r="AU115" t="inlineStr">
        <is>
          <t>Propriétaire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RN 113. ZAE de Viargues</t>
        </is>
      </c>
      <c r="F116" t="inlineStr">
        <is>
          <t>34440 Colombiers</t>
        </is>
      </c>
      <c r="G116" s="60" t="n">
        <v>34</v>
      </c>
      <c r="H116" s="56" t="n">
        <v>467097660</v>
      </c>
      <c r="I116" s="58" t="n">
        <v>43.3084716796875</v>
      </c>
      <c r="J116" s="58" t="n">
        <v>3.16927337646484</v>
      </c>
      <c r="K116" t="inlineStr">
        <is>
          <t>451  647  903</t>
        </is>
      </c>
      <c r="L116" s="18" t="n">
        <v>983</v>
      </c>
      <c r="M116" s="19" t="n">
        <v>39540</v>
      </c>
      <c r="N116">
        <f>INT(((TODAY())-M116+1)/365.25)&amp; " Ans " &amp; INT((((TODAY())-M116+1)/365.25-INT(((TODAY())-M116+1)/365.25))*365.25/30.4375) &amp; " Mois"</f>
        <v/>
      </c>
      <c r="O116" t="inlineStr">
        <is>
          <t>Lundi au Vendredi</t>
        </is>
      </c>
      <c r="P116" t="inlineStr">
        <is>
          <t>07:00 à 19:30</t>
        </is>
      </c>
      <c r="Q116" t="inlineStr">
        <is>
          <t>Samedi</t>
        </is>
      </c>
      <c r="R116" t="inlineStr">
        <is>
          <t>07:00 à 19:30</t>
        </is>
      </c>
      <c r="S116" t="inlineStr">
        <is>
          <t>Dimanche</t>
        </is>
      </c>
      <c r="T116" t="inlineStr">
        <is>
          <t>8H à 13H</t>
        </is>
      </c>
      <c r="U116" s="69">
        <f>(12.5*5)+12.5+5</f>
        <v/>
      </c>
      <c r="V116" t="n">
        <v>34381147.07</v>
      </c>
      <c r="W116" t="inlineStr">
        <is>
          <t>Groupe 3</t>
        </is>
      </c>
      <c r="X116" t="inlineStr">
        <is>
          <t>30M &lt;...&lt; 35M</t>
        </is>
      </c>
      <c r="Y116" s="61" t="n">
        <v>494225</v>
      </c>
      <c r="Z116" s="62" t="n">
        <v>0.008362501803213318</v>
      </c>
      <c r="AA116" s="50" t="n">
        <v>71.82831146568211</v>
      </c>
      <c r="AB116" s="50" t="n">
        <v>1.130947671479747</v>
      </c>
      <c r="AC116" s="50" t="n">
        <v>6.53475198347289</v>
      </c>
      <c r="AD116" s="50" t="n">
        <v>79.49401112063474</v>
      </c>
      <c r="AE116" t="inlineStr">
        <is>
          <t>Gnb</t>
        </is>
      </c>
      <c r="AF116" t="n">
        <v>1</v>
      </c>
      <c r="AG116" t="inlineStr">
        <is>
          <t>C</t>
        </is>
      </c>
      <c r="AH116" t="inlineStr">
        <is>
          <t>C</t>
        </is>
      </c>
      <c r="AI116" t="n">
        <v>1106</v>
      </c>
      <c r="AJ116" t="inlineStr">
        <is>
          <t>VD063</t>
        </is>
      </c>
      <c r="AK116" t="inlineStr">
        <is>
          <t>1115 PTF SUD Grans</t>
        </is>
      </c>
      <c r="AL116" t="inlineStr">
        <is>
          <t>VD066</t>
        </is>
      </c>
      <c r="AM116" t="inlineStr">
        <is>
          <t>1115 PTF SUD Grans</t>
        </is>
      </c>
      <c r="AN116" t="inlineStr">
        <is>
          <t>VD066</t>
        </is>
      </c>
      <c r="AO116" t="inlineStr">
        <is>
          <t>1110 - PF de Castelnau d'Estretefond</t>
        </is>
      </c>
      <c r="AP116" s="21" t="n">
        <v>3601651110000</v>
      </c>
      <c r="AS116" t="inlineStr">
        <is>
          <t xml:space="preserve">CREATION </t>
        </is>
      </c>
      <c r="AT116" t="inlineStr">
        <is>
          <t>Isolé</t>
        </is>
      </c>
      <c r="AU116" t="inlineStr">
        <is>
          <t>Propriétaire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RN 21. ZI du Sousson</t>
        </is>
      </c>
      <c r="F117" t="inlineStr">
        <is>
          <t>32550 Pavie</t>
        </is>
      </c>
      <c r="G117" s="60" t="n">
        <v>32</v>
      </c>
      <c r="H117" s="56" t="n">
        <v>542540060</v>
      </c>
      <c r="I117" s="58" t="n">
        <v>43.616667</v>
      </c>
      <c r="J117" s="58" t="n">
        <v>0.6</v>
      </c>
      <c r="K117" t="inlineStr">
        <is>
          <t>451  647  903</t>
        </is>
      </c>
      <c r="L117" s="18" t="n">
        <v>1270</v>
      </c>
      <c r="M117" s="19" t="n">
        <v>41612</v>
      </c>
      <c r="N117">
        <f>INT(((TODAY())-M117+1)/365.25)&amp; " Ans " &amp; INT((((TODAY())-M117+1)/365.25-INT(((TODAY())-M117+1)/365.25))*365.25/30.4375) &amp; " Mois"</f>
        <v/>
      </c>
      <c r="O117" t="inlineStr">
        <is>
          <t>Lundi au Vendredi</t>
        </is>
      </c>
      <c r="P117" t="inlineStr">
        <is>
          <t>07:00 à 12:30 / 14:00 à 19:30</t>
        </is>
      </c>
      <c r="Q117" t="inlineStr">
        <is>
          <t>Samedi</t>
        </is>
      </c>
      <c r="R117" t="inlineStr">
        <is>
          <t>07:00 à 19:30</t>
        </is>
      </c>
      <c r="S117" t="inlineStr">
        <is>
          <t>Dimanche</t>
        </is>
      </c>
      <c r="T117" t="inlineStr">
        <is>
          <t>8H à 13H</t>
        </is>
      </c>
      <c r="U117" s="69">
        <f>(11*5)+12.5+5</f>
        <v/>
      </c>
      <c r="V117" t="n">
        <v>17454143.82</v>
      </c>
      <c r="W117" t="inlineStr">
        <is>
          <t>Groupe 3</t>
        </is>
      </c>
      <c r="X117" t="inlineStr">
        <is>
          <t>15M &lt;...&lt; 20M</t>
        </is>
      </c>
      <c r="Y117" s="61" t="n">
        <v>233559</v>
      </c>
      <c r="Z117" s="62" t="n">
        <v>0.009766520481351961</v>
      </c>
      <c r="AA117" s="50" t="n">
        <v>41.314366717215</v>
      </c>
      <c r="AB117" s="50" t="n">
        <v>2.673814861211839</v>
      </c>
      <c r="AC117" s="50" t="n">
        <v>7.215080437792576</v>
      </c>
      <c r="AD117" s="50" t="n">
        <v>51.20326201621941</v>
      </c>
      <c r="AE117" t="inlineStr">
        <is>
          <t>Tube</t>
        </is>
      </c>
      <c r="AF117" t="n">
        <v>1</v>
      </c>
      <c r="AG117" t="inlineStr">
        <is>
          <t>C</t>
        </is>
      </c>
      <c r="AH117" t="inlineStr">
        <is>
          <t>C</t>
        </is>
      </c>
      <c r="AI117" t="n">
        <v>1106</v>
      </c>
      <c r="AJ117" t="inlineStr">
        <is>
          <t>VD063</t>
        </is>
      </c>
      <c r="AK117" t="inlineStr">
        <is>
          <t>1115 PTF SUD Grans</t>
        </is>
      </c>
      <c r="AL117" t="inlineStr">
        <is>
          <t>VD066</t>
        </is>
      </c>
      <c r="AM117" t="inlineStr">
        <is>
          <t>1115 PTF SUD Grans</t>
        </is>
      </c>
      <c r="AN117" t="inlineStr">
        <is>
          <t>VD066</t>
        </is>
      </c>
      <c r="AO117" t="inlineStr">
        <is>
          <t>1110 - PF de Castelnau d'Estretefond</t>
        </is>
      </c>
      <c r="AP117" s="21" t="n">
        <v>3601651110000</v>
      </c>
      <c r="AS117" t="inlineStr">
        <is>
          <t xml:space="preserve">CREATION </t>
        </is>
      </c>
      <c r="AT117" t="inlineStr">
        <is>
          <t>Zone industrielle</t>
        </is>
      </c>
      <c r="AU117" t="inlineStr">
        <is>
          <t>Locataire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RN 113. Zone Alibert</t>
        </is>
      </c>
      <c r="F118" t="inlineStr">
        <is>
          <t>11000 Carcassonne</t>
        </is>
      </c>
      <c r="G118" s="60" t="n">
        <v>11</v>
      </c>
      <c r="H118" s="56" t="n">
        <v>468711100</v>
      </c>
      <c r="I118" s="58" t="n">
        <v>43.2275390625</v>
      </c>
      <c r="J118" s="58" t="n">
        <v>2.32682037353515</v>
      </c>
      <c r="K118" t="inlineStr">
        <is>
          <t>451  647  903</t>
        </is>
      </c>
      <c r="L118" s="18" t="n">
        <v>1015</v>
      </c>
      <c r="M118" s="19" t="n">
        <v>39624</v>
      </c>
      <c r="N118">
        <f>INT(((TODAY())-M118+1)/365.25)&amp; " Ans " &amp; INT((((TODAY())-M118+1)/365.25-INT(((TODAY())-M118+1)/365.25))*365.25/30.4375) &amp; " Mois"</f>
        <v/>
      </c>
      <c r="O118" t="inlineStr">
        <is>
          <t>Lundi au Vendredi</t>
        </is>
      </c>
      <c r="P118" t="inlineStr">
        <is>
          <t>07:00 à 19:30</t>
        </is>
      </c>
      <c r="Q118" t="inlineStr">
        <is>
          <t>Samedi</t>
        </is>
      </c>
      <c r="R118" t="inlineStr">
        <is>
          <t>07:00 à 19:30</t>
        </is>
      </c>
      <c r="S118" t="inlineStr">
        <is>
          <t>Dimanche</t>
        </is>
      </c>
      <c r="T118" t="inlineStr">
        <is>
          <t>8H à 13H</t>
        </is>
      </c>
      <c r="U118" s="69">
        <f>(12.5*5)+12.5+5</f>
        <v/>
      </c>
      <c r="V118" t="n">
        <v>28048120.21</v>
      </c>
      <c r="W118" t="inlineStr">
        <is>
          <t>Groupe 3</t>
        </is>
      </c>
      <c r="X118" t="inlineStr">
        <is>
          <t>25M &lt;...&lt; 30M</t>
        </is>
      </c>
      <c r="Y118" s="61" t="n">
        <v>422163</v>
      </c>
      <c r="Z118" s="62" t="n">
        <v>0.01316993522008124</v>
      </c>
      <c r="AA118" s="50" t="n">
        <v>57.4283642117756</v>
      </c>
      <c r="AB118" s="50" t="n">
        <v>7.045218786400297</v>
      </c>
      <c r="AC118" s="50" t="n">
        <v>7.589867805103187</v>
      </c>
      <c r="AD118" s="50" t="n">
        <v>72.06345080327908</v>
      </c>
      <c r="AE118" t="inlineStr">
        <is>
          <t>Tube</t>
        </is>
      </c>
      <c r="AF118" t="n">
        <v>1</v>
      </c>
      <c r="AG118" t="inlineStr">
        <is>
          <t>C</t>
        </is>
      </c>
      <c r="AH118" t="inlineStr">
        <is>
          <t>B2</t>
        </is>
      </c>
      <c r="AI118" t="n">
        <v>1106</v>
      </c>
      <c r="AJ118" t="inlineStr">
        <is>
          <t>VD063</t>
        </is>
      </c>
      <c r="AK118" t="inlineStr">
        <is>
          <t>1115 PTF SUD Grans</t>
        </is>
      </c>
      <c r="AL118" t="inlineStr">
        <is>
          <t>VD066</t>
        </is>
      </c>
      <c r="AM118" t="inlineStr">
        <is>
          <t>1115 PTF SUD Grans</t>
        </is>
      </c>
      <c r="AN118" t="inlineStr">
        <is>
          <t>VD066</t>
        </is>
      </c>
      <c r="AO118" t="inlineStr">
        <is>
          <t>1110 - PF de Castelnau d'Estretefond</t>
        </is>
      </c>
      <c r="AP118" s="21" t="n">
        <v>3601651110000</v>
      </c>
      <c r="AS118" t="inlineStr">
        <is>
          <t>REPRISE BATI LECLERC</t>
        </is>
      </c>
      <c r="AT118" t="inlineStr">
        <is>
          <t>Zone Commerciale</t>
        </is>
      </c>
      <c r="AU118" t="inlineStr">
        <is>
          <t>Locataire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ZA de la Prade</t>
        </is>
      </c>
      <c r="F119" t="inlineStr">
        <is>
          <t>81580 Soual</t>
        </is>
      </c>
      <c r="G119" s="60" t="n">
        <v>81</v>
      </c>
      <c r="H119" s="56" t="n">
        <v>563744900</v>
      </c>
      <c r="I119" s="58" t="n">
        <v>43.565673828125</v>
      </c>
      <c r="J119" s="58" t="n">
        <v>2.12850952148437</v>
      </c>
      <c r="K119" t="inlineStr">
        <is>
          <t>451  647  903</t>
        </is>
      </c>
      <c r="L119" s="18" t="n">
        <v>793</v>
      </c>
      <c r="M119" s="19" t="n">
        <v>38889</v>
      </c>
      <c r="N119">
        <f>INT(((TODAY())-M119+1)/365.25)&amp; " Ans " &amp; INT((((TODAY())-M119+1)/365.25-INT(((TODAY())-M119+1)/365.25))*365.25/30.4375) &amp; " Mois"</f>
        <v/>
      </c>
      <c r="O119" t="inlineStr">
        <is>
          <t>Lundi au Vendredi</t>
        </is>
      </c>
      <c r="P119" t="inlineStr">
        <is>
          <t>07:00 à 19:30</t>
        </is>
      </c>
      <c r="Q119" t="inlineStr">
        <is>
          <t>Samedi</t>
        </is>
      </c>
      <c r="R119" t="inlineStr">
        <is>
          <t>07:00 à 19:30</t>
        </is>
      </c>
      <c r="S119" t="inlineStr">
        <is>
          <t>Dimanche</t>
        </is>
      </c>
      <c r="T119" t="inlineStr">
        <is>
          <t>8H à 13H</t>
        </is>
      </c>
      <c r="U119" s="69">
        <f>(12.5*5)+12.5+5</f>
        <v/>
      </c>
      <c r="V119" t="n">
        <v>235655452542.23</v>
      </c>
      <c r="W119" t="inlineStr">
        <is>
          <t>Groupe 3</t>
        </is>
      </c>
      <c r="X119" t="inlineStr">
        <is>
          <t>20M &lt;...&lt; 25M</t>
        </is>
      </c>
      <c r="Y119" s="61" t="n">
        <v>352850</v>
      </c>
      <c r="Z119" s="62" t="n">
        <v>0.01082911275368144</v>
      </c>
      <c r="AA119" s="50" t="n">
        <v>49.471286345355</v>
      </c>
      <c r="AB119" s="50" t="n">
        <v>3.55713610689875</v>
      </c>
      <c r="AC119" s="50" t="n">
        <v>6.971172611590954</v>
      </c>
      <c r="AD119" s="50" t="n">
        <v>59.9995950638447</v>
      </c>
      <c r="AE119" t="inlineStr">
        <is>
          <t>Tube</t>
        </is>
      </c>
      <c r="AF119" t="n">
        <v>1</v>
      </c>
      <c r="AG119" t="inlineStr">
        <is>
          <t>C</t>
        </is>
      </c>
      <c r="AH119" t="inlineStr">
        <is>
          <t>C</t>
        </is>
      </c>
      <c r="AI119" t="n">
        <v>1106</v>
      </c>
      <c r="AJ119" t="inlineStr">
        <is>
          <t>VD063</t>
        </is>
      </c>
      <c r="AK119" t="inlineStr">
        <is>
          <t>1115 PTF SUD Grans</t>
        </is>
      </c>
      <c r="AL119" t="inlineStr">
        <is>
          <t>VD066</t>
        </is>
      </c>
      <c r="AM119" t="inlineStr">
        <is>
          <t>1115 PTF SUD Grans</t>
        </is>
      </c>
      <c r="AN119" t="inlineStr">
        <is>
          <t>VD066</t>
        </is>
      </c>
      <c r="AO119" t="inlineStr">
        <is>
          <t>1110 - PF de Castelnau d'Estretefond</t>
        </is>
      </c>
      <c r="AP119" s="21" t="n">
        <v>3601651110000</v>
      </c>
      <c r="AS119" t="inlineStr">
        <is>
          <t xml:space="preserve">CREATION </t>
        </is>
      </c>
      <c r="AT119" t="inlineStr">
        <is>
          <t>Isolé</t>
        </is>
      </c>
      <c r="AU119" t="inlineStr">
        <is>
          <t>Propriétaire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RD 824. 224 Route d'Ardy</t>
        </is>
      </c>
      <c r="F120" t="inlineStr">
        <is>
          <t>40990 Mées</t>
        </is>
      </c>
      <c r="G120" s="60" t="n">
        <v>40</v>
      </c>
      <c r="H120" s="56" t="n">
        <v>558490010</v>
      </c>
      <c r="I120" s="58" t="n">
        <v>43.7202880988626</v>
      </c>
      <c r="J120" s="58" t="n">
        <v>-1.12594306468963</v>
      </c>
      <c r="K120" t="inlineStr">
        <is>
          <t>451  647  903</t>
        </is>
      </c>
      <c r="L120" s="18" t="n">
        <v>1361</v>
      </c>
      <c r="M120" s="19" t="n">
        <v>42307</v>
      </c>
      <c r="N120">
        <f>INT(((TODAY())-M120+1)/365.25)&amp; " Ans " &amp; INT((((TODAY())-M120+1)/365.25-INT(((TODAY())-M120+1)/365.25))*365.25/30.4375) &amp; " Mois"</f>
        <v/>
      </c>
      <c r="O120" t="inlineStr">
        <is>
          <t>Lundi au Vendredi</t>
        </is>
      </c>
      <c r="P120" t="inlineStr">
        <is>
          <t>07:00 à 19:30</t>
        </is>
      </c>
      <c r="Q120" t="inlineStr">
        <is>
          <t>Samedi</t>
        </is>
      </c>
      <c r="R120" t="inlineStr">
        <is>
          <t>07:00 à 19:30</t>
        </is>
      </c>
      <c r="S120" t="inlineStr">
        <is>
          <t>Dimanche</t>
        </is>
      </c>
      <c r="T120" t="inlineStr">
        <is>
          <t>8H à 13H</t>
        </is>
      </c>
      <c r="U120" s="69">
        <f>(12.5*5)+12.5+5</f>
        <v/>
      </c>
      <c r="V120" t="n">
        <v>27356523.68</v>
      </c>
      <c r="W120" t="inlineStr">
        <is>
          <t>Groupe 3</t>
        </is>
      </c>
      <c r="X120" t="inlineStr">
        <is>
          <t>20M &lt;...&lt; 25M</t>
        </is>
      </c>
      <c r="Y120" s="61" t="n">
        <v>334574</v>
      </c>
      <c r="Z120" s="62" t="n">
        <v>0.01371852579042019</v>
      </c>
      <c r="AA120" s="50" t="n">
        <v>54.0859101997758</v>
      </c>
      <c r="AB120" s="50" t="n">
        <v>5.483368497395655</v>
      </c>
      <c r="AC120" s="50" t="n">
        <v>7.492445770422627</v>
      </c>
      <c r="AD120" s="50" t="n">
        <v>67.06172446759408</v>
      </c>
      <c r="AE120" t="inlineStr">
        <is>
          <t>Symétrique</t>
        </is>
      </c>
      <c r="AF120" t="n">
        <v>1</v>
      </c>
      <c r="AG120" t="inlineStr">
        <is>
          <t>A</t>
        </is>
      </c>
      <c r="AH120" t="inlineStr">
        <is>
          <t>C</t>
        </is>
      </c>
      <c r="AI120" t="n">
        <v>1106</v>
      </c>
      <c r="AJ120" t="inlineStr">
        <is>
          <t>VD063</t>
        </is>
      </c>
      <c r="AK120" t="inlineStr">
        <is>
          <t>1114 PTF OUEST St-Sylvain</t>
        </is>
      </c>
      <c r="AL120" t="inlineStr">
        <is>
          <t>VD065</t>
        </is>
      </c>
      <c r="AM120" t="inlineStr">
        <is>
          <t>1117 PTF IDF Lisses</t>
        </is>
      </c>
      <c r="AN120" t="inlineStr">
        <is>
          <t>VD067</t>
        </is>
      </c>
      <c r="AO120" t="inlineStr">
        <is>
          <t>1110 - PF de Castelnau d'Estretefond</t>
        </is>
      </c>
      <c r="AP120" s="21" t="n">
        <v>3601651110000</v>
      </c>
      <c r="AS120" t="inlineStr">
        <is>
          <t xml:space="preserve">CREATION </t>
        </is>
      </c>
      <c r="AT120" t="inlineStr">
        <is>
          <t>Zone Commerciale</t>
        </is>
      </c>
      <c r="AU120" t="inlineStr">
        <is>
          <t>propriétaire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Parc Technologique Delta Sud. Zone de Graussette</t>
        </is>
      </c>
      <c r="F121" t="inlineStr">
        <is>
          <t>09340 Verniolle</t>
        </is>
      </c>
      <c r="G121" s="60" t="n">
        <v>9</v>
      </c>
      <c r="H121" s="56" t="n">
        <v>534010560</v>
      </c>
      <c r="I121" s="58" t="n">
        <v>43.0736083984375</v>
      </c>
      <c r="J121" s="58" t="n">
        <v>1.6446189880371</v>
      </c>
      <c r="K121" t="inlineStr">
        <is>
          <t>451  647  903</t>
        </is>
      </c>
      <c r="L121" s="18" t="n">
        <v>1148</v>
      </c>
      <c r="M121" s="19" t="n">
        <v>39981</v>
      </c>
      <c r="N121">
        <f>INT(((TODAY())-M121+1)/365.25)&amp; " Ans " &amp; INT((((TODAY())-M121+1)/365.25-INT(((TODAY())-M121+1)/365.25))*365.25/30.4375) &amp; " Mois"</f>
        <v/>
      </c>
      <c r="O121" t="inlineStr">
        <is>
          <t>Lundi au Vendredi</t>
        </is>
      </c>
      <c r="P121" t="inlineStr">
        <is>
          <t>07:00 à 19:30</t>
        </is>
      </c>
      <c r="Q121" t="inlineStr">
        <is>
          <t>Samedi</t>
        </is>
      </c>
      <c r="R121" t="inlineStr">
        <is>
          <t>07:00 à 19:30</t>
        </is>
      </c>
      <c r="S121" t="inlineStr">
        <is>
          <t>Dimanche</t>
        </is>
      </c>
      <c r="T121" t="inlineStr">
        <is>
          <t>8H à 13H</t>
        </is>
      </c>
      <c r="U121" s="69">
        <f>(12.5*5)+12.5+5</f>
        <v/>
      </c>
      <c r="V121" t="n">
        <v>23563897.03</v>
      </c>
      <c r="W121" t="inlineStr">
        <is>
          <t>Groupe 3</t>
        </is>
      </c>
      <c r="X121" t="inlineStr">
        <is>
          <t>15M &lt;...&lt; 20M</t>
        </is>
      </c>
      <c r="Y121" s="61" t="n">
        <v>322300</v>
      </c>
      <c r="Z121" s="62" t="n">
        <v>0.01187987267927862</v>
      </c>
      <c r="AA121" s="50" t="n">
        <v>52.1854684512428</v>
      </c>
      <c r="AB121" s="50" t="n">
        <v>6.476132392694667</v>
      </c>
      <c r="AC121" s="50" t="n">
        <v>5.179903738379376</v>
      </c>
      <c r="AD121" s="50" t="n">
        <v>63.84150458231684</v>
      </c>
      <c r="AE121" t="inlineStr">
        <is>
          <t>Tube</t>
        </is>
      </c>
      <c r="AF121" t="n">
        <v>1</v>
      </c>
      <c r="AG121" t="inlineStr">
        <is>
          <t>C</t>
        </is>
      </c>
      <c r="AH121" t="inlineStr">
        <is>
          <t>C</t>
        </is>
      </c>
      <c r="AI121" t="n">
        <v>1106</v>
      </c>
      <c r="AJ121" t="inlineStr">
        <is>
          <t>VD063</t>
        </is>
      </c>
      <c r="AK121" t="inlineStr">
        <is>
          <t>1115 PTF SUD Grans</t>
        </is>
      </c>
      <c r="AL121" t="inlineStr">
        <is>
          <t>VD066</t>
        </is>
      </c>
      <c r="AM121" t="inlineStr">
        <is>
          <t>1115 PTF SUD Grans</t>
        </is>
      </c>
      <c r="AN121" t="inlineStr">
        <is>
          <t>VD066</t>
        </is>
      </c>
      <c r="AO121" t="inlineStr">
        <is>
          <t>1110 - PF de Castelnau d'Estretefond</t>
        </is>
      </c>
      <c r="AP121" s="21" t="n">
        <v>3601651110000</v>
      </c>
      <c r="AS121" t="inlineStr">
        <is>
          <t xml:space="preserve">CREATION </t>
        </is>
      </c>
      <c r="AT121" t="inlineStr">
        <is>
          <t>Isolé</t>
        </is>
      </c>
      <c r="AU121" t="inlineStr">
        <is>
          <t>Propriétaire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Avenue du Général de Gaulle</t>
        </is>
      </c>
      <c r="F122" t="inlineStr">
        <is>
          <t>64110 Mazeres Lezons</t>
        </is>
      </c>
      <c r="G122" s="60" t="n">
        <v>64</v>
      </c>
      <c r="H122" s="56" t="n">
        <v>559350900</v>
      </c>
      <c r="I122" s="58" t="n">
        <v>43.2813720703125</v>
      </c>
      <c r="J122" s="58" t="n">
        <v>-0.360885620117187</v>
      </c>
      <c r="K122" t="inlineStr">
        <is>
          <t>451  647  903</t>
        </is>
      </c>
      <c r="L122" s="18" t="n">
        <v>363</v>
      </c>
      <c r="M122" s="19" t="n">
        <v>37475</v>
      </c>
      <c r="N122">
        <f>INT(((TODAY())-M122+1)/365.25)&amp; " Ans " &amp; INT((((TODAY())-M122+1)/365.25-INT(((TODAY())-M122+1)/365.25))*365.25/30.4375) &amp; " Mois"</f>
        <v/>
      </c>
      <c r="O122" t="inlineStr">
        <is>
          <t>Lundi au Vendredi</t>
        </is>
      </c>
      <c r="P122" t="inlineStr">
        <is>
          <t>07:00 à 19:30</t>
        </is>
      </c>
      <c r="Q122" t="inlineStr">
        <is>
          <t>Samedi</t>
        </is>
      </c>
      <c r="R122" t="inlineStr">
        <is>
          <t>07:00 à 19:30</t>
        </is>
      </c>
      <c r="S122" t="inlineStr">
        <is>
          <t>Dimanche</t>
        </is>
      </c>
      <c r="T122" t="inlineStr">
        <is>
          <t>8H à 13H</t>
        </is>
      </c>
      <c r="U122" s="69">
        <f>(12.5*5)+12.5+5</f>
        <v/>
      </c>
      <c r="V122" t="n">
        <v>23418601.59</v>
      </c>
      <c r="W122" t="inlineStr">
        <is>
          <t>Groupe 3</t>
        </is>
      </c>
      <c r="X122" t="inlineStr">
        <is>
          <t>20M &lt;...&lt; 25M</t>
        </is>
      </c>
      <c r="Y122" s="61" t="n">
        <v>368260</v>
      </c>
      <c r="Z122" s="62" t="n">
        <v>0.01181802422428374</v>
      </c>
      <c r="AA122" s="50" t="n">
        <v>54.5140106810839</v>
      </c>
      <c r="AB122" s="50" t="n">
        <v>10.69520999538471</v>
      </c>
      <c r="AC122" s="50" t="n">
        <v>0.4212511812927188</v>
      </c>
      <c r="AD122" s="50" t="n">
        <v>65.63047185776134</v>
      </c>
      <c r="AE122" t="inlineStr">
        <is>
          <t>En L</t>
        </is>
      </c>
      <c r="AF122" t="n">
        <v>1</v>
      </c>
      <c r="AG122" t="inlineStr">
        <is>
          <t>A</t>
        </is>
      </c>
      <c r="AH122" t="inlineStr">
        <is>
          <t>B2</t>
        </is>
      </c>
      <c r="AI122" t="n">
        <v>1106</v>
      </c>
      <c r="AJ122" t="inlineStr">
        <is>
          <t>VD063</t>
        </is>
      </c>
      <c r="AK122" t="inlineStr">
        <is>
          <t>1115 PTF SUD Grans</t>
        </is>
      </c>
      <c r="AL122" t="inlineStr">
        <is>
          <t>VD066</t>
        </is>
      </c>
      <c r="AM122" t="inlineStr">
        <is>
          <t>1115 PTF SUD Grans</t>
        </is>
      </c>
      <c r="AN122" t="inlineStr">
        <is>
          <t>VD066</t>
        </is>
      </c>
      <c r="AO122" t="inlineStr">
        <is>
          <t>1110 - PF de Castelnau d'Estretefond</t>
        </is>
      </c>
      <c r="AP122" s="21" t="n">
        <v>3601651110000</v>
      </c>
      <c r="AS122" t="inlineStr">
        <is>
          <t xml:space="preserve">CREATION </t>
        </is>
      </c>
      <c r="AT122" t="inlineStr">
        <is>
          <t>Zone Commerciale</t>
        </is>
      </c>
      <c r="AU122" t="inlineStr">
        <is>
          <t>Propriétaire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CC Carrefour. Lieu-dit Saint Jaumes du Crest</t>
        </is>
      </c>
      <c r="F123" t="inlineStr">
        <is>
          <t>66530 Claira</t>
        </is>
      </c>
      <c r="G123" s="60" t="n">
        <v>66</v>
      </c>
      <c r="H123" s="56" t="n">
        <v>468648484</v>
      </c>
      <c r="I123" s="58" t="n">
        <v>42.7740478515625</v>
      </c>
      <c r="J123" s="58" t="n">
        <v>2.91461181640625</v>
      </c>
      <c r="K123" t="inlineStr">
        <is>
          <t>451  647  903</t>
        </is>
      </c>
      <c r="L123" s="18" t="n">
        <v>504</v>
      </c>
      <c r="M123" s="19" t="n">
        <v>35235</v>
      </c>
      <c r="N123">
        <f>INT(((TODAY())-M123+1)/365.25)&amp; " Ans " &amp; INT((((TODAY())-M123+1)/365.25-INT(((TODAY())-M123+1)/365.25))*365.25/30.4375) &amp; " Mois"</f>
        <v/>
      </c>
      <c r="O123" t="inlineStr">
        <is>
          <t>Lundi au Vendredi</t>
        </is>
      </c>
      <c r="P123" t="inlineStr">
        <is>
          <t>07:00 à 19:30</t>
        </is>
      </c>
      <c r="Q123" t="inlineStr">
        <is>
          <t>Samedi</t>
        </is>
      </c>
      <c r="R123" t="inlineStr">
        <is>
          <t>07:00 à 19:30</t>
        </is>
      </c>
      <c r="S123" t="inlineStr">
        <is>
          <t>Dimanche</t>
        </is>
      </c>
      <c r="T123" t="inlineStr">
        <is>
          <t>8H à 13H</t>
        </is>
      </c>
      <c r="U123" s="69">
        <f>(12.5*5)+12.5+5</f>
        <v/>
      </c>
      <c r="V123" t="n">
        <v>37888070.94</v>
      </c>
      <c r="W123" t="inlineStr">
        <is>
          <t>Groupe 3</t>
        </is>
      </c>
      <c r="X123" t="inlineStr">
        <is>
          <t>35M &lt;...&lt; 40M</t>
        </is>
      </c>
      <c r="Y123" s="61" t="n">
        <v>531020</v>
      </c>
      <c r="Z123" s="62" t="n">
        <v>0.01010109381749194</v>
      </c>
      <c r="AA123" s="50" t="n">
        <v>82.9714511768972</v>
      </c>
      <c r="AB123" s="50" t="n">
        <v>3.702385661853588</v>
      </c>
      <c r="AC123" s="50" t="n">
        <v>5.149808245972616</v>
      </c>
      <c r="AD123" s="50" t="n">
        <v>91.82364508472341</v>
      </c>
      <c r="AE123" t="inlineStr">
        <is>
          <t>Atypique</t>
        </is>
      </c>
      <c r="AF123" t="n">
        <v>1</v>
      </c>
      <c r="AG123" t="inlineStr">
        <is>
          <t>C</t>
        </is>
      </c>
      <c r="AH123" t="inlineStr">
        <is>
          <t>B2</t>
        </is>
      </c>
      <c r="AI123" t="n">
        <v>1106</v>
      </c>
      <c r="AJ123" t="inlineStr">
        <is>
          <t>VD063</t>
        </is>
      </c>
      <c r="AK123" t="inlineStr">
        <is>
          <t>1115 PTF SUD Grans</t>
        </is>
      </c>
      <c r="AL123" t="inlineStr">
        <is>
          <t>VD066</t>
        </is>
      </c>
      <c r="AM123" t="inlineStr">
        <is>
          <t>1115 PTF SUD Grans</t>
        </is>
      </c>
      <c r="AN123" t="inlineStr">
        <is>
          <t>VD066</t>
        </is>
      </c>
      <c r="AO123" t="inlineStr">
        <is>
          <t>1110 - PF de Castelnau d'Estretefond</t>
        </is>
      </c>
      <c r="AP123" s="21" t="n">
        <v>3601651110000</v>
      </c>
      <c r="AS123" t="inlineStr">
        <is>
          <t>REPRISE CDAC CASTO</t>
        </is>
      </c>
      <c r="AT123" t="inlineStr">
        <is>
          <t>Zone Commerciale</t>
        </is>
      </c>
      <c r="AU123" t="inlineStr">
        <is>
          <t>Locataire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RD 921A. Route de Lourdes</t>
        </is>
      </c>
      <c r="F124" t="inlineStr">
        <is>
          <t>65310 Odos</t>
        </is>
      </c>
      <c r="G124" s="60" t="n">
        <v>65</v>
      </c>
      <c r="H124" s="56" t="n">
        <v>562563200</v>
      </c>
      <c r="I124" s="58" t="n">
        <v>43.211181640625</v>
      </c>
      <c r="J124" s="58" t="n">
        <v>0.0489199161529541</v>
      </c>
      <c r="K124" t="inlineStr">
        <is>
          <t>451  647  903</t>
        </is>
      </c>
      <c r="L124" s="18" t="n">
        <v>397</v>
      </c>
      <c r="M124" s="19" t="n">
        <v>36131</v>
      </c>
      <c r="N124">
        <f>INT(((TODAY())-M124+1)/365.25)&amp; " Ans " &amp; INT((((TODAY())-M124+1)/365.25-INT(((TODAY())-M124+1)/365.25))*365.25/30.4375) &amp; " Mois"</f>
        <v/>
      </c>
      <c r="O124" t="inlineStr">
        <is>
          <t>Lundi au Vendredi</t>
        </is>
      </c>
      <c r="P124" t="inlineStr">
        <is>
          <t>07:00 à 19:30</t>
        </is>
      </c>
      <c r="Q124" t="inlineStr">
        <is>
          <t>Samedi</t>
        </is>
      </c>
      <c r="R124" t="inlineStr">
        <is>
          <t>07:00 à 19:30</t>
        </is>
      </c>
      <c r="S124" t="inlineStr">
        <is>
          <t>Dimanche</t>
        </is>
      </c>
      <c r="T124" t="inlineStr">
        <is>
          <t>8H à 13H</t>
        </is>
      </c>
      <c r="U124" s="69">
        <f>(12.5*5)+12.5+5</f>
        <v/>
      </c>
      <c r="V124" t="n">
        <v>29647212.36</v>
      </c>
      <c r="W124" t="inlineStr">
        <is>
          <t>Groupe 3</t>
        </is>
      </c>
      <c r="X124" t="inlineStr">
        <is>
          <t>25M &lt;...&lt; 30M</t>
        </is>
      </c>
      <c r="Y124" s="61" t="n">
        <v>472571</v>
      </c>
      <c r="Z124" s="62" t="n">
        <v>0.01161949460533393</v>
      </c>
      <c r="AA124" s="50" t="n">
        <v>64.4000131865234</v>
      </c>
      <c r="AB124" s="50" t="n">
        <v>3.999972528076308</v>
      </c>
      <c r="AC124" s="50" t="n">
        <v>5.153003780136699</v>
      </c>
      <c r="AD124" s="50" t="n">
        <v>73.55298949473641</v>
      </c>
      <c r="AE124" t="inlineStr">
        <is>
          <t>Tube</t>
        </is>
      </c>
      <c r="AF124" t="n">
        <v>1</v>
      </c>
      <c r="AG124" t="inlineStr">
        <is>
          <t>C</t>
        </is>
      </c>
      <c r="AH124" t="inlineStr">
        <is>
          <t>B2</t>
        </is>
      </c>
      <c r="AI124" t="n">
        <v>1106</v>
      </c>
      <c r="AJ124" t="inlineStr">
        <is>
          <t>VD063</t>
        </is>
      </c>
      <c r="AK124" t="inlineStr">
        <is>
          <t>1115 PTF SUD Grans</t>
        </is>
      </c>
      <c r="AL124" t="inlineStr">
        <is>
          <t>VD066</t>
        </is>
      </c>
      <c r="AM124" t="inlineStr">
        <is>
          <t>1115 PTF SUD Grans</t>
        </is>
      </c>
      <c r="AN124" t="inlineStr">
        <is>
          <t>VD066</t>
        </is>
      </c>
      <c r="AO124" t="inlineStr">
        <is>
          <t>1110 - PF de Castelnau d'Estretefond</t>
        </is>
      </c>
      <c r="AP124" s="21" t="n">
        <v>3601651110000</v>
      </c>
      <c r="AS124" t="inlineStr">
        <is>
          <t>REPRISE CMJ</t>
        </is>
      </c>
      <c r="AT124" t="inlineStr">
        <is>
          <t>Zone Commerciale</t>
        </is>
      </c>
      <c r="AU124" t="inlineStr">
        <is>
          <t>Propriétaire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Route Renault CD 14</t>
        </is>
      </c>
      <c r="F125" t="inlineStr">
        <is>
          <t>78410 Flins sur Seine</t>
        </is>
      </c>
      <c r="G125" s="60" t="n">
        <v>78</v>
      </c>
      <c r="H125" s="56" t="n">
        <v>130905880</v>
      </c>
      <c r="I125" s="58" t="n">
        <v>48.9708139</v>
      </c>
      <c r="J125" s="58" t="n">
        <v>1.86389069999995</v>
      </c>
      <c r="K125" t="inlineStr">
        <is>
          <t>451  647  903</t>
        </is>
      </c>
      <c r="L125" s="18" t="n">
        <v>1221</v>
      </c>
      <c r="M125" s="19" t="n">
        <v>41171</v>
      </c>
      <c r="N125">
        <f>INT(((TODAY())-M125+1)/365.25)&amp; " Ans " &amp; INT((((TODAY())-M125+1)/365.25-INT(((TODAY())-M125+1)/365.25))*365.25/30.4375) &amp; " Mois"</f>
        <v/>
      </c>
      <c r="O125" t="inlineStr">
        <is>
          <t>Lundi au Vendredi</t>
        </is>
      </c>
      <c r="P125" t="inlineStr">
        <is>
          <t>07:00 à 19:30</t>
        </is>
      </c>
      <c r="Q125" t="inlineStr">
        <is>
          <t>Samedi</t>
        </is>
      </c>
      <c r="R125" t="inlineStr">
        <is>
          <t>07:00 à 19:30</t>
        </is>
      </c>
      <c r="S125" t="inlineStr">
        <is>
          <t>Dimanche</t>
        </is>
      </c>
      <c r="T125" t="inlineStr">
        <is>
          <t>Fermé</t>
        </is>
      </c>
      <c r="U125" s="69" t="n">
        <v>75</v>
      </c>
      <c r="V125" t="n">
        <v>0</v>
      </c>
      <c r="W125" t="inlineStr">
        <is>
          <t>Groupe 3</t>
        </is>
      </c>
      <c r="X125" t="n">
        <v>0</v>
      </c>
      <c r="Y125" s="61" t="n">
        <v>0</v>
      </c>
      <c r="Z125" s="62" t="n">
        <v>0</v>
      </c>
      <c r="AA125" s="50" t="n">
        <v>14.94995714379904</v>
      </c>
      <c r="AB125" s="50" t="n">
        <v>0</v>
      </c>
      <c r="AC125" s="50" t="n">
        <v>0</v>
      </c>
      <c r="AD125" s="50" t="n">
        <v>14.94995714379904</v>
      </c>
      <c r="AE125" t="inlineStr">
        <is>
          <t>Symétrique</t>
        </is>
      </c>
      <c r="AF125" t="n">
        <v>1</v>
      </c>
      <c r="AG125" t="inlineStr">
        <is>
          <t>C</t>
        </is>
      </c>
      <c r="AH125" t="inlineStr">
        <is>
          <t>A</t>
        </is>
      </c>
      <c r="AP125" s="21" t="n"/>
      <c r="AS125" t="inlineStr">
        <is>
          <t>CASTORAMA</t>
        </is>
      </c>
      <c r="AT125" t="inlineStr">
        <is>
          <t>Centre Commercial</t>
        </is>
      </c>
      <c r="AU125" t="inlineStr">
        <is>
          <t>Mixte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 xml:space="preserve">ZA Marcel Doret. Rue de Judée </t>
        </is>
      </c>
      <c r="F126" t="inlineStr">
        <is>
          <t>62100 Calais</t>
        </is>
      </c>
      <c r="G126" s="60" t="n">
        <v>62</v>
      </c>
      <c r="H126" s="56" t="n">
        <v>321170723</v>
      </c>
      <c r="I126" s="58" t="n">
        <v>50.94384765625</v>
      </c>
      <c r="J126" s="58" t="n">
        <v>1.91333770751953</v>
      </c>
      <c r="K126" t="inlineStr">
        <is>
          <t>451  647  903</t>
        </is>
      </c>
      <c r="L126" s="18" t="n">
        <v>645</v>
      </c>
      <c r="M126" s="19" t="n">
        <v>38231</v>
      </c>
      <c r="N126">
        <f>INT(((TODAY())-M126+1)/365.25)&amp; " Ans " &amp; INT((((TODAY())-M126+1)/365.25-INT(((TODAY())-M126+1)/365.25))*365.25/30.4375) &amp; " Mois"</f>
        <v/>
      </c>
      <c r="O126" t="inlineStr">
        <is>
          <t>Lundi au Vendredi</t>
        </is>
      </c>
      <c r="P126" t="inlineStr">
        <is>
          <t>08:00 à 19:00</t>
        </is>
      </c>
      <c r="Q126" t="inlineStr">
        <is>
          <t>Samedi</t>
        </is>
      </c>
      <c r="R126" t="inlineStr">
        <is>
          <t>08:00 à 19:30</t>
        </is>
      </c>
      <c r="S126" t="inlineStr">
        <is>
          <t>Dimanche</t>
        </is>
      </c>
      <c r="T126" t="inlineStr">
        <is>
          <t>Fermé</t>
        </is>
      </c>
      <c r="U126" s="69" t="n">
        <v>66</v>
      </c>
      <c r="V126" t="n">
        <v>0</v>
      </c>
      <c r="W126" t="inlineStr">
        <is>
          <t>Groupe 3</t>
        </is>
      </c>
      <c r="X126" t="n">
        <v>0</v>
      </c>
      <c r="Y126" s="61" t="n">
        <v>0</v>
      </c>
      <c r="Z126" s="62" t="n">
        <v>0</v>
      </c>
      <c r="AA126" s="50" t="n">
        <v>17.3143227621371</v>
      </c>
      <c r="AB126" s="50" t="n">
        <v>0</v>
      </c>
      <c r="AC126" s="50" t="n">
        <v>0.5331009208588823</v>
      </c>
      <c r="AD126" s="50" t="n">
        <v>17.84742368299598</v>
      </c>
      <c r="AE126" t="inlineStr">
        <is>
          <t>Tube</t>
        </is>
      </c>
      <c r="AF126" t="n">
        <v>1</v>
      </c>
      <c r="AG126" t="inlineStr">
        <is>
          <t>B</t>
        </is>
      </c>
      <c r="AH126" t="inlineStr">
        <is>
          <t>B2</t>
        </is>
      </c>
      <c r="AP126" s="21" t="n"/>
      <c r="AS126" t="inlineStr">
        <is>
          <t>CASTORAMA</t>
        </is>
      </c>
      <c r="AT126" t="inlineStr">
        <is>
          <t>Zone industrielle</t>
        </is>
      </c>
      <c r="AU126" t="inlineStr">
        <is>
          <t>Propriétaire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 codeName="Feuil14">
    <outlinePr summaryBelow="1" summaryRight="1"/>
    <pageSetUpPr/>
  </sheetPr>
  <dimension ref="A1:AH126"/>
  <sheetViews>
    <sheetView topLeftCell="AD116" workbookViewId="0">
      <selection activeCell="AD125" sqref="AD125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0.42578125" bestFit="1" customWidth="1" min="5" max="5"/>
    <col width="26.140625" bestFit="1" customWidth="1" min="6" max="6"/>
    <col width="19.7109375" bestFit="1" customWidth="1" min="7" max="7"/>
    <col width="15.7109375" bestFit="1" customWidth="1" min="8" max="8"/>
    <col width="17.7109375" bestFit="1" customWidth="1" min="9" max="9"/>
    <col width="29.7109375" bestFit="1" customWidth="1" min="10" max="10"/>
    <col width="13.28515625" bestFit="1" customWidth="1" min="11" max="11"/>
    <col width="20.28515625" bestFit="1" customWidth="1" min="12" max="12"/>
    <col width="15.140625" bestFit="1" customWidth="1" min="13" max="13"/>
    <col width="29.7109375" bestFit="1" customWidth="1" min="14" max="14"/>
    <col width="22.28515625" bestFit="1" customWidth="1" min="15" max="15"/>
    <col width="31.42578125" bestFit="1" customWidth="1" min="16" max="16"/>
    <col width="28.5703125" bestFit="1" customWidth="1" min="17" max="17"/>
    <col width="25.85546875" bestFit="1" customWidth="1" min="18" max="18"/>
    <col width="29.7109375" bestFit="1" customWidth="1" min="19" max="19"/>
    <col width="36.7109375" bestFit="1" customWidth="1" min="20" max="20"/>
    <col width="27.42578125" bestFit="1" customWidth="1" min="21" max="21"/>
    <col width="31.5703125" bestFit="1" customWidth="1" min="22" max="22"/>
    <col width="24.7109375" bestFit="1" customWidth="1" min="23" max="23"/>
    <col width="121" bestFit="1" customWidth="1" min="24" max="24"/>
    <col width="26.7109375" bestFit="1" customWidth="1" min="25" max="25"/>
    <col width="23.28515625" bestFit="1" customWidth="1" min="26" max="26"/>
    <col width="23.85546875" bestFit="1" customWidth="1" min="27" max="27"/>
    <col width="34.28515625" bestFit="1" customWidth="1" min="28" max="28"/>
    <col width="26.28515625" bestFit="1" customWidth="1" min="29" max="29"/>
    <col width="25.28515625" bestFit="1" customWidth="1" min="30" max="30"/>
    <col width="20.7109375" bestFit="1" customWidth="1" min="31" max="31"/>
    <col width="15.42578125" bestFit="1" customWidth="1" min="32" max="32"/>
    <col width="20.28515625" bestFit="1" customWidth="1" min="33" max="33"/>
    <col width="17.7109375" bestFit="1" customWidth="1" min="34" max="34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23" t="inlineStr">
        <is>
          <t>Surface Totale CDAC</t>
        </is>
      </c>
      <c r="F1" s="23" t="inlineStr">
        <is>
          <t>Surface de vente intérieure</t>
        </is>
      </c>
      <c r="G1" s="23" t="inlineStr">
        <is>
          <t>Type de surface SVI</t>
        </is>
      </c>
      <c r="H1" s="23" t="inlineStr">
        <is>
          <t>Typologie
 SVI</t>
        </is>
      </c>
      <c r="I1" s="24" t="inlineStr">
        <is>
          <t>Cour Matériaux</t>
        </is>
      </c>
      <c r="J1" s="24" t="inlineStr">
        <is>
          <t>Distance Cour Matériaux Dépôt</t>
        </is>
      </c>
      <c r="K1" s="24" t="inlineStr">
        <is>
          <t>Surface Bâti</t>
        </is>
      </c>
      <c r="L1" s="24" t="inlineStr">
        <is>
          <t>Type de surface Bâti</t>
        </is>
      </c>
      <c r="M1" s="24" t="inlineStr">
        <is>
          <t>Typologie
 Bâti</t>
        </is>
      </c>
      <c r="N1" s="24" t="inlineStr">
        <is>
          <t>Surface des matériaux en CDAC</t>
        </is>
      </c>
      <c r="O1" s="24" t="inlineStr">
        <is>
          <t>SURFACE Bâti en CDAC</t>
        </is>
      </c>
      <c r="P1" s="24" t="inlineStr">
        <is>
          <t>dont Local de vente Bâti en CDAC</t>
        </is>
      </c>
      <c r="Q1" s="24" t="inlineStr">
        <is>
          <t>dont GNB en surface de vente</t>
        </is>
      </c>
      <c r="R1" s="24" t="inlineStr">
        <is>
          <t>dont Bâti Couvert en CDAC</t>
        </is>
      </c>
      <c r="S1" s="24" t="inlineStr">
        <is>
          <t>dont Bâti Non couvert en CDAC</t>
        </is>
      </c>
      <c r="T1" s="24" t="inlineStr">
        <is>
          <t>Surface de la cour matériaux hors CDAC</t>
        </is>
      </c>
      <c r="U1" s="24" t="inlineStr">
        <is>
          <t>dont Bâti Couvert hors CDAC</t>
        </is>
      </c>
      <c r="V1" s="24" t="inlineStr">
        <is>
          <t>dont Bâti Non Couvert hors CDAC</t>
        </is>
      </c>
      <c r="W1" s="25" t="inlineStr">
        <is>
          <t>Emplacement Menuiserie</t>
        </is>
      </c>
      <c r="X1" s="25" t="inlineStr">
        <is>
          <t>Configuration Menuiserie</t>
        </is>
      </c>
      <c r="Y1" s="25" t="inlineStr">
        <is>
          <t>Distance Menuiserie/ Dépôt</t>
        </is>
      </c>
      <c r="Z1" s="25" t="inlineStr">
        <is>
          <t>Show Room Menuiserie</t>
        </is>
      </c>
      <c r="AA1" s="25" t="inlineStr">
        <is>
          <t>Surface de la menuiserie</t>
        </is>
      </c>
      <c r="AB1" s="25" t="inlineStr">
        <is>
          <t>dont Menuiserie en surface de vente</t>
        </is>
      </c>
      <c r="AC1" s="25" t="inlineStr">
        <is>
          <t>dont Menuiserie en réserve</t>
        </is>
      </c>
      <c r="AD1" s="23" t="inlineStr">
        <is>
          <t>Show Room Salle de Bains</t>
        </is>
      </c>
      <c r="AE1" s="23" t="inlineStr">
        <is>
          <t>Surface de la réserve</t>
        </is>
      </c>
      <c r="AF1" s="23" t="inlineStr">
        <is>
          <t>Surface du Sas</t>
        </is>
      </c>
      <c r="AG1" s="23" t="inlineStr">
        <is>
          <t>Surface des bureaux</t>
        </is>
      </c>
      <c r="AH1" s="23" t="inlineStr">
        <is>
          <t>Places de parking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s="70">
        <f>F2+O2+T2</f>
        <v/>
      </c>
      <c r="F2" s="70" t="n">
        <v>2929</v>
      </c>
      <c r="G2" s="70" t="n">
        <v>3000</v>
      </c>
      <c r="H2" t="inlineStr">
        <is>
          <t>T1</t>
        </is>
      </c>
      <c r="I2" t="inlineStr">
        <is>
          <t>En CDAC</t>
        </is>
      </c>
      <c r="J2" s="71" t="n"/>
      <c r="K2" s="70" t="n">
        <v>2080</v>
      </c>
      <c r="L2" s="70" t="inlineStr">
        <is>
          <t>&lt; 3000 M²</t>
        </is>
      </c>
      <c r="M2" t="inlineStr">
        <is>
          <t>T1</t>
        </is>
      </c>
      <c r="N2" s="70" t="n">
        <v>2080</v>
      </c>
      <c r="O2" s="70" t="n">
        <v>2080</v>
      </c>
      <c r="P2" s="70" t="n">
        <v>50</v>
      </c>
      <c r="Q2" s="70" t="n">
        <v>0</v>
      </c>
      <c r="R2" s="70" t="n">
        <v>767</v>
      </c>
      <c r="S2" s="70">
        <f>surface[[#This Row],[SURFACE Bâti en CDAC]]-surface[[#This Row],[dont Bâti Couvert en CDAC]]</f>
        <v/>
      </c>
      <c r="T2" s="70" t="n">
        <v>0</v>
      </c>
      <c r="U2" s="70" t="n">
        <v>0</v>
      </c>
      <c r="V2" s="70">
        <f>surface[[#This Row],[Surface de la cour matériaux hors CDAC]]-surface[[#This Row],[dont Bâti Couvert hors CDAC]]</f>
        <v/>
      </c>
      <c r="W2" t="inlineStr">
        <is>
          <t>Intérieure</t>
        </is>
      </c>
      <c r="X2" t="inlineStr">
        <is>
          <t>En mix extérieur + surface de vente intérieure</t>
        </is>
      </c>
      <c r="Y2" s="71" t="n"/>
      <c r="AA2" s="70" t="n">
        <v>850</v>
      </c>
      <c r="AB2" s="70" t="n">
        <v>0</v>
      </c>
      <c r="AC2" s="70">
        <f>surface[[#This Row],[Surface de la menuiserie]]-surface[[#This Row],[dont Menuiserie en surface de vente]]</f>
        <v/>
      </c>
      <c r="AE2" s="70" t="n">
        <v>1467</v>
      </c>
      <c r="AF2" s="70" t="n">
        <v>50</v>
      </c>
      <c r="AG2" s="70" t="n">
        <v>216</v>
      </c>
      <c r="AH2" t="n">
        <v>118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70">
        <f>F3+O3+T3</f>
        <v/>
      </c>
      <c r="F3" s="70" t="n">
        <v>2972</v>
      </c>
      <c r="G3" s="70" t="n">
        <v>3000</v>
      </c>
      <c r="H3" t="inlineStr">
        <is>
          <t>T1</t>
        </is>
      </c>
      <c r="I3" t="inlineStr">
        <is>
          <t>Déportée en CDAC</t>
        </is>
      </c>
      <c r="J3" s="71" t="n">
        <v>500</v>
      </c>
      <c r="K3" s="70" t="n">
        <v>3400</v>
      </c>
      <c r="L3" s="70" t="n">
        <v>3500</v>
      </c>
      <c r="M3" t="inlineStr">
        <is>
          <t>T2</t>
        </is>
      </c>
      <c r="N3" s="70" t="n">
        <v>3400</v>
      </c>
      <c r="O3" s="70" t="n">
        <v>3400</v>
      </c>
      <c r="P3" s="70" t="n">
        <v>84</v>
      </c>
      <c r="Q3" s="70" t="n">
        <v>0</v>
      </c>
      <c r="R3" s="70" t="n">
        <v>0</v>
      </c>
      <c r="S3" s="70">
        <f>surface[[#This Row],[SURFACE Bâti en CDAC]]-surface[[#This Row],[dont Bâti Couvert en CDAC]]</f>
        <v/>
      </c>
      <c r="T3" s="70" t="n">
        <v>0</v>
      </c>
      <c r="U3" s="70" t="n">
        <v>0</v>
      </c>
      <c r="V3" s="70">
        <f>surface[[#This Row],[Surface de la cour matériaux hors CDAC]]-surface[[#This Row],[dont Bâti Couvert hors CDAC]]</f>
        <v/>
      </c>
      <c r="W3" t="inlineStr">
        <is>
          <t>Extérieure</t>
        </is>
      </c>
      <c r="X3" t="inlineStr">
        <is>
          <t>En showroom à l’intérieur de la menuiserie</t>
        </is>
      </c>
      <c r="Y3" s="71" t="n"/>
      <c r="AA3" s="70" t="n">
        <v>783</v>
      </c>
      <c r="AB3" s="70" t="n">
        <v>0</v>
      </c>
      <c r="AC3" s="70">
        <f>surface[[#This Row],[Surface de la menuiserie]]-surface[[#This Row],[dont Menuiserie en surface de vente]]</f>
        <v/>
      </c>
      <c r="AE3" s="70" t="n">
        <v>417</v>
      </c>
      <c r="AF3" s="70" t="n">
        <v>95</v>
      </c>
      <c r="AG3" s="70" t="n">
        <v>292</v>
      </c>
      <c r="AH3" t="n">
        <v>194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70">
        <f>F4+O4+T4</f>
        <v/>
      </c>
      <c r="F4" s="70" t="n">
        <v>2950</v>
      </c>
      <c r="G4" s="70" t="n">
        <v>3000</v>
      </c>
      <c r="H4" t="inlineStr">
        <is>
          <t>T1</t>
        </is>
      </c>
      <c r="I4" t="inlineStr">
        <is>
          <t>En CDAC</t>
        </is>
      </c>
      <c r="J4" s="71" t="n"/>
      <c r="K4" s="70" t="n">
        <v>3240</v>
      </c>
      <c r="L4" s="70" t="n">
        <v>3000</v>
      </c>
      <c r="M4" t="inlineStr">
        <is>
          <t>T1</t>
        </is>
      </c>
      <c r="N4" s="70" t="n">
        <v>3240</v>
      </c>
      <c r="O4" s="70" t="n">
        <v>3240</v>
      </c>
      <c r="P4" s="70" t="n">
        <v>0</v>
      </c>
      <c r="Q4" s="70" t="n">
        <v>0</v>
      </c>
      <c r="R4" s="70" t="n">
        <v>720</v>
      </c>
      <c r="S4" s="70">
        <f>surface[[#This Row],[SURFACE Bâti en CDAC]]-surface[[#This Row],[dont Bâti Couvert en CDAC]]</f>
        <v/>
      </c>
      <c r="T4" s="70" t="n">
        <v>0</v>
      </c>
      <c r="U4" s="70" t="n">
        <v>0</v>
      </c>
      <c r="V4" s="70">
        <f>surface[[#This Row],[Surface de la cour matériaux hors CDAC]]-surface[[#This Row],[dont Bâti Couvert hors CDAC]]</f>
        <v/>
      </c>
      <c r="W4" t="inlineStr">
        <is>
          <t>Intérieure</t>
        </is>
      </c>
      <c r="X4" t="inlineStr">
        <is>
          <t>En mix extérieur + showroom à l’intérieur de la menuiserie</t>
        </is>
      </c>
      <c r="Y4" s="71" t="n"/>
      <c r="AA4" s="70" t="n">
        <v>1025</v>
      </c>
      <c r="AB4" s="70" t="n">
        <v>0</v>
      </c>
      <c r="AC4" s="70">
        <f>surface[[#This Row],[Surface de la menuiserie]]-surface[[#This Row],[dont Menuiserie en surface de vente]]</f>
        <v/>
      </c>
      <c r="AE4" s="70" t="n">
        <v>1028</v>
      </c>
      <c r="AF4" s="70" t="n">
        <v>98</v>
      </c>
      <c r="AG4" s="70" t="n">
        <v>267</v>
      </c>
      <c r="AH4" t="n">
        <v>270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70">
        <f>F5+O5+T5</f>
        <v/>
      </c>
      <c r="F5" s="70" t="n">
        <v>6160</v>
      </c>
      <c r="G5" s="70" t="inlineStr">
        <is>
          <t>GNB</t>
        </is>
      </c>
      <c r="H5" t="inlineStr">
        <is>
          <t>sup. ou égal T3</t>
        </is>
      </c>
      <c r="I5" t="inlineStr">
        <is>
          <t>En CDAC</t>
        </is>
      </c>
      <c r="J5" s="71" t="n"/>
      <c r="K5" s="70" t="n">
        <v>2837</v>
      </c>
      <c r="L5" s="70" t="inlineStr">
        <is>
          <t>&lt; 3000 M²</t>
        </is>
      </c>
      <c r="M5" t="inlineStr">
        <is>
          <t>T1</t>
        </is>
      </c>
      <c r="N5" s="70" t="n">
        <v>3500</v>
      </c>
      <c r="O5" s="70" t="n">
        <v>3500</v>
      </c>
      <c r="P5" s="70" t="n">
        <v>0</v>
      </c>
      <c r="Q5" s="70" t="n">
        <v>1650</v>
      </c>
      <c r="R5" s="70" t="n">
        <v>1820</v>
      </c>
      <c r="S5" s="70">
        <f>surface[[#This Row],[SURFACE Bâti en CDAC]]-surface[[#This Row],[dont Bâti Couvert en CDAC]]</f>
        <v/>
      </c>
      <c r="T5" s="70" t="n">
        <v>0</v>
      </c>
      <c r="U5" s="70" t="n">
        <v>0</v>
      </c>
      <c r="V5" s="70">
        <f>surface[[#This Row],[Surface de la cour matériaux hors CDAC]]-surface[[#This Row],[dont Bâti Couvert hors CDAC]]</f>
        <v/>
      </c>
      <c r="W5" t="inlineStr">
        <is>
          <t>Extérieure</t>
        </is>
      </c>
      <c r="X5" t="inlineStr">
        <is>
          <t>En mix extérieur + surface de vente intérieure</t>
        </is>
      </c>
      <c r="Y5" s="71" t="n"/>
      <c r="AA5" s="70" t="n">
        <v>1281</v>
      </c>
      <c r="AB5" s="70" t="n">
        <v>0</v>
      </c>
      <c r="AC5" s="70">
        <f>surface[[#This Row],[Surface de la menuiserie]]-surface[[#This Row],[dont Menuiserie en surface de vente]]</f>
        <v/>
      </c>
      <c r="AD5" t="inlineStr">
        <is>
          <t>FULL</t>
        </is>
      </c>
      <c r="AE5" s="70" t="n">
        <v>1617</v>
      </c>
      <c r="AF5" s="70" t="n">
        <v>136</v>
      </c>
      <c r="AG5" s="70" t="n">
        <v>450</v>
      </c>
      <c r="AH5" t="n">
        <v>496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70">
        <f>F6+O6+T6</f>
        <v/>
      </c>
      <c r="F6" s="70" t="n">
        <v>2990</v>
      </c>
      <c r="G6" s="70" t="n">
        <v>3000</v>
      </c>
      <c r="H6" t="inlineStr">
        <is>
          <t>T1</t>
        </is>
      </c>
      <c r="I6" t="inlineStr">
        <is>
          <t>En CDAC</t>
        </is>
      </c>
      <c r="J6" s="71" t="n"/>
      <c r="K6" s="70" t="n">
        <v>3260</v>
      </c>
      <c r="L6" s="70" t="n">
        <v>3000</v>
      </c>
      <c r="M6" t="inlineStr">
        <is>
          <t>T1</t>
        </is>
      </c>
      <c r="N6" s="70" t="n">
        <v>3300</v>
      </c>
      <c r="O6" s="70" t="n">
        <v>3300</v>
      </c>
      <c r="P6" s="70" t="n">
        <v>0</v>
      </c>
      <c r="Q6" s="70" t="n">
        <v>0</v>
      </c>
      <c r="R6" s="70" t="n">
        <v>1000</v>
      </c>
      <c r="S6" s="70">
        <f>surface[[#This Row],[SURFACE Bâti en CDAC]]-surface[[#This Row],[dont Bâti Couvert en CDAC]]</f>
        <v/>
      </c>
      <c r="T6" s="70" t="n">
        <v>0</v>
      </c>
      <c r="U6" s="70" t="n">
        <v>0</v>
      </c>
      <c r="V6" s="70">
        <f>surface[[#This Row],[Surface de la cour matériaux hors CDAC]]-surface[[#This Row],[dont Bâti Couvert hors CDAC]]</f>
        <v/>
      </c>
      <c r="W6" t="inlineStr">
        <is>
          <t>Extérieure</t>
        </is>
      </c>
      <c r="X6" t="inlineStr">
        <is>
          <t>Showroom en ext menuiserie</t>
        </is>
      </c>
      <c r="Y6" s="71" t="n"/>
      <c r="AA6" s="70" t="n">
        <v>800</v>
      </c>
      <c r="AB6" s="70" t="n">
        <v>0</v>
      </c>
      <c r="AC6" s="70">
        <f>surface[[#This Row],[Surface de la menuiserie]]-surface[[#This Row],[dont Menuiserie en surface de vente]]</f>
        <v/>
      </c>
      <c r="AE6" s="70" t="n">
        <v>400</v>
      </c>
      <c r="AF6" s="70" t="n">
        <v>70</v>
      </c>
      <c r="AG6" s="70" t="n">
        <v>309</v>
      </c>
      <c r="AH6" t="n">
        <v>214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70">
        <f>F7+O7+T7</f>
        <v/>
      </c>
      <c r="F7" s="70" t="n">
        <v>2950</v>
      </c>
      <c r="G7" s="70" t="n">
        <v>3000</v>
      </c>
      <c r="H7" t="inlineStr">
        <is>
          <t>T1</t>
        </is>
      </c>
      <c r="I7" t="inlineStr">
        <is>
          <t>En CDAC</t>
        </is>
      </c>
      <c r="J7" s="71" t="n"/>
      <c r="K7" s="70" t="n">
        <v>3520</v>
      </c>
      <c r="L7" s="70" t="n">
        <v>3500</v>
      </c>
      <c r="M7" t="inlineStr">
        <is>
          <t>T2</t>
        </is>
      </c>
      <c r="N7" s="70" t="n">
        <v>3500</v>
      </c>
      <c r="O7" s="70" t="n">
        <v>3500</v>
      </c>
      <c r="P7" s="70" t="n">
        <v>0</v>
      </c>
      <c r="Q7" s="70" t="n">
        <v>0</v>
      </c>
      <c r="R7" s="70" t="n">
        <v>0</v>
      </c>
      <c r="S7" s="70">
        <f>surface[[#This Row],[SURFACE Bâti en CDAC]]-surface[[#This Row],[dont Bâti Couvert en CDAC]]</f>
        <v/>
      </c>
      <c r="T7" s="70" t="n">
        <v>0</v>
      </c>
      <c r="U7" s="70" t="n">
        <v>0</v>
      </c>
      <c r="V7" s="70">
        <f>surface[[#This Row],[Surface de la cour matériaux hors CDAC]]-surface[[#This Row],[dont Bâti Couvert hors CDAC]]</f>
        <v/>
      </c>
      <c r="W7" t="inlineStr">
        <is>
          <t>Extérieure</t>
        </is>
      </c>
      <c r="X7" t="inlineStr">
        <is>
          <t>En mix extérieur + showroom à l’intérieur de la menuiserie</t>
        </is>
      </c>
      <c r="Y7" s="71" t="n"/>
      <c r="AA7" s="70" t="n">
        <v>800</v>
      </c>
      <c r="AB7" s="70" t="n">
        <v>0</v>
      </c>
      <c r="AC7" s="70">
        <f>surface[[#This Row],[Surface de la menuiserie]]-surface[[#This Row],[dont Menuiserie en surface de vente]]</f>
        <v/>
      </c>
      <c r="AE7" s="70" t="n">
        <v>400</v>
      </c>
      <c r="AF7" s="70" t="n">
        <v>100</v>
      </c>
      <c r="AG7" s="70" t="n">
        <v>300</v>
      </c>
      <c r="AH7" t="n">
        <v>242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70">
        <f>F8+O8+T8</f>
        <v/>
      </c>
      <c r="F8" s="70" t="n">
        <v>2990</v>
      </c>
      <c r="G8" s="70" t="n">
        <v>3000</v>
      </c>
      <c r="H8" t="inlineStr">
        <is>
          <t>T1</t>
        </is>
      </c>
      <c r="I8" t="inlineStr">
        <is>
          <t>En CDAC</t>
        </is>
      </c>
      <c r="J8" s="71" t="n"/>
      <c r="K8" s="70" t="n">
        <v>3140</v>
      </c>
      <c r="L8" s="70" t="n">
        <v>3000</v>
      </c>
      <c r="M8" t="inlineStr">
        <is>
          <t>T1</t>
        </is>
      </c>
      <c r="N8" s="70" t="n">
        <v>3670</v>
      </c>
      <c r="O8" s="70" t="n">
        <v>3670</v>
      </c>
      <c r="P8" s="70" t="n">
        <v>50</v>
      </c>
      <c r="Q8" s="70" t="n">
        <v>0</v>
      </c>
      <c r="R8" s="70" t="n">
        <v>0</v>
      </c>
      <c r="S8" s="70">
        <f>surface[[#This Row],[SURFACE Bâti en CDAC]]-surface[[#This Row],[dont Bâti Couvert en CDAC]]</f>
        <v/>
      </c>
      <c r="T8" s="70" t="n">
        <v>0</v>
      </c>
      <c r="U8" s="70" t="n">
        <v>0</v>
      </c>
      <c r="V8" s="70">
        <f>surface[[#This Row],[Surface de la cour matériaux hors CDAC]]-surface[[#This Row],[dont Bâti Couvert hors CDAC]]</f>
        <v/>
      </c>
      <c r="W8" t="inlineStr">
        <is>
          <t>Déportée</t>
        </is>
      </c>
      <c r="X8" t="inlineStr">
        <is>
          <t>En mix extérieur + showroom à l’intérieur de la menuiserie</t>
        </is>
      </c>
      <c r="Y8" s="71" t="n">
        <v>100</v>
      </c>
      <c r="AA8" s="70" t="n">
        <v>1680</v>
      </c>
      <c r="AB8" s="70" t="n">
        <v>1680</v>
      </c>
      <c r="AC8" s="70">
        <f>surface[[#This Row],[Surface de la menuiserie]]-surface[[#This Row],[dont Menuiserie en surface de vente]]</f>
        <v/>
      </c>
      <c r="AE8" s="70" t="n">
        <v>590</v>
      </c>
      <c r="AF8" s="70" t="n">
        <v>100</v>
      </c>
      <c r="AG8" s="70" t="n">
        <v>284</v>
      </c>
      <c r="AH8" t="n">
        <v>182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70">
        <f>F9+O9+T9</f>
        <v/>
      </c>
      <c r="F9" s="70" t="n">
        <v>2715</v>
      </c>
      <c r="G9" s="70" t="n">
        <v>2500</v>
      </c>
      <c r="H9" t="inlineStr">
        <is>
          <t>inf. à T1</t>
        </is>
      </c>
      <c r="I9" t="inlineStr">
        <is>
          <t>En CDAC</t>
        </is>
      </c>
      <c r="J9" s="71" t="n"/>
      <c r="K9" s="70" t="n">
        <v>2339</v>
      </c>
      <c r="L9" s="70" t="inlineStr">
        <is>
          <t>&lt; 3000 M²</t>
        </is>
      </c>
      <c r="M9" t="inlineStr">
        <is>
          <t>T1</t>
        </is>
      </c>
      <c r="N9" s="70" t="n">
        <v>2339</v>
      </c>
      <c r="O9" s="70" t="n">
        <v>2339</v>
      </c>
      <c r="P9" s="70" t="n">
        <v>84</v>
      </c>
      <c r="Q9" s="70" t="n">
        <v>0</v>
      </c>
      <c r="R9" s="70" t="n">
        <v>850</v>
      </c>
      <c r="S9" s="70">
        <f>surface[[#This Row],[SURFACE Bâti en CDAC]]-surface[[#This Row],[dont Bâti Couvert en CDAC]]</f>
        <v/>
      </c>
      <c r="T9" s="70" t="n">
        <v>0</v>
      </c>
      <c r="U9" s="70" t="n">
        <v>0</v>
      </c>
      <c r="V9" s="70">
        <f>surface[[#This Row],[Surface de la cour matériaux hors CDAC]]-surface[[#This Row],[dont Bâti Couvert hors CDAC]]</f>
        <v/>
      </c>
      <c r="W9" t="inlineStr">
        <is>
          <t>Extérieure</t>
        </is>
      </c>
      <c r="X9" t="inlineStr">
        <is>
          <t>En mix extérieur + showroom à l’intérieur de la menuiserie</t>
        </is>
      </c>
      <c r="Y9" s="71" t="n"/>
      <c r="AA9" s="70" t="n">
        <v>680</v>
      </c>
      <c r="AB9" s="70" t="n">
        <v>0</v>
      </c>
      <c r="AC9" s="70">
        <f>surface[[#This Row],[Surface de la menuiserie]]-surface[[#This Row],[dont Menuiserie en surface de vente]]</f>
        <v/>
      </c>
      <c r="AE9" s="70" t="n">
        <v>833</v>
      </c>
      <c r="AF9" s="70" t="n">
        <v>77</v>
      </c>
      <c r="AG9" s="70" t="n">
        <v>231</v>
      </c>
      <c r="AH9" t="n">
        <v>119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70">
        <f>F10+O10+T10</f>
        <v/>
      </c>
      <c r="F10" s="70" t="n">
        <v>2950</v>
      </c>
      <c r="G10" s="70" t="n">
        <v>3000</v>
      </c>
      <c r="H10" t="inlineStr">
        <is>
          <t>T1</t>
        </is>
      </c>
      <c r="I10" t="inlineStr">
        <is>
          <t>En CDAC</t>
        </is>
      </c>
      <c r="J10" s="71" t="n"/>
      <c r="K10" s="70" t="n">
        <v>2950</v>
      </c>
      <c r="L10" s="70" t="n">
        <v>3000</v>
      </c>
      <c r="M10" t="inlineStr">
        <is>
          <t>T1</t>
        </is>
      </c>
      <c r="N10" s="70" t="n">
        <v>3000</v>
      </c>
      <c r="O10" s="70" t="n">
        <v>3000</v>
      </c>
      <c r="P10" s="70" t="n">
        <v>84</v>
      </c>
      <c r="Q10" s="70" t="n">
        <v>0</v>
      </c>
      <c r="R10" s="70" t="n">
        <v>1000</v>
      </c>
      <c r="S10" s="70">
        <f>surface[[#This Row],[SURFACE Bâti en CDAC]]-surface[[#This Row],[dont Bâti Couvert en CDAC]]</f>
        <v/>
      </c>
      <c r="T10" s="70" t="n">
        <v>0</v>
      </c>
      <c r="U10" s="70" t="n">
        <v>0</v>
      </c>
      <c r="V10" s="70">
        <f>surface[[#This Row],[Surface de la cour matériaux hors CDAC]]-surface[[#This Row],[dont Bâti Couvert hors CDAC]]</f>
        <v/>
      </c>
      <c r="W10" t="inlineStr">
        <is>
          <t>Extérieure</t>
        </is>
      </c>
      <c r="X10" t="inlineStr">
        <is>
          <t>En mix extérieur + surface de vente intérieure</t>
        </is>
      </c>
      <c r="Y10" s="71" t="n"/>
      <c r="AA10" s="70" t="n">
        <v>820</v>
      </c>
      <c r="AB10" s="70" t="n">
        <v>0</v>
      </c>
      <c r="AC10" s="70">
        <f>surface[[#This Row],[Surface de la menuiserie]]-surface[[#This Row],[dont Menuiserie en surface de vente]]</f>
        <v/>
      </c>
      <c r="AE10" s="70" t="n">
        <v>400</v>
      </c>
      <c r="AF10" s="70" t="n">
        <v>80</v>
      </c>
      <c r="AG10" s="70" t="n">
        <v>300</v>
      </c>
      <c r="AH10" t="n">
        <v>253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70">
        <f>F11+O11+T11</f>
        <v/>
      </c>
      <c r="F11" s="70" t="n">
        <v>2475</v>
      </c>
      <c r="G11" s="70" t="n">
        <v>2500</v>
      </c>
      <c r="H11" t="inlineStr">
        <is>
          <t>inf. à T1</t>
        </is>
      </c>
      <c r="I11" t="inlineStr">
        <is>
          <t>En CDAC</t>
        </is>
      </c>
      <c r="J11" s="71" t="n"/>
      <c r="K11" s="70" t="n">
        <v>3066</v>
      </c>
      <c r="L11" s="70" t="n">
        <v>3000</v>
      </c>
      <c r="M11" t="inlineStr">
        <is>
          <t>T1</t>
        </is>
      </c>
      <c r="N11" s="70" t="n">
        <v>2700</v>
      </c>
      <c r="O11" s="70" t="n">
        <v>2700</v>
      </c>
      <c r="P11" s="70" t="n">
        <v>0</v>
      </c>
      <c r="Q11" s="70" t="n">
        <v>0</v>
      </c>
      <c r="R11" s="70" t="n">
        <v>0</v>
      </c>
      <c r="S11" s="70">
        <f>surface[[#This Row],[SURFACE Bâti en CDAC]]-surface[[#This Row],[dont Bâti Couvert en CDAC]]</f>
        <v/>
      </c>
      <c r="T11" s="70" t="n">
        <v>0</v>
      </c>
      <c r="U11" s="70" t="n">
        <v>0</v>
      </c>
      <c r="V11" s="70">
        <f>surface[[#This Row],[Surface de la cour matériaux hors CDAC]]-surface[[#This Row],[dont Bâti Couvert hors CDAC]]</f>
        <v/>
      </c>
      <c r="W11" t="inlineStr">
        <is>
          <t>Intérieure</t>
        </is>
      </c>
      <c r="X11" t="inlineStr">
        <is>
          <t>En mix extérieur + showroom à l’intérieur de la menuiserie</t>
        </is>
      </c>
      <c r="Y11" s="71" t="n"/>
      <c r="AA11" s="70" t="n">
        <v>831</v>
      </c>
      <c r="AB11" s="70" t="n">
        <v>0</v>
      </c>
      <c r="AC11" s="70">
        <f>surface[[#This Row],[Surface de la menuiserie]]-surface[[#This Row],[dont Menuiserie en surface de vente]]</f>
        <v/>
      </c>
      <c r="AE11" s="70" t="n">
        <v>1000</v>
      </c>
      <c r="AF11" s="70" t="n">
        <v>94</v>
      </c>
      <c r="AG11" s="70" t="n">
        <v>233</v>
      </c>
      <c r="AH11" t="n">
        <v>212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70">
        <f>F12+O12+T12</f>
        <v/>
      </c>
      <c r="F12" s="70" t="n">
        <v>4160</v>
      </c>
      <c r="G12" s="70" t="n">
        <v>3000</v>
      </c>
      <c r="H12" t="inlineStr">
        <is>
          <t>T1</t>
        </is>
      </c>
      <c r="I12" t="inlineStr">
        <is>
          <t>En CDAC</t>
        </is>
      </c>
      <c r="J12" s="71" t="n"/>
      <c r="K12" s="70" t="n">
        <v>3420</v>
      </c>
      <c r="L12" s="70" t="n">
        <v>3500</v>
      </c>
      <c r="M12" t="inlineStr">
        <is>
          <t>T2</t>
        </is>
      </c>
      <c r="N12" s="70" t="n">
        <v>3420</v>
      </c>
      <c r="O12" s="70" t="n">
        <v>3420</v>
      </c>
      <c r="P12" s="70" t="n">
        <v>0</v>
      </c>
      <c r="Q12" s="70" t="n">
        <v>0</v>
      </c>
      <c r="R12" s="70" t="n">
        <v>915</v>
      </c>
      <c r="S12" s="70">
        <f>surface[[#This Row],[SURFACE Bâti en CDAC]]-surface[[#This Row],[dont Bâti Couvert en CDAC]]</f>
        <v/>
      </c>
      <c r="T12" s="70" t="n">
        <v>0</v>
      </c>
      <c r="U12" s="70" t="n">
        <v>0</v>
      </c>
      <c r="V12" s="70">
        <f>surface[[#This Row],[Surface de la cour matériaux hors CDAC]]-surface[[#This Row],[dont Bâti Couvert hors CDAC]]</f>
        <v/>
      </c>
      <c r="W12" t="inlineStr">
        <is>
          <t>Surface de vente</t>
        </is>
      </c>
      <c r="X12" t="inlineStr">
        <is>
          <t>En mix extérieur + surface de vente intérieure</t>
        </is>
      </c>
      <c r="Y12" s="71" t="n"/>
      <c r="AA12" s="70" t="n">
        <v>815</v>
      </c>
      <c r="AB12" s="70" t="n">
        <v>815</v>
      </c>
      <c r="AC12" s="70">
        <f>surface[[#This Row],[Surface de la menuiserie]]-surface[[#This Row],[dont Menuiserie en surface de vente]]</f>
        <v/>
      </c>
      <c r="AE12" s="70" t="n">
        <v>456</v>
      </c>
      <c r="AF12" s="70" t="n">
        <v>87</v>
      </c>
      <c r="AG12" s="70" t="n">
        <v>267</v>
      </c>
      <c r="AH12" t="n">
        <v>309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70">
        <f>F13+O13+T13</f>
        <v/>
      </c>
      <c r="F13" s="70" t="n">
        <v>5200</v>
      </c>
      <c r="G13" s="70" t="inlineStr">
        <is>
          <t>sup. à 4000</t>
        </is>
      </c>
      <c r="H13" t="inlineStr">
        <is>
          <t>sup. ou égal T3</t>
        </is>
      </c>
      <c r="I13" t="inlineStr">
        <is>
          <t>En CDAC</t>
        </is>
      </c>
      <c r="J13" s="71" t="n"/>
      <c r="K13" s="70" t="n">
        <v>3000</v>
      </c>
      <c r="L13" s="70" t="n">
        <v>3000</v>
      </c>
      <c r="M13" t="inlineStr">
        <is>
          <t>T1</t>
        </is>
      </c>
      <c r="N13" s="70" t="n">
        <v>3000</v>
      </c>
      <c r="O13" s="70" t="n">
        <v>3000</v>
      </c>
      <c r="P13" s="70" t="n">
        <v>0</v>
      </c>
      <c r="Q13" s="70" t="n">
        <v>0</v>
      </c>
      <c r="R13" s="70" t="n">
        <v>995</v>
      </c>
      <c r="S13" s="70">
        <f>surface[[#This Row],[SURFACE Bâti en CDAC]]-surface[[#This Row],[dont Bâti Couvert en CDAC]]</f>
        <v/>
      </c>
      <c r="T13" s="70" t="n">
        <v>0</v>
      </c>
      <c r="U13" s="70" t="n">
        <v>0</v>
      </c>
      <c r="V13" s="70">
        <f>surface[[#This Row],[Surface de la cour matériaux hors CDAC]]-surface[[#This Row],[dont Bâti Couvert hors CDAC]]</f>
        <v/>
      </c>
      <c r="W13" t="inlineStr">
        <is>
          <t>Extérieure</t>
        </is>
      </c>
      <c r="X13" t="inlineStr">
        <is>
          <t>portails exterieur, arrieres ligne de caisse: portes de garage stores bannes, suface de vente: velux porte d'entrée, fenetre alu grise, portes interieur</t>
        </is>
      </c>
      <c r="Y13" s="71" t="n"/>
      <c r="AA13" s="70" t="n">
        <v>1340</v>
      </c>
      <c r="AB13" s="70" t="n">
        <v>0</v>
      </c>
      <c r="AC13" s="70">
        <f>surface[[#This Row],[Surface de la menuiserie]]-surface[[#This Row],[dont Menuiserie en surface de vente]]</f>
        <v/>
      </c>
      <c r="AD13" t="inlineStr">
        <is>
          <t>FULL</t>
        </is>
      </c>
      <c r="AE13" s="70" t="n">
        <v>1600</v>
      </c>
      <c r="AF13" s="70" t="n">
        <v>75</v>
      </c>
      <c r="AG13" s="70" t="n">
        <v>271</v>
      </c>
      <c r="AH13" t="n">
        <v>331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70">
        <f>F14+O14+T14</f>
        <v/>
      </c>
      <c r="F14" s="70" t="n">
        <v>3790</v>
      </c>
      <c r="G14" s="70" t="n">
        <v>3700</v>
      </c>
      <c r="H14" t="inlineStr">
        <is>
          <t>T2</t>
        </is>
      </c>
      <c r="I14" t="inlineStr">
        <is>
          <t>Hors CDAC</t>
        </is>
      </c>
      <c r="J14" s="71" t="n"/>
      <c r="K14" s="70" t="n">
        <v>1312</v>
      </c>
      <c r="L14" s="70" t="inlineStr">
        <is>
          <t>&lt; 3000 M²</t>
        </is>
      </c>
      <c r="M14" t="inlineStr">
        <is>
          <t>T1</t>
        </is>
      </c>
      <c r="N14" s="70" t="n">
        <v>312</v>
      </c>
      <c r="O14" s="70" t="n">
        <v>312</v>
      </c>
      <c r="P14" s="70" t="n">
        <v>24</v>
      </c>
      <c r="Q14" s="70" t="n">
        <v>0</v>
      </c>
      <c r="R14" s="70" t="n">
        <v>0</v>
      </c>
      <c r="S14" s="70">
        <f>surface[[#This Row],[SURFACE Bâti en CDAC]]-surface[[#This Row],[dont Bâti Couvert en CDAC]]</f>
        <v/>
      </c>
      <c r="T14" s="70" t="n">
        <v>1000</v>
      </c>
      <c r="U14" s="70" t="n">
        <v>600</v>
      </c>
      <c r="V14" s="70">
        <f>surface[[#This Row],[Surface de la cour matériaux hors CDAC]]-surface[[#This Row],[dont Bâti Couvert hors CDAC]]</f>
        <v/>
      </c>
      <c r="W14" t="inlineStr">
        <is>
          <t>Intérieure</t>
        </is>
      </c>
      <c r="X14" t="inlineStr">
        <is>
          <t>En mix extérieur + surface de vente intérieure</t>
        </is>
      </c>
      <c r="Y14" s="71" t="n"/>
      <c r="AA14" s="70" t="n">
        <v>640</v>
      </c>
      <c r="AB14" s="70" t="n">
        <v>0</v>
      </c>
      <c r="AC14" s="70">
        <f>surface[[#This Row],[Surface de la menuiserie]]-surface[[#This Row],[dont Menuiserie en surface de vente]]</f>
        <v/>
      </c>
      <c r="AE14" s="70" t="n">
        <v>425</v>
      </c>
      <c r="AF14" s="70" t="n">
        <v>90</v>
      </c>
      <c r="AG14" s="70" t="n">
        <v>417</v>
      </c>
      <c r="AH14" t="n">
        <v>140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70">
        <f>F15+O15+T15</f>
        <v/>
      </c>
      <c r="F15" s="70" t="n">
        <v>2940</v>
      </c>
      <c r="G15" s="70" t="n">
        <v>3000</v>
      </c>
      <c r="H15" t="inlineStr">
        <is>
          <t>T1</t>
        </is>
      </c>
      <c r="I15" t="inlineStr">
        <is>
          <t>En CDAC</t>
        </is>
      </c>
      <c r="J15" s="71" t="n"/>
      <c r="K15" s="70" t="n">
        <v>2780</v>
      </c>
      <c r="L15" s="70" t="inlineStr">
        <is>
          <t>&lt; 3000 M²</t>
        </is>
      </c>
      <c r="M15" t="inlineStr">
        <is>
          <t>T1</t>
        </is>
      </c>
      <c r="N15" s="70" t="n">
        <v>2780</v>
      </c>
      <c r="O15" s="70" t="n">
        <v>2780</v>
      </c>
      <c r="P15" s="70" t="n">
        <v>84</v>
      </c>
      <c r="Q15" s="70" t="n">
        <v>0</v>
      </c>
      <c r="R15" s="70" t="n">
        <v>1032</v>
      </c>
      <c r="S15" s="70">
        <f>surface[[#This Row],[SURFACE Bâti en CDAC]]-surface[[#This Row],[dont Bâti Couvert en CDAC]]</f>
        <v/>
      </c>
      <c r="T15" s="70" t="n">
        <v>0</v>
      </c>
      <c r="U15" s="70" t="n">
        <v>0</v>
      </c>
      <c r="V15" s="70">
        <f>surface[[#This Row],[Surface de la cour matériaux hors CDAC]]-surface[[#This Row],[dont Bâti Couvert hors CDAC]]</f>
        <v/>
      </c>
      <c r="W15" t="inlineStr">
        <is>
          <t>Extérieure</t>
        </is>
      </c>
      <c r="X15" t="inlineStr">
        <is>
          <t>En extérieur</t>
        </is>
      </c>
      <c r="Y15" s="71" t="n"/>
      <c r="AA15" s="70" t="n">
        <v>750</v>
      </c>
      <c r="AB15" s="70" t="n">
        <v>0</v>
      </c>
      <c r="AC15" s="70">
        <f>surface[[#This Row],[Surface de la menuiserie]]-surface[[#This Row],[dont Menuiserie en surface de vente]]</f>
        <v/>
      </c>
      <c r="AE15" s="70" t="n">
        <v>642</v>
      </c>
      <c r="AF15" s="70" t="n">
        <v>69</v>
      </c>
      <c r="AG15" s="70" t="n">
        <v>253</v>
      </c>
      <c r="AH15" t="n">
        <v>172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70">
        <f>F16+O16+T16</f>
        <v/>
      </c>
      <c r="F16" s="70" t="n">
        <v>2980</v>
      </c>
      <c r="G16" s="70" t="n">
        <v>3000</v>
      </c>
      <c r="H16" t="inlineStr">
        <is>
          <t>T1</t>
        </is>
      </c>
      <c r="I16" t="inlineStr">
        <is>
          <t>En CDAC</t>
        </is>
      </c>
      <c r="J16" s="71" t="n"/>
      <c r="K16" s="70" t="n">
        <v>1680</v>
      </c>
      <c r="L16" s="70" t="inlineStr">
        <is>
          <t>&lt; 3000 M²</t>
        </is>
      </c>
      <c r="M16" t="inlineStr">
        <is>
          <t>T1</t>
        </is>
      </c>
      <c r="N16" s="70" t="n">
        <v>1460</v>
      </c>
      <c r="O16" s="70" t="n">
        <v>1460</v>
      </c>
      <c r="P16" s="70" t="n">
        <v>0</v>
      </c>
      <c r="Q16" s="70" t="n">
        <v>0</v>
      </c>
      <c r="R16" s="70" t="n">
        <v>789</v>
      </c>
      <c r="S16" s="70">
        <f>surface[[#This Row],[SURFACE Bâti en CDAC]]-surface[[#This Row],[dont Bâti Couvert en CDAC]]</f>
        <v/>
      </c>
      <c r="T16" s="70" t="n">
        <v>0</v>
      </c>
      <c r="U16" s="70" t="n">
        <v>0</v>
      </c>
      <c r="V16" s="70">
        <f>surface[[#This Row],[Surface de la cour matériaux hors CDAC]]-surface[[#This Row],[dont Bâti Couvert hors CDAC]]</f>
        <v/>
      </c>
      <c r="W16" t="inlineStr">
        <is>
          <t>Déportée</t>
        </is>
      </c>
      <c r="X16" t="inlineStr">
        <is>
          <t>En showroom à l’intérieur de la menuiserie</t>
        </is>
      </c>
      <c r="Y16" s="71" t="n">
        <v>300</v>
      </c>
      <c r="AA16" s="70" t="n">
        <v>790</v>
      </c>
      <c r="AB16" s="70" t="n">
        <v>0</v>
      </c>
      <c r="AC16" s="70">
        <f>surface[[#This Row],[Surface de la menuiserie]]-surface[[#This Row],[dont Menuiserie en surface de vente]]</f>
        <v/>
      </c>
      <c r="AE16" s="70" t="n">
        <v>470</v>
      </c>
      <c r="AF16" s="70" t="n">
        <v>47</v>
      </c>
      <c r="AG16" s="70" t="n">
        <v>160</v>
      </c>
      <c r="AH16" t="n">
        <v>154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70">
        <f>F17+O17+T17</f>
        <v/>
      </c>
      <c r="F17" s="70" t="n">
        <v>3700</v>
      </c>
      <c r="G17" s="70" t="n">
        <v>3700</v>
      </c>
      <c r="H17" t="inlineStr">
        <is>
          <t>T2</t>
        </is>
      </c>
      <c r="I17" t="inlineStr">
        <is>
          <t>En CDAC</t>
        </is>
      </c>
      <c r="J17" s="71" t="n"/>
      <c r="K17" s="70" t="n">
        <v>2800</v>
      </c>
      <c r="L17" s="70" t="inlineStr">
        <is>
          <t>&lt; 3000 M²</t>
        </is>
      </c>
      <c r="M17" t="inlineStr">
        <is>
          <t>T1</t>
        </is>
      </c>
      <c r="N17" s="70" t="n">
        <v>2990</v>
      </c>
      <c r="O17" s="70" t="n">
        <v>2990</v>
      </c>
      <c r="P17" s="70" t="n">
        <v>0</v>
      </c>
      <c r="Q17" s="70" t="n">
        <v>0</v>
      </c>
      <c r="R17" s="70" t="n">
        <v>1303</v>
      </c>
      <c r="S17" s="70">
        <f>surface[[#This Row],[SURFACE Bâti en CDAC]]-surface[[#This Row],[dont Bâti Couvert en CDAC]]</f>
        <v/>
      </c>
      <c r="T17" s="70" t="n">
        <v>0</v>
      </c>
      <c r="U17" s="70" t="n">
        <v>0</v>
      </c>
      <c r="V17" s="70">
        <f>surface[[#This Row],[Surface de la cour matériaux hors CDAC]]-surface[[#This Row],[dont Bâti Couvert hors CDAC]]</f>
        <v/>
      </c>
      <c r="W17" t="inlineStr">
        <is>
          <t>Intérieure</t>
        </is>
      </c>
      <c r="X17" t="inlineStr">
        <is>
          <t>En showroom à l’intérieur de la menuiserie</t>
        </is>
      </c>
      <c r="Y17" s="71" t="n"/>
      <c r="AA17" s="70" t="n">
        <v>782</v>
      </c>
      <c r="AB17" s="70" t="n">
        <v>0</v>
      </c>
      <c r="AC17" s="70">
        <f>surface[[#This Row],[Surface de la menuiserie]]-surface[[#This Row],[dont Menuiserie en surface de vente]]</f>
        <v/>
      </c>
      <c r="AD17" t="inlineStr">
        <is>
          <t>MEDIUM</t>
        </is>
      </c>
      <c r="AE17" s="70" t="n">
        <v>418</v>
      </c>
      <c r="AF17" s="70" t="n">
        <v>85</v>
      </c>
      <c r="AG17" s="70" t="n">
        <v>227</v>
      </c>
      <c r="AH17" t="n">
        <v>288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70">
        <f>F18+O18+T18</f>
        <v/>
      </c>
      <c r="F18" s="70" t="n">
        <v>4881</v>
      </c>
      <c r="G18" s="70" t="inlineStr">
        <is>
          <t>sup. à 4000</t>
        </is>
      </c>
      <c r="H18" t="inlineStr">
        <is>
          <t>sup. ou égal T3</t>
        </is>
      </c>
      <c r="I18" t="inlineStr">
        <is>
          <t>En CDAC</t>
        </is>
      </c>
      <c r="J18" s="71" t="n"/>
      <c r="K18" s="70" t="n">
        <v>2119</v>
      </c>
      <c r="L18" s="70" t="inlineStr">
        <is>
          <t>&lt; 3000 M²</t>
        </is>
      </c>
      <c r="M18" t="inlineStr">
        <is>
          <t>T1</t>
        </is>
      </c>
      <c r="N18" s="70" t="n">
        <v>2119</v>
      </c>
      <c r="O18" s="70" t="n">
        <v>2119</v>
      </c>
      <c r="P18" s="70" t="n">
        <v>0</v>
      </c>
      <c r="Q18" s="70" t="n">
        <v>0</v>
      </c>
      <c r="R18" s="70" t="n">
        <v>585</v>
      </c>
      <c r="S18" s="70">
        <f>surface[[#This Row],[SURFACE Bâti en CDAC]]-surface[[#This Row],[dont Bâti Couvert en CDAC]]</f>
        <v/>
      </c>
      <c r="T18" s="70" t="n">
        <v>0</v>
      </c>
      <c r="U18" s="70" t="n">
        <v>0</v>
      </c>
      <c r="V18" s="70">
        <f>surface[[#This Row],[Surface de la cour matériaux hors CDAC]]-surface[[#This Row],[dont Bâti Couvert hors CDAC]]</f>
        <v/>
      </c>
      <c r="W18" t="inlineStr">
        <is>
          <t>Intérieure</t>
        </is>
      </c>
      <c r="X18" t="inlineStr">
        <is>
          <t>En surface de vente intérieure</t>
        </is>
      </c>
      <c r="Y18" s="71" t="n"/>
      <c r="AA18" s="70" t="n">
        <v>765</v>
      </c>
      <c r="AB18" s="70" t="n">
        <v>0</v>
      </c>
      <c r="AC18" s="70">
        <f>surface[[#This Row],[Surface de la menuiserie]]-surface[[#This Row],[dont Menuiserie en surface de vente]]</f>
        <v/>
      </c>
      <c r="AD18" t="inlineStr">
        <is>
          <t>MEDIUM</t>
        </is>
      </c>
      <c r="AE18" s="70" t="n">
        <v>754</v>
      </c>
      <c r="AF18" s="70" t="n">
        <v>70</v>
      </c>
      <c r="AG18" s="70" t="n">
        <v>461</v>
      </c>
      <c r="AH18" t="n">
        <v>212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70">
        <f>F19+O19+T19</f>
        <v/>
      </c>
      <c r="F19" s="70" t="n">
        <v>5464</v>
      </c>
      <c r="G19" s="70" t="inlineStr">
        <is>
          <t>GNB</t>
        </is>
      </c>
      <c r="H19" t="inlineStr">
        <is>
          <t>sup. ou égal T3</t>
        </is>
      </c>
      <c r="I19" t="inlineStr">
        <is>
          <t>En CDAC</t>
        </is>
      </c>
      <c r="J19" s="71" t="n"/>
      <c r="K19" s="70" t="n">
        <v>1136</v>
      </c>
      <c r="L19" s="70" t="inlineStr">
        <is>
          <t>&lt; 3000 M²</t>
        </is>
      </c>
      <c r="M19" t="inlineStr">
        <is>
          <t>T1</t>
        </is>
      </c>
      <c r="N19" s="70" t="n">
        <v>1968</v>
      </c>
      <c r="O19" s="70" t="n">
        <v>1051</v>
      </c>
      <c r="P19" s="70" t="n">
        <v>0</v>
      </c>
      <c r="Q19" s="70" t="n">
        <v>950</v>
      </c>
      <c r="R19" s="70" t="n">
        <v>1051</v>
      </c>
      <c r="S19" s="70">
        <f>surface[[#This Row],[SURFACE Bâti en CDAC]]-surface[[#This Row],[dont Bâti Couvert en CDAC]]</f>
        <v/>
      </c>
      <c r="T19" s="70" t="n">
        <v>0</v>
      </c>
      <c r="U19" s="70" t="n">
        <v>0</v>
      </c>
      <c r="V19" s="70">
        <f>surface[[#This Row],[Surface de la cour matériaux hors CDAC]]-surface[[#This Row],[dont Bâti Couvert hors CDAC]]</f>
        <v/>
      </c>
      <c r="W19" t="inlineStr">
        <is>
          <t>Intérieure</t>
        </is>
      </c>
      <c r="X19" t="inlineStr">
        <is>
          <t>En mix extérieur + surface de vente intérieure</t>
        </is>
      </c>
      <c r="Y19" s="71" t="n"/>
      <c r="AA19" s="70" t="n">
        <v>832</v>
      </c>
      <c r="AB19" s="70" t="n">
        <v>220</v>
      </c>
      <c r="AC19" s="70">
        <f>surface[[#This Row],[Surface de la menuiserie]]-surface[[#This Row],[dont Menuiserie en surface de vente]]</f>
        <v/>
      </c>
      <c r="AD19" t="inlineStr">
        <is>
          <t>FULL</t>
        </is>
      </c>
      <c r="AE19" s="70" t="n">
        <v>489</v>
      </c>
      <c r="AF19" s="70" t="n">
        <v>105</v>
      </c>
      <c r="AG19" s="70" t="n">
        <v>435</v>
      </c>
      <c r="AH19" t="n">
        <v>184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70">
        <f>F20+O20+T20</f>
        <v/>
      </c>
      <c r="F20" s="70" t="n">
        <v>2980</v>
      </c>
      <c r="G20" s="70" t="n">
        <v>3000</v>
      </c>
      <c r="H20" t="inlineStr">
        <is>
          <t>T1</t>
        </is>
      </c>
      <c r="I20" t="inlineStr">
        <is>
          <t>En CDAC</t>
        </is>
      </c>
      <c r="J20" s="71" t="n"/>
      <c r="K20" s="70" t="n">
        <v>3932</v>
      </c>
      <c r="L20" s="70" t="inlineStr">
        <is>
          <t>4000 M² et +</t>
        </is>
      </c>
      <c r="M20" t="inlineStr">
        <is>
          <t>T3</t>
        </is>
      </c>
      <c r="N20" s="70" t="n">
        <v>3907</v>
      </c>
      <c r="O20" s="70" t="n">
        <v>3907</v>
      </c>
      <c r="P20" s="70" t="n">
        <v>0</v>
      </c>
      <c r="Q20" s="70" t="n">
        <v>0</v>
      </c>
      <c r="R20" s="70" t="n">
        <v>1225</v>
      </c>
      <c r="S20" s="70">
        <f>surface[[#This Row],[SURFACE Bâti en CDAC]]-surface[[#This Row],[dont Bâti Couvert en CDAC]]</f>
        <v/>
      </c>
      <c r="T20" s="70" t="n">
        <v>0</v>
      </c>
      <c r="U20" s="70" t="n">
        <v>0</v>
      </c>
      <c r="V20" s="70">
        <f>surface[[#This Row],[Surface de la cour matériaux hors CDAC]]-surface[[#This Row],[dont Bâti Couvert hors CDAC]]</f>
        <v/>
      </c>
      <c r="W20" t="inlineStr">
        <is>
          <t>Extérieure</t>
        </is>
      </c>
      <c r="X20" t="inlineStr">
        <is>
          <t>En extérieur</t>
        </is>
      </c>
      <c r="Y20" s="71" t="n"/>
      <c r="AA20" s="70" t="n">
        <v>1215</v>
      </c>
      <c r="AB20" s="70" t="n">
        <v>0</v>
      </c>
      <c r="AC20" s="70">
        <f>surface[[#This Row],[Surface de la menuiserie]]-surface[[#This Row],[dont Menuiserie en surface de vente]]</f>
        <v/>
      </c>
      <c r="AD20" t="inlineStr">
        <is>
          <t>MEDIUM</t>
        </is>
      </c>
      <c r="AE20" s="70" t="n">
        <v>2500</v>
      </c>
      <c r="AF20" s="70" t="n">
        <v>56</v>
      </c>
      <c r="AG20" s="70" t="n">
        <v>190</v>
      </c>
      <c r="AH20" t="n">
        <v>477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70">
        <f>F21+O21+T21</f>
        <v/>
      </c>
      <c r="F21" s="70" t="n">
        <v>3250</v>
      </c>
      <c r="G21" s="70" t="n">
        <v>3000</v>
      </c>
      <c r="H21" t="inlineStr">
        <is>
          <t>T1</t>
        </is>
      </c>
      <c r="I21" t="inlineStr">
        <is>
          <t>En CDAC</t>
        </is>
      </c>
      <c r="J21" s="71" t="n"/>
      <c r="K21" s="70" t="n">
        <v>2100</v>
      </c>
      <c r="L21" s="70" t="inlineStr">
        <is>
          <t>&lt; 3000 M²</t>
        </is>
      </c>
      <c r="M21" t="inlineStr">
        <is>
          <t>T1</t>
        </is>
      </c>
      <c r="N21" s="70" t="n">
        <v>2100</v>
      </c>
      <c r="O21" s="70" t="n">
        <v>2100</v>
      </c>
      <c r="P21" s="70" t="n">
        <v>0</v>
      </c>
      <c r="Q21" s="70" t="n">
        <v>0</v>
      </c>
      <c r="R21" s="70" t="n">
        <v>650</v>
      </c>
      <c r="S21" s="70">
        <f>surface[[#This Row],[SURFACE Bâti en CDAC]]-surface[[#This Row],[dont Bâti Couvert en CDAC]]</f>
        <v/>
      </c>
      <c r="T21" s="70" t="n">
        <v>0</v>
      </c>
      <c r="U21" s="70" t="n">
        <v>0</v>
      </c>
      <c r="V21" s="70">
        <f>surface[[#This Row],[Surface de la cour matériaux hors CDAC]]-surface[[#This Row],[dont Bâti Couvert hors CDAC]]</f>
        <v/>
      </c>
      <c r="W21" t="inlineStr">
        <is>
          <t>Surface de vente</t>
        </is>
      </c>
      <c r="X21" t="inlineStr">
        <is>
          <t>En surface de vente intérieure</t>
        </is>
      </c>
      <c r="Y21" s="71" t="n"/>
      <c r="AA21" s="70" t="n">
        <v>800</v>
      </c>
      <c r="AB21" s="70" t="n">
        <v>800</v>
      </c>
      <c r="AC21" s="70">
        <f>surface[[#This Row],[Surface de la menuiserie]]-surface[[#This Row],[dont Menuiserie en surface de vente]]</f>
        <v/>
      </c>
      <c r="AE21" s="70" t="n">
        <v>510</v>
      </c>
      <c r="AF21" s="70" t="n">
        <v>97</v>
      </c>
      <c r="AG21" s="70" t="n">
        <v>270</v>
      </c>
      <c r="AH21" t="n">
        <v>109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70">
        <f>F22+O22+T22</f>
        <v/>
      </c>
      <c r="F22" s="70" t="n">
        <v>8383</v>
      </c>
      <c r="G22" s="70" t="inlineStr">
        <is>
          <t>GNB</t>
        </is>
      </c>
      <c r="H22" t="inlineStr">
        <is>
          <t>sup. ou égal T3</t>
        </is>
      </c>
      <c r="I22" t="inlineStr">
        <is>
          <t>En CDAC</t>
        </is>
      </c>
      <c r="J22" s="71" t="n"/>
      <c r="K22" s="70" t="n">
        <v>2110</v>
      </c>
      <c r="L22" s="70" t="inlineStr">
        <is>
          <t>&lt; 3000 M²</t>
        </is>
      </c>
      <c r="M22" t="inlineStr">
        <is>
          <t>T1</t>
        </is>
      </c>
      <c r="N22" s="70" t="n">
        <v>4700</v>
      </c>
      <c r="O22" s="70" t="n">
        <v>2110</v>
      </c>
      <c r="P22" s="70" t="n">
        <v>0</v>
      </c>
      <c r="Q22" s="70" t="n">
        <v>2500</v>
      </c>
      <c r="R22" s="70" t="n">
        <v>1270</v>
      </c>
      <c r="S22" s="70">
        <f>surface[[#This Row],[SURFACE Bâti en CDAC]]-surface[[#This Row],[dont Bâti Couvert en CDAC]]</f>
        <v/>
      </c>
      <c r="T22" s="70" t="n">
        <v>0</v>
      </c>
      <c r="U22" s="70" t="n">
        <v>0</v>
      </c>
      <c r="V22" s="70">
        <f>surface[[#This Row],[Surface de la cour matériaux hors CDAC]]-surface[[#This Row],[dont Bâti Couvert hors CDAC]]</f>
        <v/>
      </c>
      <c r="W22" t="inlineStr">
        <is>
          <t>Extérieure</t>
        </is>
      </c>
      <c r="X22" t="inlineStr">
        <is>
          <t>En showroom à l’intérieur de la menuiserie</t>
        </is>
      </c>
      <c r="Y22" s="71" t="n"/>
      <c r="AA22" s="70" t="n">
        <v>1250</v>
      </c>
      <c r="AB22" s="70" t="n">
        <v>0</v>
      </c>
      <c r="AC22" s="70">
        <f>surface[[#This Row],[Surface de la menuiserie]]-surface[[#This Row],[dont Menuiserie en surface de vente]]</f>
        <v/>
      </c>
      <c r="AD22" t="inlineStr">
        <is>
          <t>FULL</t>
        </is>
      </c>
      <c r="AE22" s="70" t="n">
        <v>695</v>
      </c>
      <c r="AF22" s="70" t="n">
        <v>186</v>
      </c>
      <c r="AG22" s="70" t="n">
        <v>518</v>
      </c>
      <c r="AH22" t="n">
        <v>459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70">
        <f>F23+O23+T23</f>
        <v/>
      </c>
      <c r="F23" s="70" t="n">
        <v>2985</v>
      </c>
      <c r="G23" s="70" t="n">
        <v>3000</v>
      </c>
      <c r="H23" t="inlineStr">
        <is>
          <t>T1</t>
        </is>
      </c>
      <c r="I23" t="inlineStr">
        <is>
          <t>En CDAC</t>
        </is>
      </c>
      <c r="J23" s="71" t="n"/>
      <c r="K23" s="70" t="n">
        <v>2923</v>
      </c>
      <c r="L23" s="70" t="n">
        <v>3000</v>
      </c>
      <c r="M23" t="inlineStr">
        <is>
          <t>T1</t>
        </is>
      </c>
      <c r="N23" s="70" t="n">
        <v>2922</v>
      </c>
      <c r="O23" s="70" t="n">
        <v>2922</v>
      </c>
      <c r="P23" s="70" t="n">
        <v>0</v>
      </c>
      <c r="Q23" s="70" t="n">
        <v>0</v>
      </c>
      <c r="R23" s="70" t="n">
        <v>770</v>
      </c>
      <c r="S23" s="70">
        <f>surface[[#This Row],[SURFACE Bâti en CDAC]]-surface[[#This Row],[dont Bâti Couvert en CDAC]]</f>
        <v/>
      </c>
      <c r="T23" s="70" t="n">
        <v>0</v>
      </c>
      <c r="U23" s="70" t="n">
        <v>0</v>
      </c>
      <c r="V23" s="70">
        <f>surface[[#This Row],[Surface de la cour matériaux hors CDAC]]-surface[[#This Row],[dont Bâti Couvert hors CDAC]]</f>
        <v/>
      </c>
      <c r="W23" t="inlineStr">
        <is>
          <t>Extérieure</t>
        </is>
      </c>
      <c r="X23" t="inlineStr">
        <is>
          <t>En mix extérieur + showroom à l’intérieur de la menuiserie</t>
        </is>
      </c>
      <c r="Y23" s="71" t="n"/>
      <c r="AA23" s="70" t="n">
        <v>1283</v>
      </c>
      <c r="AB23" s="70" t="n">
        <v>0</v>
      </c>
      <c r="AC23" s="70">
        <f>surface[[#This Row],[Surface de la menuiserie]]-surface[[#This Row],[dont Menuiserie en surface de vente]]</f>
        <v/>
      </c>
      <c r="AE23" s="70" t="n">
        <v>1051</v>
      </c>
      <c r="AF23" s="70" t="n">
        <v>110</v>
      </c>
      <c r="AG23" s="70" t="n">
        <v>335</v>
      </c>
      <c r="AH23" t="n">
        <v>527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70">
        <f>F24+O24+T24</f>
        <v/>
      </c>
      <c r="F24" s="70" t="n">
        <v>2902</v>
      </c>
      <c r="G24" s="70" t="n">
        <v>3000</v>
      </c>
      <c r="H24" t="inlineStr">
        <is>
          <t>T1</t>
        </is>
      </c>
      <c r="I24" t="inlineStr">
        <is>
          <t>En CDAC</t>
        </is>
      </c>
      <c r="J24" s="71" t="n">
        <v>500</v>
      </c>
      <c r="K24" s="70" t="n">
        <v>2630</v>
      </c>
      <c r="L24" s="70" t="inlineStr">
        <is>
          <t>&lt; 3000 M²</t>
        </is>
      </c>
      <c r="M24" t="inlineStr">
        <is>
          <t>T1</t>
        </is>
      </c>
      <c r="N24" s="70" t="n">
        <v>2931</v>
      </c>
      <c r="O24" s="70" t="n">
        <v>2847</v>
      </c>
      <c r="P24" s="70" t="n">
        <v>84</v>
      </c>
      <c r="Q24" s="70" t="n">
        <v>0</v>
      </c>
      <c r="R24" s="70" t="n">
        <v>1285</v>
      </c>
      <c r="S24" s="70">
        <f>surface[[#This Row],[SURFACE Bâti en CDAC]]-surface[[#This Row],[dont Bâti Couvert en CDAC]]</f>
        <v/>
      </c>
      <c r="T24" s="70" t="n">
        <v>0</v>
      </c>
      <c r="U24" s="70" t="n">
        <v>0</v>
      </c>
      <c r="V24" s="70">
        <f>surface[[#This Row],[Surface de la cour matériaux hors CDAC]]-surface[[#This Row],[dont Bâti Couvert hors CDAC]]</f>
        <v/>
      </c>
      <c r="W24" t="inlineStr">
        <is>
          <t>Déportée</t>
        </is>
      </c>
      <c r="X24" t="inlineStr">
        <is>
          <t>En extérieur</t>
        </is>
      </c>
      <c r="Y24" s="71" t="n">
        <v>500</v>
      </c>
      <c r="AA24" s="70" t="n">
        <v>676</v>
      </c>
      <c r="AB24" s="70" t="n">
        <v>0</v>
      </c>
      <c r="AC24" s="70">
        <f>surface[[#This Row],[Surface de la menuiserie]]-surface[[#This Row],[dont Menuiserie en surface de vente]]</f>
        <v/>
      </c>
      <c r="AE24" s="70" t="n">
        <v>1386</v>
      </c>
      <c r="AF24" s="70" t="n">
        <v>60</v>
      </c>
      <c r="AG24" s="70" t="n">
        <v>391</v>
      </c>
      <c r="AH24" t="n">
        <v>76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70">
        <f>F25+O25+T25</f>
        <v/>
      </c>
      <c r="F25" s="70" t="n">
        <v>2950</v>
      </c>
      <c r="G25" s="70" t="n">
        <v>3000</v>
      </c>
      <c r="H25" t="inlineStr">
        <is>
          <t>T1</t>
        </is>
      </c>
      <c r="I25" t="inlineStr">
        <is>
          <t>En CDAC</t>
        </is>
      </c>
      <c r="J25" s="71" t="n">
        <v>100</v>
      </c>
      <c r="K25" s="70" t="n">
        <v>3626</v>
      </c>
      <c r="L25" s="70" t="n">
        <v>3500</v>
      </c>
      <c r="M25" t="inlineStr">
        <is>
          <t>T2</t>
        </is>
      </c>
      <c r="N25" s="70" t="n">
        <v>3626</v>
      </c>
      <c r="O25" s="70" t="n">
        <v>3626</v>
      </c>
      <c r="P25" s="70" t="n">
        <v>0</v>
      </c>
      <c r="Q25" s="70" t="n">
        <v>0</v>
      </c>
      <c r="R25" s="70" t="n">
        <v>0</v>
      </c>
      <c r="S25" s="70">
        <f>surface[[#This Row],[SURFACE Bâti en CDAC]]-surface[[#This Row],[dont Bâti Couvert en CDAC]]</f>
        <v/>
      </c>
      <c r="T25" s="70" t="n">
        <v>0</v>
      </c>
      <c r="U25" s="70" t="n">
        <v>0</v>
      </c>
      <c r="V25" s="70">
        <f>surface[[#This Row],[Surface de la cour matériaux hors CDAC]]-surface[[#This Row],[dont Bâti Couvert hors CDAC]]</f>
        <v/>
      </c>
      <c r="W25" t="inlineStr">
        <is>
          <t>Déportée</t>
        </is>
      </c>
      <c r="Y25" s="71" t="n">
        <v>100</v>
      </c>
      <c r="AA25" s="70" t="n">
        <v>1060</v>
      </c>
      <c r="AB25" s="70" t="n">
        <v>440</v>
      </c>
      <c r="AC25" s="70">
        <f>surface[[#This Row],[Surface de la menuiserie]]-surface[[#This Row],[dont Menuiserie en surface de vente]]</f>
        <v/>
      </c>
      <c r="AE25" s="70" t="n">
        <v>1500</v>
      </c>
      <c r="AF25" s="70" t="n">
        <v>90</v>
      </c>
      <c r="AG25" s="70" t="n">
        <v>208</v>
      </c>
      <c r="AH25" t="n">
        <v>347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70">
        <f>F26+O26+T26</f>
        <v/>
      </c>
      <c r="F26" s="70" t="n">
        <v>3064</v>
      </c>
      <c r="G26" s="70" t="n">
        <v>3000</v>
      </c>
      <c r="H26" t="inlineStr">
        <is>
          <t>T1</t>
        </is>
      </c>
      <c r="I26" t="inlineStr">
        <is>
          <t>En CDAC</t>
        </is>
      </c>
      <c r="J26" s="71" t="n">
        <v>3000</v>
      </c>
      <c r="K26" s="70" t="n">
        <v>2592</v>
      </c>
      <c r="L26" s="70" t="inlineStr">
        <is>
          <t>&lt; 3000 M²</t>
        </is>
      </c>
      <c r="M26" t="inlineStr">
        <is>
          <t>T1</t>
        </is>
      </c>
      <c r="N26" s="70" t="n">
        <v>1582</v>
      </c>
      <c r="O26" s="70" t="n">
        <v>1498</v>
      </c>
      <c r="P26" s="70" t="n">
        <v>84</v>
      </c>
      <c r="Q26" s="70" t="n">
        <v>0</v>
      </c>
      <c r="R26" s="70" t="n">
        <v>745</v>
      </c>
      <c r="S26" s="70">
        <f>surface[[#This Row],[SURFACE Bâti en CDAC]]-surface[[#This Row],[dont Bâti Couvert en CDAC]]</f>
        <v/>
      </c>
      <c r="T26" s="70" t="n">
        <v>0</v>
      </c>
      <c r="U26" s="70" t="n">
        <v>0</v>
      </c>
      <c r="V26" s="70">
        <f>surface[[#This Row],[Surface de la cour matériaux hors CDAC]]-surface[[#This Row],[dont Bâti Couvert hors CDAC]]</f>
        <v/>
      </c>
      <c r="W26" t="inlineStr">
        <is>
          <t>Déportée</t>
        </is>
      </c>
      <c r="X26" t="inlineStr">
        <is>
          <t>en extérieur + show-room dans l'algeco</t>
        </is>
      </c>
      <c r="Y26" s="71" t="n">
        <v>3000</v>
      </c>
      <c r="AA26" s="70" t="n">
        <v>1030</v>
      </c>
      <c r="AB26" s="70" t="n">
        <v>0</v>
      </c>
      <c r="AC26" s="70">
        <f>surface[[#This Row],[Surface de la menuiserie]]-surface[[#This Row],[dont Menuiserie en surface de vente]]</f>
        <v/>
      </c>
      <c r="AE26" s="70" t="n">
        <v>954</v>
      </c>
      <c r="AF26" s="70" t="n">
        <v>0</v>
      </c>
      <c r="AG26" s="70" t="n">
        <v>142</v>
      </c>
      <c r="AH26" t="inlineStr">
        <is>
          <t>Centre Commercial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70">
        <f>F27+O27+T27</f>
        <v/>
      </c>
      <c r="F27" s="70" t="n">
        <v>2945</v>
      </c>
      <c r="G27" s="70" t="n">
        <v>3000</v>
      </c>
      <c r="H27" t="inlineStr">
        <is>
          <t>T1</t>
        </is>
      </c>
      <c r="I27" t="inlineStr">
        <is>
          <t>En CDAC</t>
        </is>
      </c>
      <c r="J27" s="71" t="n"/>
      <c r="K27" s="70" t="n">
        <v>2960</v>
      </c>
      <c r="L27" s="70" t="n">
        <v>3000</v>
      </c>
      <c r="M27" t="inlineStr">
        <is>
          <t>T1</t>
        </is>
      </c>
      <c r="N27" s="70" t="n">
        <v>2940</v>
      </c>
      <c r="O27" s="70" t="n">
        <v>2940</v>
      </c>
      <c r="P27" s="70" t="n">
        <v>0</v>
      </c>
      <c r="Q27" s="70" t="n">
        <v>0</v>
      </c>
      <c r="R27" s="70" t="n">
        <v>1200</v>
      </c>
      <c r="S27" s="70">
        <f>surface[[#This Row],[SURFACE Bâti en CDAC]]-surface[[#This Row],[dont Bâti Couvert en CDAC]]</f>
        <v/>
      </c>
      <c r="T27" s="70" t="n">
        <v>0</v>
      </c>
      <c r="U27" s="70" t="n">
        <v>0</v>
      </c>
      <c r="V27" s="70">
        <f>surface[[#This Row],[Surface de la cour matériaux hors CDAC]]-surface[[#This Row],[dont Bâti Couvert hors CDAC]]</f>
        <v/>
      </c>
      <c r="W27" t="inlineStr">
        <is>
          <t>Intérieure</t>
        </is>
      </c>
      <c r="X27" t="inlineStr">
        <is>
          <t>En mix extérieur + showroom à l’intérieur de la menuiserie</t>
        </is>
      </c>
      <c r="Y27" s="71" t="n"/>
      <c r="AA27" s="70" t="n">
        <v>800</v>
      </c>
      <c r="AB27" s="70" t="n">
        <v>0</v>
      </c>
      <c r="AC27" s="70">
        <f>surface[[#This Row],[Surface de la menuiserie]]-surface[[#This Row],[dont Menuiserie en surface de vente]]</f>
        <v/>
      </c>
      <c r="AE27" s="70" t="n">
        <v>400</v>
      </c>
      <c r="AF27" s="70" t="n">
        <v>90</v>
      </c>
      <c r="AG27" s="70" t="n">
        <v>315</v>
      </c>
      <c r="AH27" t="n">
        <v>243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70">
        <f>F28+O28+T28</f>
        <v/>
      </c>
      <c r="F28" s="70" t="n">
        <v>4127</v>
      </c>
      <c r="G28" s="70" t="inlineStr">
        <is>
          <t>sup. à 4000</t>
        </is>
      </c>
      <c r="H28" t="inlineStr">
        <is>
          <t>sup. ou égal T3</t>
        </is>
      </c>
      <c r="I28" t="inlineStr">
        <is>
          <t>En CDAC</t>
        </is>
      </c>
      <c r="J28" s="71" t="n"/>
      <c r="K28" s="70" t="n">
        <v>4300</v>
      </c>
      <c r="L28" s="70" t="inlineStr">
        <is>
          <t>4000 M² et +</t>
        </is>
      </c>
      <c r="M28" t="inlineStr">
        <is>
          <t>T3</t>
        </is>
      </c>
      <c r="N28" s="70" t="n">
        <v>4300</v>
      </c>
      <c r="O28" s="70" t="n">
        <v>4300</v>
      </c>
      <c r="P28" s="70" t="n">
        <v>0</v>
      </c>
      <c r="Q28" s="70" t="n">
        <v>0</v>
      </c>
      <c r="R28" s="70" t="n">
        <v>0</v>
      </c>
      <c r="S28" s="70">
        <f>surface[[#This Row],[SURFACE Bâti en CDAC]]-surface[[#This Row],[dont Bâti Couvert en CDAC]]</f>
        <v/>
      </c>
      <c r="T28" s="70" t="n">
        <v>0</v>
      </c>
      <c r="U28" s="70" t="n">
        <v>0</v>
      </c>
      <c r="V28" s="70">
        <f>surface[[#This Row],[Surface de la cour matériaux hors CDAC]]-surface[[#This Row],[dont Bâti Couvert hors CDAC]]</f>
        <v/>
      </c>
      <c r="W28" t="inlineStr">
        <is>
          <t>Extérieure</t>
        </is>
      </c>
      <c r="X28" t="inlineStr">
        <is>
          <t>En mix extérieur + surface de vente intérieure</t>
        </is>
      </c>
      <c r="Y28" s="71" t="n"/>
      <c r="AA28" s="70" t="n">
        <v>1050</v>
      </c>
      <c r="AB28" s="70" t="n">
        <v>0</v>
      </c>
      <c r="AC28" s="70">
        <f>surface[[#This Row],[Surface de la menuiserie]]-surface[[#This Row],[dont Menuiserie en surface de vente]]</f>
        <v/>
      </c>
      <c r="AE28" s="70" t="n">
        <v>1422</v>
      </c>
      <c r="AF28" s="70" t="n">
        <v>120</v>
      </c>
      <c r="AG28" s="70" t="n">
        <v>259</v>
      </c>
      <c r="AH28" t="n">
        <v>200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70">
        <f>F29+O29+T29</f>
        <v/>
      </c>
      <c r="F29" s="70" t="n">
        <v>2902</v>
      </c>
      <c r="G29" s="70" t="n">
        <v>3000</v>
      </c>
      <c r="H29" t="inlineStr">
        <is>
          <t>T1</t>
        </is>
      </c>
      <c r="I29" t="inlineStr">
        <is>
          <t>En CDAC</t>
        </is>
      </c>
      <c r="J29" s="71" t="n"/>
      <c r="K29" s="70" t="n">
        <v>3088</v>
      </c>
      <c r="L29" s="70" t="n">
        <v>3000</v>
      </c>
      <c r="M29" t="inlineStr">
        <is>
          <t>T1</t>
        </is>
      </c>
      <c r="N29" s="70" t="n">
        <v>3088</v>
      </c>
      <c r="O29" s="70" t="n">
        <v>3088</v>
      </c>
      <c r="P29" s="70" t="n">
        <v>0</v>
      </c>
      <c r="Q29" s="70" t="n">
        <v>0</v>
      </c>
      <c r="R29" s="70" t="n">
        <v>1385</v>
      </c>
      <c r="S29" s="70">
        <f>surface[[#This Row],[SURFACE Bâti en CDAC]]-surface[[#This Row],[dont Bâti Couvert en CDAC]]</f>
        <v/>
      </c>
      <c r="T29" s="70" t="n">
        <v>0</v>
      </c>
      <c r="U29" s="70" t="n">
        <v>0</v>
      </c>
      <c r="V29" s="70">
        <f>surface[[#This Row],[Surface de la cour matériaux hors CDAC]]-surface[[#This Row],[dont Bâti Couvert hors CDAC]]</f>
        <v/>
      </c>
      <c r="W29" t="inlineStr">
        <is>
          <t>Intérieure</t>
        </is>
      </c>
      <c r="X29" t="inlineStr">
        <is>
          <t>showroom intérieur,non accessible client sans présence vendeur</t>
        </is>
      </c>
      <c r="Y29" s="71" t="n"/>
      <c r="Z29" t="inlineStr">
        <is>
          <t>A l'intérieur de la réserve</t>
        </is>
      </c>
      <c r="AA29" s="70" t="n">
        <v>879</v>
      </c>
      <c r="AB29" s="70" t="n">
        <v>0</v>
      </c>
      <c r="AC29" s="70">
        <f>surface[[#This Row],[Surface de la menuiserie]]-surface[[#This Row],[dont Menuiserie en surface de vente]]</f>
        <v/>
      </c>
      <c r="AE29" s="70" t="n">
        <v>685</v>
      </c>
      <c r="AF29" s="70" t="n">
        <v>115</v>
      </c>
      <c r="AG29" s="70" t="n">
        <v>309</v>
      </c>
      <c r="AH29" t="n">
        <v>310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70">
        <f>F30+O30+T30</f>
        <v/>
      </c>
      <c r="F30" s="70" t="n">
        <v>5550</v>
      </c>
      <c r="G30" s="70" t="inlineStr">
        <is>
          <t>GNB</t>
        </is>
      </c>
      <c r="H30" t="inlineStr">
        <is>
          <t>sup. ou égal T3</t>
        </is>
      </c>
      <c r="I30" t="inlineStr">
        <is>
          <t>En CDAC</t>
        </is>
      </c>
      <c r="J30" s="71" t="n"/>
      <c r="K30" s="70" t="n">
        <v>1485</v>
      </c>
      <c r="L30" s="70" t="inlineStr">
        <is>
          <t>&lt; 3000 M²</t>
        </is>
      </c>
      <c r="M30" t="inlineStr">
        <is>
          <t>T1</t>
        </is>
      </c>
      <c r="N30" s="70" t="n">
        <v>2910</v>
      </c>
      <c r="O30" s="70" t="n">
        <v>2910</v>
      </c>
      <c r="P30" s="70" t="n">
        <v>50</v>
      </c>
      <c r="Q30" s="70" t="n">
        <v>1475</v>
      </c>
      <c r="R30" s="70" t="n">
        <v>0</v>
      </c>
      <c r="S30" s="70">
        <f>surface[[#This Row],[SURFACE Bâti en CDAC]]-surface[[#This Row],[dont Bâti Couvert en CDAC]]</f>
        <v/>
      </c>
      <c r="T30" s="70" t="n">
        <v>0</v>
      </c>
      <c r="U30" s="70" t="n">
        <v>0</v>
      </c>
      <c r="V30" s="70">
        <f>surface[[#This Row],[Surface de la cour matériaux hors CDAC]]-surface[[#This Row],[dont Bâti Couvert hors CDAC]]</f>
        <v/>
      </c>
      <c r="W30" t="inlineStr">
        <is>
          <t>Intérieure</t>
        </is>
      </c>
      <c r="X30" t="inlineStr">
        <is>
          <t>En mix extérieur + surface de vente intérieure</t>
        </is>
      </c>
      <c r="Y30" s="71" t="n"/>
      <c r="AA30" s="70" t="n">
        <v>765</v>
      </c>
      <c r="AB30" s="70" t="n">
        <v>0</v>
      </c>
      <c r="AC30" s="70">
        <f>surface[[#This Row],[Surface de la menuiserie]]-surface[[#This Row],[dont Menuiserie en surface de vente]]</f>
        <v/>
      </c>
      <c r="AE30" s="70" t="n">
        <v>506</v>
      </c>
      <c r="AF30" s="70" t="n">
        <v>117</v>
      </c>
      <c r="AG30" s="70" t="n">
        <v>240</v>
      </c>
      <c r="AH30" t="n">
        <v>257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70">
        <f>F31+O31+T31</f>
        <v/>
      </c>
      <c r="F31" s="70" t="n">
        <v>3800</v>
      </c>
      <c r="G31" s="70" t="n">
        <v>3000</v>
      </c>
      <c r="H31" t="inlineStr">
        <is>
          <t>T1</t>
        </is>
      </c>
      <c r="I31" t="inlineStr">
        <is>
          <t>En CDAC</t>
        </is>
      </c>
      <c r="J31" s="71" t="n"/>
      <c r="K31" s="70" t="n">
        <v>3000</v>
      </c>
      <c r="L31" s="70" t="n">
        <v>3000</v>
      </c>
      <c r="M31" t="inlineStr">
        <is>
          <t>T1</t>
        </is>
      </c>
      <c r="N31" s="70" t="n">
        <v>3000</v>
      </c>
      <c r="O31" s="70" t="n">
        <v>3000</v>
      </c>
      <c r="P31" s="70" t="n">
        <v>0</v>
      </c>
      <c r="Q31" s="70" t="n">
        <v>0</v>
      </c>
      <c r="R31" s="70" t="n">
        <v>0</v>
      </c>
      <c r="S31" s="70">
        <f>surface[[#This Row],[SURFACE Bâti en CDAC]]-surface[[#This Row],[dont Bâti Couvert en CDAC]]</f>
        <v/>
      </c>
      <c r="T31" s="70" t="n">
        <v>0</v>
      </c>
      <c r="U31" s="70" t="n">
        <v>0</v>
      </c>
      <c r="V31" s="70">
        <f>surface[[#This Row],[Surface de la cour matériaux hors CDAC]]-surface[[#This Row],[dont Bâti Couvert hors CDAC]]</f>
        <v/>
      </c>
      <c r="W31" t="inlineStr">
        <is>
          <t>Surface de vente</t>
        </is>
      </c>
      <c r="X31" t="inlineStr">
        <is>
          <t>En surface de vente intérieure</t>
        </is>
      </c>
      <c r="Y31" s="71" t="n"/>
      <c r="AA31" s="70" t="n">
        <v>800</v>
      </c>
      <c r="AB31" s="70" t="n">
        <v>800</v>
      </c>
      <c r="AC31" s="70">
        <f>surface[[#This Row],[Surface de la menuiserie]]-surface[[#This Row],[dont Menuiserie en surface de vente]]</f>
        <v/>
      </c>
      <c r="AE31" s="70" t="n">
        <v>400</v>
      </c>
      <c r="AF31" s="70" t="n">
        <v>78</v>
      </c>
      <c r="AG31" s="70" t="n">
        <v>300</v>
      </c>
      <c r="AH31" t="n">
        <v>290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70">
        <f>F32+O32+T32</f>
        <v/>
      </c>
      <c r="F32" s="70" t="n">
        <v>4600</v>
      </c>
      <c r="G32" s="70" t="inlineStr">
        <is>
          <t>sup. à 4000</t>
        </is>
      </c>
      <c r="H32" t="inlineStr">
        <is>
          <t>sup. ou égal T3</t>
        </is>
      </c>
      <c r="I32" t="inlineStr">
        <is>
          <t>En CDAC</t>
        </is>
      </c>
      <c r="J32" s="71" t="n"/>
      <c r="K32" s="70" t="n">
        <v>3500</v>
      </c>
      <c r="L32" s="70" t="n">
        <v>3500</v>
      </c>
      <c r="M32" t="inlineStr">
        <is>
          <t>T2</t>
        </is>
      </c>
      <c r="N32" s="70" t="n">
        <v>3500</v>
      </c>
      <c r="O32" s="70" t="n">
        <v>3500</v>
      </c>
      <c r="P32" s="70" t="n">
        <v>0</v>
      </c>
      <c r="Q32" s="70" t="n">
        <v>0</v>
      </c>
      <c r="R32" s="70" t="n">
        <v>1400</v>
      </c>
      <c r="S32" s="70">
        <f>surface[[#This Row],[SURFACE Bâti en CDAC]]-surface[[#This Row],[dont Bâti Couvert en CDAC]]</f>
        <v/>
      </c>
      <c r="T32" s="70" t="n">
        <v>0</v>
      </c>
      <c r="U32" s="70" t="n">
        <v>0</v>
      </c>
      <c r="V32" s="70">
        <f>surface[[#This Row],[Surface de la cour matériaux hors CDAC]]-surface[[#This Row],[dont Bâti Couvert hors CDAC]]</f>
        <v/>
      </c>
      <c r="W32" t="inlineStr">
        <is>
          <t>Extérieure</t>
        </is>
      </c>
      <c r="X32" t="inlineStr">
        <is>
          <t>En extérieur</t>
        </is>
      </c>
      <c r="Y32" s="71" t="n"/>
      <c r="AA32" s="70" t="n">
        <v>850</v>
      </c>
      <c r="AB32" s="70" t="n">
        <v>0</v>
      </c>
      <c r="AC32" s="70">
        <f>surface[[#This Row],[Surface de la menuiserie]]-surface[[#This Row],[dont Menuiserie en surface de vente]]</f>
        <v/>
      </c>
      <c r="AD32" t="inlineStr">
        <is>
          <t>MEDIUM</t>
        </is>
      </c>
      <c r="AE32" s="70" t="n">
        <v>700</v>
      </c>
      <c r="AF32" s="70" t="n">
        <v>56</v>
      </c>
      <c r="AG32" s="70" t="n">
        <v>298</v>
      </c>
      <c r="AH32" t="n">
        <v>304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70">
        <f>F33+O33+T33</f>
        <v/>
      </c>
      <c r="F33" s="70" t="n">
        <v>3161</v>
      </c>
      <c r="G33" s="70" t="n">
        <v>3000</v>
      </c>
      <c r="H33" t="inlineStr">
        <is>
          <t>T1</t>
        </is>
      </c>
      <c r="I33" t="inlineStr">
        <is>
          <t>En CDAC</t>
        </is>
      </c>
      <c r="J33" s="71" t="n"/>
      <c r="K33" s="70" t="n">
        <v>2810</v>
      </c>
      <c r="L33" s="70" t="inlineStr">
        <is>
          <t>&lt; 3000 M²</t>
        </is>
      </c>
      <c r="M33" t="inlineStr">
        <is>
          <t>T1</t>
        </is>
      </c>
      <c r="N33" s="70" t="n">
        <v>2528</v>
      </c>
      <c r="O33" s="70" t="n">
        <v>2528</v>
      </c>
      <c r="P33" s="70" t="n">
        <v>0</v>
      </c>
      <c r="Q33" s="70" t="n">
        <v>0</v>
      </c>
      <c r="R33" s="70" t="n">
        <v>1182</v>
      </c>
      <c r="S33" s="70">
        <f>surface[[#This Row],[SURFACE Bâti en CDAC]]-surface[[#This Row],[dont Bâti Couvert en CDAC]]</f>
        <v/>
      </c>
      <c r="T33" s="70" t="n">
        <v>0</v>
      </c>
      <c r="U33" s="70" t="n">
        <v>0</v>
      </c>
      <c r="V33" s="70">
        <f>surface[[#This Row],[Surface de la cour matériaux hors CDAC]]-surface[[#This Row],[dont Bâti Couvert hors CDAC]]</f>
        <v/>
      </c>
      <c r="W33" t="inlineStr">
        <is>
          <t>Déportée</t>
        </is>
      </c>
      <c r="X33" t="inlineStr">
        <is>
          <t>En mix extérieur + showroom à l’intérieur de la menuiserie</t>
        </is>
      </c>
      <c r="Y33" s="71" t="n"/>
      <c r="Z33" t="inlineStr">
        <is>
          <t>A l'intérieur de la réserve</t>
        </is>
      </c>
      <c r="AA33" s="70" t="n">
        <v>1230</v>
      </c>
      <c r="AB33" s="70" t="n">
        <v>0</v>
      </c>
      <c r="AC33" s="70">
        <f>surface[[#This Row],[Surface de la menuiserie]]-surface[[#This Row],[dont Menuiserie en surface de vente]]</f>
        <v/>
      </c>
      <c r="AE33" s="70" t="n">
        <v>388</v>
      </c>
      <c r="AF33" s="70" t="n">
        <v>120</v>
      </c>
      <c r="AG33" s="70" t="n">
        <v>284</v>
      </c>
      <c r="AH33" t="n">
        <v>361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70">
        <f>F34+O34+T34</f>
        <v/>
      </c>
      <c r="F34" s="70" t="n">
        <v>1953</v>
      </c>
      <c r="G34" s="70" t="n">
        <v>2500</v>
      </c>
      <c r="H34" t="inlineStr">
        <is>
          <t>inf. à T1</t>
        </is>
      </c>
      <c r="I34" t="inlineStr">
        <is>
          <t>En CDAC</t>
        </is>
      </c>
      <c r="J34" s="71" t="n"/>
      <c r="K34" s="70" t="n">
        <v>4000</v>
      </c>
      <c r="L34" s="70" t="inlineStr">
        <is>
          <t>4000 M² et +</t>
        </is>
      </c>
      <c r="M34" t="inlineStr">
        <is>
          <t>T3</t>
        </is>
      </c>
      <c r="N34" s="70" t="n">
        <v>3950</v>
      </c>
      <c r="O34" s="70" t="n">
        <v>3950</v>
      </c>
      <c r="P34" s="70" t="n">
        <v>0</v>
      </c>
      <c r="Q34" s="70" t="n">
        <v>0</v>
      </c>
      <c r="R34" s="70" t="n">
        <v>0</v>
      </c>
      <c r="S34" s="70">
        <f>surface[[#This Row],[SURFACE Bâti en CDAC]]-surface[[#This Row],[dont Bâti Couvert en CDAC]]</f>
        <v/>
      </c>
      <c r="T34" s="70" t="n">
        <v>0</v>
      </c>
      <c r="U34" s="70" t="n">
        <v>0</v>
      </c>
      <c r="V34" s="70">
        <f>surface[[#This Row],[Surface de la cour matériaux hors CDAC]]-surface[[#This Row],[dont Bâti Couvert hors CDAC]]</f>
        <v/>
      </c>
      <c r="W34" t="inlineStr">
        <is>
          <t>Extérieure</t>
        </is>
      </c>
      <c r="X34" t="inlineStr">
        <is>
          <t>En extérieur</t>
        </is>
      </c>
      <c r="Y34" s="71" t="n"/>
      <c r="AA34" s="70" t="n">
        <v>1040</v>
      </c>
      <c r="AB34" s="70" t="n">
        <v>0</v>
      </c>
      <c r="AC34" s="70">
        <f>surface[[#This Row],[Surface de la menuiserie]]-surface[[#This Row],[dont Menuiserie en surface de vente]]</f>
        <v/>
      </c>
      <c r="AE34" s="70" t="n">
        <v>1100</v>
      </c>
      <c r="AF34" s="70" t="n">
        <v>129</v>
      </c>
      <c r="AG34" s="70" t="n">
        <v>329</v>
      </c>
      <c r="AH34" t="n">
        <v>262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70">
        <f>F35+O35+T35</f>
        <v/>
      </c>
      <c r="F35" s="70" t="n">
        <v>2972</v>
      </c>
      <c r="G35" s="70" t="n">
        <v>3000</v>
      </c>
      <c r="H35" t="inlineStr">
        <is>
          <t>T1</t>
        </is>
      </c>
      <c r="I35" t="inlineStr">
        <is>
          <t>En CDAC</t>
        </is>
      </c>
      <c r="J35" s="71" t="n"/>
      <c r="K35" s="70" t="n">
        <v>2664</v>
      </c>
      <c r="L35" s="70" t="inlineStr">
        <is>
          <t>&lt; 3000 M²</t>
        </is>
      </c>
      <c r="M35" t="inlineStr">
        <is>
          <t>T1</t>
        </is>
      </c>
      <c r="N35" s="70" t="n">
        <v>2664</v>
      </c>
      <c r="O35" s="70" t="n">
        <v>2664</v>
      </c>
      <c r="P35" s="70" t="n">
        <v>0</v>
      </c>
      <c r="Q35" s="70" t="n">
        <v>0</v>
      </c>
      <c r="R35" s="70" t="n">
        <v>817</v>
      </c>
      <c r="S35" s="70">
        <f>surface[[#This Row],[SURFACE Bâti en CDAC]]-surface[[#This Row],[dont Bâti Couvert en CDAC]]</f>
        <v/>
      </c>
      <c r="T35" s="70" t="n">
        <v>0</v>
      </c>
      <c r="U35" s="70" t="n">
        <v>0</v>
      </c>
      <c r="V35" s="70">
        <f>surface[[#This Row],[Surface de la cour matériaux hors CDAC]]-surface[[#This Row],[dont Bâti Couvert hors CDAC]]</f>
        <v/>
      </c>
      <c r="W35" t="inlineStr">
        <is>
          <t>Extérieure</t>
        </is>
      </c>
      <c r="X35" t="inlineStr">
        <is>
          <t>A l'entrée du dépôt sous le auvent.</t>
        </is>
      </c>
      <c r="Y35" s="71" t="n"/>
      <c r="AA35" s="70" t="n">
        <v>462</v>
      </c>
      <c r="AB35" s="70" t="n">
        <v>0</v>
      </c>
      <c r="AC35" s="70">
        <f>surface[[#This Row],[Surface de la menuiserie]]-surface[[#This Row],[dont Menuiserie en surface de vente]]</f>
        <v/>
      </c>
      <c r="AE35" s="70" t="n">
        <v>460</v>
      </c>
      <c r="AF35" s="70" t="n">
        <v>150</v>
      </c>
      <c r="AG35" s="70" t="n">
        <v>234</v>
      </c>
      <c r="AH35" t="n">
        <v>229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70">
        <f>F36+O36+T36</f>
        <v/>
      </c>
      <c r="F36" s="70" t="n">
        <v>3688</v>
      </c>
      <c r="G36" s="70" t="n">
        <v>3700</v>
      </c>
      <c r="H36" t="inlineStr">
        <is>
          <t>T2</t>
        </is>
      </c>
      <c r="I36" t="inlineStr">
        <is>
          <t>En CDAC</t>
        </is>
      </c>
      <c r="J36" s="71" t="n"/>
      <c r="K36" s="70" t="n">
        <v>2302</v>
      </c>
      <c r="L36" s="70" t="inlineStr">
        <is>
          <t>&lt; 3000 M²</t>
        </is>
      </c>
      <c r="M36" t="inlineStr">
        <is>
          <t>T1</t>
        </is>
      </c>
      <c r="N36" s="70" t="n">
        <v>2302</v>
      </c>
      <c r="O36" s="70" t="n">
        <v>2302</v>
      </c>
      <c r="P36" s="70" t="n">
        <v>0</v>
      </c>
      <c r="Q36" s="70" t="n">
        <v>0</v>
      </c>
      <c r="R36" s="70" t="n">
        <v>812</v>
      </c>
      <c r="S36" s="70">
        <f>surface[[#This Row],[SURFACE Bâti en CDAC]]-surface[[#This Row],[dont Bâti Couvert en CDAC]]</f>
        <v/>
      </c>
      <c r="T36" s="70" t="n">
        <v>0</v>
      </c>
      <c r="U36" s="70" t="n">
        <v>0</v>
      </c>
      <c r="V36" s="70">
        <f>surface[[#This Row],[Surface de la cour matériaux hors CDAC]]-surface[[#This Row],[dont Bâti Couvert hors CDAC]]</f>
        <v/>
      </c>
      <c r="W36" t="inlineStr">
        <is>
          <t>Intérieure</t>
        </is>
      </c>
      <c r="X36" t="inlineStr">
        <is>
          <t>En extérieur</t>
        </is>
      </c>
      <c r="Y36" s="71" t="n"/>
      <c r="AA36" s="70" t="n">
        <v>968</v>
      </c>
      <c r="AB36" s="70" t="n">
        <v>0</v>
      </c>
      <c r="AC36" s="70">
        <f>surface[[#This Row],[Surface de la menuiserie]]-surface[[#This Row],[dont Menuiserie en surface de vente]]</f>
        <v/>
      </c>
      <c r="AE36" s="70" t="n">
        <v>500</v>
      </c>
      <c r="AF36" s="70" t="n">
        <v>96</v>
      </c>
      <c r="AG36" s="70" t="n">
        <v>170</v>
      </c>
      <c r="AH36" t="n">
        <v>284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70">
        <f>F37+O37+T37</f>
        <v/>
      </c>
      <c r="F37" s="70" t="n">
        <v>3689</v>
      </c>
      <c r="G37" s="70" t="n">
        <v>3700</v>
      </c>
      <c r="H37" t="inlineStr">
        <is>
          <t>T2</t>
        </is>
      </c>
      <c r="I37" t="inlineStr">
        <is>
          <t>En CDAC</t>
        </is>
      </c>
      <c r="J37" s="71" t="n"/>
      <c r="K37" s="70" t="n">
        <v>3259</v>
      </c>
      <c r="L37" s="70" t="n">
        <v>3000</v>
      </c>
      <c r="M37" t="inlineStr">
        <is>
          <t>T1</t>
        </is>
      </c>
      <c r="N37" s="70" t="n">
        <v>3410</v>
      </c>
      <c r="O37" s="70" t="n">
        <v>3410</v>
      </c>
      <c r="P37" s="70" t="n">
        <v>0</v>
      </c>
      <c r="Q37" s="70" t="n">
        <v>0</v>
      </c>
      <c r="R37" s="70" t="n">
        <v>1220</v>
      </c>
      <c r="S37" s="70">
        <f>surface[[#This Row],[SURFACE Bâti en CDAC]]-surface[[#This Row],[dont Bâti Couvert en CDAC]]</f>
        <v/>
      </c>
      <c r="T37" s="70" t="n">
        <v>0</v>
      </c>
      <c r="U37" s="70" t="n">
        <v>0</v>
      </c>
      <c r="V37" s="70">
        <f>surface[[#This Row],[Surface de la cour matériaux hors CDAC]]-surface[[#This Row],[dont Bâti Couvert hors CDAC]]</f>
        <v/>
      </c>
      <c r="W37" t="inlineStr">
        <is>
          <t>Extérieure</t>
        </is>
      </c>
      <c r="X37" t="inlineStr">
        <is>
          <t>ext et int menuiserie</t>
        </is>
      </c>
      <c r="Y37" s="71" t="n"/>
      <c r="AA37" s="70" t="n">
        <v>957</v>
      </c>
      <c r="AB37" s="70" t="n">
        <v>0</v>
      </c>
      <c r="AC37" s="70">
        <f>surface[[#This Row],[Surface de la menuiserie]]-surface[[#This Row],[dont Menuiserie en surface de vente]]</f>
        <v/>
      </c>
      <c r="AE37" s="70" t="n">
        <v>850</v>
      </c>
      <c r="AF37" s="70" t="n">
        <v>97</v>
      </c>
      <c r="AG37" s="70" t="n">
        <v>257</v>
      </c>
      <c r="AH37" t="n">
        <v>335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70" t="n">
        <v>5500</v>
      </c>
      <c r="F38" s="70" t="n">
        <v>2494</v>
      </c>
      <c r="G38" s="70" t="n">
        <v>2500</v>
      </c>
      <c r="I38" t="inlineStr">
        <is>
          <t>En CDAC</t>
        </is>
      </c>
      <c r="J38" s="71" t="n"/>
      <c r="K38" s="70" t="n">
        <v>3081</v>
      </c>
      <c r="L38" s="70" t="n">
        <v>3000</v>
      </c>
      <c r="M38" t="inlineStr">
        <is>
          <t>T1</t>
        </is>
      </c>
      <c r="N38" s="70" t="n">
        <v>3081</v>
      </c>
      <c r="O38" s="70" t="n">
        <v>3081</v>
      </c>
      <c r="P38" s="70" t="n">
        <v>0</v>
      </c>
      <c r="Q38" s="70" t="n">
        <v>0</v>
      </c>
      <c r="R38" s="70" t="n">
        <v>1054</v>
      </c>
      <c r="S38" s="70">
        <f>surface[[#This Row],[SURFACE Bâti en CDAC]]-surface[[#This Row],[dont Bâti Couvert en CDAC]]</f>
        <v/>
      </c>
      <c r="T38" s="70" t="n">
        <v>0</v>
      </c>
      <c r="U38" s="70" t="n">
        <v>0</v>
      </c>
      <c r="V38" s="70">
        <f>surface[[#This Row],[Surface de la cour matériaux hors CDAC]]-surface[[#This Row],[dont Bâti Couvert hors CDAC]]</f>
        <v/>
      </c>
      <c r="W38" t="inlineStr">
        <is>
          <t>Extérieure</t>
        </is>
      </c>
      <c r="Y38" s="71" t="n"/>
      <c r="AA38" s="70" t="n">
        <v>779</v>
      </c>
      <c r="AB38" s="70" t="n">
        <v>0</v>
      </c>
      <c r="AC38" s="70">
        <f>surface[[#This Row],[Surface de la menuiserie]]-surface[[#This Row],[dont Menuiserie en surface de vente]]</f>
        <v/>
      </c>
      <c r="AE38" s="70" t="n">
        <v>387</v>
      </c>
      <c r="AF38" s="70" t="n">
        <v>74</v>
      </c>
      <c r="AG38" s="70" t="n">
        <v>300</v>
      </c>
      <c r="AH38" t="inlineStr">
        <is>
          <t>Centre Commercial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70">
        <f>F39+O39+T39</f>
        <v/>
      </c>
      <c r="F39" s="70" t="n">
        <v>4950</v>
      </c>
      <c r="G39" s="70" t="inlineStr">
        <is>
          <t>sup. à 4000</t>
        </is>
      </c>
      <c r="H39" t="inlineStr">
        <is>
          <t>sup. ou égal T3</t>
        </is>
      </c>
      <c r="I39" t="inlineStr">
        <is>
          <t>En CDAC</t>
        </is>
      </c>
      <c r="J39" s="71" t="n"/>
      <c r="K39" s="70" t="n">
        <v>4795</v>
      </c>
      <c r="L39" s="70" t="inlineStr">
        <is>
          <t>4000 M² et +</t>
        </is>
      </c>
      <c r="M39" t="inlineStr">
        <is>
          <t>T3</t>
        </is>
      </c>
      <c r="N39" s="70" t="n">
        <v>4950</v>
      </c>
      <c r="O39" s="70" t="n">
        <v>4950</v>
      </c>
      <c r="P39" s="70" t="n">
        <v>0</v>
      </c>
      <c r="Q39" s="70" t="n">
        <v>0</v>
      </c>
      <c r="R39" s="70" t="n">
        <v>1609</v>
      </c>
      <c r="S39" s="70">
        <f>surface[[#This Row],[SURFACE Bâti en CDAC]]-surface[[#This Row],[dont Bâti Couvert en CDAC]]</f>
        <v/>
      </c>
      <c r="T39" s="70" t="n">
        <v>0</v>
      </c>
      <c r="U39" s="70" t="n">
        <v>0</v>
      </c>
      <c r="V39" s="70">
        <f>surface[[#This Row],[Surface de la cour matériaux hors CDAC]]-surface[[#This Row],[dont Bâti Couvert hors CDAC]]</f>
        <v/>
      </c>
      <c r="W39" t="inlineStr">
        <is>
          <t>Surface de vente</t>
        </is>
      </c>
      <c r="X39" t="inlineStr">
        <is>
          <t>En surface de vente intérieure</t>
        </is>
      </c>
      <c r="Y39" s="71" t="n"/>
      <c r="AA39" s="70" t="n">
        <v>800</v>
      </c>
      <c r="AB39" s="70" t="n">
        <v>800</v>
      </c>
      <c r="AC39" s="70">
        <f>surface[[#This Row],[Surface de la menuiserie]]-surface[[#This Row],[dont Menuiserie en surface de vente]]</f>
        <v/>
      </c>
      <c r="AE39" s="70" t="n">
        <v>1636</v>
      </c>
      <c r="AF39" s="70" t="n">
        <v>154</v>
      </c>
      <c r="AG39" s="70" t="n">
        <v>268</v>
      </c>
      <c r="AH39" t="n">
        <v>463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70">
        <f>F40+O40+T40</f>
        <v/>
      </c>
      <c r="F40" s="70" t="n">
        <v>4380</v>
      </c>
      <c r="G40" s="70" t="inlineStr">
        <is>
          <t>sup. à 4000</t>
        </is>
      </c>
      <c r="H40" t="inlineStr">
        <is>
          <t>sup. ou égal T3</t>
        </is>
      </c>
      <c r="I40" t="inlineStr">
        <is>
          <t>En CDAC</t>
        </is>
      </c>
      <c r="J40" s="71" t="n"/>
      <c r="K40" s="70" t="n">
        <v>3252</v>
      </c>
      <c r="L40" s="70" t="n">
        <v>3000</v>
      </c>
      <c r="M40" t="inlineStr">
        <is>
          <t>T1</t>
        </is>
      </c>
      <c r="N40" s="70" t="n">
        <v>3252</v>
      </c>
      <c r="O40" s="70" t="n">
        <v>3252</v>
      </c>
      <c r="P40" s="70" t="n">
        <v>0</v>
      </c>
      <c r="Q40" s="70" t="n">
        <v>0</v>
      </c>
      <c r="R40" s="70" t="n">
        <v>1200</v>
      </c>
      <c r="S40" s="70">
        <f>surface[[#This Row],[SURFACE Bâti en CDAC]]-surface[[#This Row],[dont Bâti Couvert en CDAC]]</f>
        <v/>
      </c>
      <c r="T40" s="70" t="n">
        <v>0</v>
      </c>
      <c r="U40" s="70" t="n">
        <v>0</v>
      </c>
      <c r="V40" s="70">
        <f>surface[[#This Row],[Surface de la cour matériaux hors CDAC]]-surface[[#This Row],[dont Bâti Couvert hors CDAC]]</f>
        <v/>
      </c>
      <c r="W40" t="inlineStr">
        <is>
          <t>Déportée</t>
        </is>
      </c>
      <c r="X40" t="inlineStr">
        <is>
          <t>En surface de vente intérieure</t>
        </is>
      </c>
      <c r="Y40" s="71" t="n"/>
      <c r="AA40" s="70" t="n">
        <v>767</v>
      </c>
      <c r="AB40" s="70" t="n">
        <v>0</v>
      </c>
      <c r="AC40" s="70">
        <f>surface[[#This Row],[Surface de la menuiserie]]-surface[[#This Row],[dont Menuiserie en surface de vente]]</f>
        <v/>
      </c>
      <c r="AE40" s="70" t="n">
        <v>667</v>
      </c>
      <c r="AF40" s="70" t="n">
        <v>72</v>
      </c>
      <c r="AG40" s="70" t="n">
        <v>255</v>
      </c>
      <c r="AH40" t="n">
        <v>217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70">
        <f>F41+O41+T41</f>
        <v/>
      </c>
      <c r="F41" s="70" t="n">
        <v>4600</v>
      </c>
      <c r="G41" s="70" t="inlineStr">
        <is>
          <t>sup. à 4000</t>
        </is>
      </c>
      <c r="H41" t="inlineStr">
        <is>
          <t>sup. ou égal T3</t>
        </is>
      </c>
      <c r="I41" t="inlineStr">
        <is>
          <t>En CDAC</t>
        </is>
      </c>
      <c r="J41" s="71" t="n"/>
      <c r="K41" s="70" t="n">
        <v>3560</v>
      </c>
      <c r="L41" s="70" t="n">
        <v>3500</v>
      </c>
      <c r="M41" t="inlineStr">
        <is>
          <t>T2</t>
        </is>
      </c>
      <c r="N41" s="70" t="n">
        <v>2375</v>
      </c>
      <c r="O41" s="70" t="n">
        <v>2375</v>
      </c>
      <c r="P41" s="70" t="n">
        <v>0</v>
      </c>
      <c r="Q41" s="70" t="n">
        <v>0</v>
      </c>
      <c r="R41" s="70" t="n">
        <v>2000</v>
      </c>
      <c r="S41" s="70">
        <f>surface[[#This Row],[SURFACE Bâti en CDAC]]-surface[[#This Row],[dont Bâti Couvert en CDAC]]</f>
        <v/>
      </c>
      <c r="T41" s="70" t="n">
        <v>0</v>
      </c>
      <c r="U41" s="70" t="n">
        <v>0</v>
      </c>
      <c r="V41" s="70">
        <f>surface[[#This Row],[Surface de la cour matériaux hors CDAC]]-surface[[#This Row],[dont Bâti Couvert hors CDAC]]</f>
        <v/>
      </c>
      <c r="W41" t="inlineStr">
        <is>
          <t>Intérieure</t>
        </is>
      </c>
      <c r="X41" t="inlineStr">
        <is>
          <t>En mix extérieur + surface de vente intérieure</t>
        </is>
      </c>
      <c r="Y41" s="71" t="n"/>
      <c r="AA41" s="70" t="n">
        <v>889</v>
      </c>
      <c r="AB41" s="70" t="n">
        <v>0</v>
      </c>
      <c r="AC41" s="70">
        <f>surface[[#This Row],[Surface de la menuiserie]]-surface[[#This Row],[dont Menuiserie en surface de vente]]</f>
        <v/>
      </c>
      <c r="AE41" s="70" t="n">
        <v>564</v>
      </c>
      <c r="AF41" s="70" t="n">
        <v>125</v>
      </c>
      <c r="AG41" s="70" t="n">
        <v>350</v>
      </c>
      <c r="AH41" t="n">
        <v>304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70">
        <f>F42+O42+T42</f>
        <v/>
      </c>
      <c r="F42" s="70" t="n">
        <v>2414</v>
      </c>
      <c r="G42" s="70" t="n">
        <v>2500</v>
      </c>
      <c r="H42" t="inlineStr">
        <is>
          <t>inf. à T1</t>
        </is>
      </c>
      <c r="I42" t="inlineStr">
        <is>
          <t>En CDAC</t>
        </is>
      </c>
      <c r="J42" s="71" t="n"/>
      <c r="K42" s="70" t="n">
        <v>2270</v>
      </c>
      <c r="L42" s="70" t="inlineStr">
        <is>
          <t>&lt; 3000 M²</t>
        </is>
      </c>
      <c r="M42" t="inlineStr">
        <is>
          <t>T1</t>
        </is>
      </c>
      <c r="N42" s="70" t="n">
        <v>2305</v>
      </c>
      <c r="O42" s="70" t="n">
        <v>2305</v>
      </c>
      <c r="P42" s="70" t="n">
        <v>48</v>
      </c>
      <c r="Q42" s="70" t="n">
        <v>0</v>
      </c>
      <c r="R42" s="70" t="n">
        <v>795</v>
      </c>
      <c r="S42" s="70">
        <f>surface[[#This Row],[SURFACE Bâti en CDAC]]-surface[[#This Row],[dont Bâti Couvert en CDAC]]</f>
        <v/>
      </c>
      <c r="T42" s="70" t="n">
        <v>0</v>
      </c>
      <c r="U42" s="70" t="n">
        <v>0</v>
      </c>
      <c r="V42" s="70">
        <f>surface[[#This Row],[Surface de la cour matériaux hors CDAC]]-surface[[#This Row],[dont Bâti Couvert hors CDAC]]</f>
        <v/>
      </c>
      <c r="W42" t="inlineStr">
        <is>
          <t>Extérieure</t>
        </is>
      </c>
      <c r="X42" t="inlineStr">
        <is>
          <t>En mix extérieur + showroom à l’intérieur de la menuiserie</t>
        </is>
      </c>
      <c r="Y42" s="71" t="n"/>
      <c r="AA42" s="70" t="n">
        <v>803</v>
      </c>
      <c r="AB42" s="70" t="n">
        <v>0</v>
      </c>
      <c r="AC42" s="70">
        <f>surface[[#This Row],[Surface de la menuiserie]]-surface[[#This Row],[dont Menuiserie en surface de vente]]</f>
        <v/>
      </c>
      <c r="AE42" s="70" t="n">
        <v>322</v>
      </c>
      <c r="AF42" s="70" t="n">
        <v>44</v>
      </c>
      <c r="AG42" s="70" t="n">
        <v>182</v>
      </c>
      <c r="AH42" t="n">
        <v>170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70">
        <f>F43+O43+T43</f>
        <v/>
      </c>
      <c r="F43" s="70" t="n">
        <v>5900</v>
      </c>
      <c r="G43" s="70" t="inlineStr">
        <is>
          <t>GNB</t>
        </is>
      </c>
      <c r="H43" t="inlineStr">
        <is>
          <t>sup. ou égal T3</t>
        </is>
      </c>
      <c r="I43" t="inlineStr">
        <is>
          <t>Déportée en CDAC</t>
        </is>
      </c>
      <c r="J43" s="71" t="n"/>
      <c r="K43" s="70" t="n">
        <v>2500</v>
      </c>
      <c r="L43" s="70" t="inlineStr">
        <is>
          <t>&lt; 3000 M²</t>
        </is>
      </c>
      <c r="M43" t="inlineStr">
        <is>
          <t>T1</t>
        </is>
      </c>
      <c r="N43" s="70" t="n">
        <v>2500</v>
      </c>
      <c r="O43" s="70" t="n">
        <v>2500</v>
      </c>
      <c r="P43" s="70" t="n">
        <v>50</v>
      </c>
      <c r="Q43" s="70" t="n">
        <v>1700</v>
      </c>
      <c r="R43" s="70" t="n">
        <v>0</v>
      </c>
      <c r="S43" s="70">
        <f>surface[[#This Row],[SURFACE Bâti en CDAC]]-surface[[#This Row],[dont Bâti Couvert en CDAC]]</f>
        <v/>
      </c>
      <c r="T43" s="70" t="n">
        <v>0</v>
      </c>
      <c r="U43" s="70" t="n">
        <v>0</v>
      </c>
      <c r="V43" s="70">
        <f>surface[[#This Row],[Surface de la cour matériaux hors CDAC]]-surface[[#This Row],[dont Bâti Couvert hors CDAC]]</f>
        <v/>
      </c>
      <c r="W43" t="inlineStr">
        <is>
          <t>Intérieure</t>
        </is>
      </c>
      <c r="X43" t="inlineStr">
        <is>
          <t>En surface de vente intérieure</t>
        </is>
      </c>
      <c r="Y43" s="71" t="n"/>
      <c r="AA43" s="70" t="n">
        <v>1200</v>
      </c>
      <c r="AB43" s="70" t="n">
        <v>0</v>
      </c>
      <c r="AC43" s="70">
        <f>surface[[#This Row],[Surface de la menuiserie]]-surface[[#This Row],[dont Menuiserie en surface de vente]]</f>
        <v/>
      </c>
      <c r="AD43" t="inlineStr">
        <is>
          <t>MEDIUM</t>
        </is>
      </c>
      <c r="AE43" s="70" t="n">
        <v>750</v>
      </c>
      <c r="AF43" s="70" t="n">
        <v>120</v>
      </c>
      <c r="AG43" s="70" t="n">
        <v>266</v>
      </c>
      <c r="AH43" t="n">
        <v>366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70">
        <f>F44+O44+T44</f>
        <v/>
      </c>
      <c r="F44" s="70" t="n">
        <v>3700</v>
      </c>
      <c r="G44" s="70" t="n">
        <v>3700</v>
      </c>
      <c r="H44" t="inlineStr">
        <is>
          <t>T2</t>
        </is>
      </c>
      <c r="I44" t="inlineStr">
        <is>
          <t>En CDAC</t>
        </is>
      </c>
      <c r="J44" s="71" t="n"/>
      <c r="K44" s="70" t="n">
        <v>3890</v>
      </c>
      <c r="L44" s="70" t="inlineStr">
        <is>
          <t>4000 M² et +</t>
        </is>
      </c>
      <c r="M44" t="inlineStr">
        <is>
          <t>T3</t>
        </is>
      </c>
      <c r="N44" s="70" t="n">
        <v>2200</v>
      </c>
      <c r="O44" s="70" t="n">
        <v>2200</v>
      </c>
      <c r="P44" s="70" t="n">
        <v>0</v>
      </c>
      <c r="Q44" s="70" t="n">
        <v>0</v>
      </c>
      <c r="R44" s="70" t="n">
        <v>500</v>
      </c>
      <c r="S44" s="70">
        <f>surface[[#This Row],[SURFACE Bâti en CDAC]]-surface[[#This Row],[dont Bâti Couvert en CDAC]]</f>
        <v/>
      </c>
      <c r="T44" s="70" t="n">
        <v>0</v>
      </c>
      <c r="U44" s="70" t="n">
        <v>0</v>
      </c>
      <c r="V44" s="70">
        <f>surface[[#This Row],[Surface de la cour matériaux hors CDAC]]-surface[[#This Row],[dont Bâti Couvert hors CDAC]]</f>
        <v/>
      </c>
      <c r="W44" t="inlineStr">
        <is>
          <t>Extérieure</t>
        </is>
      </c>
      <c r="Y44" s="71" t="n"/>
      <c r="AA44" s="70" t="n">
        <v>1191</v>
      </c>
      <c r="AB44" s="70" t="n">
        <v>0</v>
      </c>
      <c r="AC44" s="70">
        <f>surface[[#This Row],[Surface de la menuiserie]]-surface[[#This Row],[dont Menuiserie en surface de vente]]</f>
        <v/>
      </c>
      <c r="AE44" s="70" t="n">
        <v>651</v>
      </c>
      <c r="AF44" s="70" t="n">
        <v>100</v>
      </c>
      <c r="AG44" s="70" t="n">
        <v>308</v>
      </c>
      <c r="AH44" t="n">
        <v>340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70">
        <f>F45+O45+T45</f>
        <v/>
      </c>
      <c r="F45" s="70" t="n">
        <v>4000</v>
      </c>
      <c r="G45" s="70" t="n">
        <v>3700</v>
      </c>
      <c r="H45" t="inlineStr">
        <is>
          <t>T2</t>
        </is>
      </c>
      <c r="I45" t="inlineStr">
        <is>
          <t>En CDAC</t>
        </is>
      </c>
      <c r="J45" s="71" t="n"/>
      <c r="K45" s="70" t="n">
        <v>3701</v>
      </c>
      <c r="L45" s="70" t="n">
        <v>3500</v>
      </c>
      <c r="M45" t="inlineStr">
        <is>
          <t>T2</t>
        </is>
      </c>
      <c r="N45" s="70" t="n">
        <v>3009</v>
      </c>
      <c r="O45" s="70" t="n">
        <v>3009</v>
      </c>
      <c r="P45" s="70" t="n">
        <v>0</v>
      </c>
      <c r="Q45" s="70" t="n">
        <v>0</v>
      </c>
      <c r="R45" s="70" t="n">
        <v>0</v>
      </c>
      <c r="S45" s="70">
        <f>surface[[#This Row],[SURFACE Bâti en CDAC]]-surface[[#This Row],[dont Bâti Couvert en CDAC]]</f>
        <v/>
      </c>
      <c r="T45" s="70" t="n">
        <v>0</v>
      </c>
      <c r="U45" s="70" t="n">
        <v>0</v>
      </c>
      <c r="V45" s="70">
        <f>surface[[#This Row],[Surface de la cour matériaux hors CDAC]]-surface[[#This Row],[dont Bâti Couvert hors CDAC]]</f>
        <v/>
      </c>
      <c r="W45" t="inlineStr">
        <is>
          <t>Intérieure</t>
        </is>
      </c>
      <c r="X45" t="inlineStr">
        <is>
          <t>En surface de vente intérieure</t>
        </is>
      </c>
      <c r="Y45" s="71" t="n"/>
      <c r="AA45" s="70" t="n">
        <v>600</v>
      </c>
      <c r="AB45" s="70" t="n">
        <v>0</v>
      </c>
      <c r="AC45" s="70">
        <f>surface[[#This Row],[Surface de la menuiserie]]-surface[[#This Row],[dont Menuiserie en surface de vente]]</f>
        <v/>
      </c>
      <c r="AE45" s="70" t="n">
        <v>664</v>
      </c>
      <c r="AF45" s="70" t="n">
        <v>100</v>
      </c>
      <c r="AG45" s="70" t="n">
        <v>231</v>
      </c>
      <c r="AH45" t="inlineStr">
        <is>
          <t>Centre Commercial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70">
        <f>F46+O46+T46</f>
        <v/>
      </c>
      <c r="F46" s="70" t="n">
        <v>2805</v>
      </c>
      <c r="G46" s="70" t="n">
        <v>3000</v>
      </c>
      <c r="H46" t="inlineStr">
        <is>
          <t>T1</t>
        </is>
      </c>
      <c r="J46" s="71" t="n"/>
      <c r="K46" s="70" t="n"/>
      <c r="L46" s="70" t="n"/>
      <c r="N46" s="70" t="n">
        <v>0</v>
      </c>
      <c r="O46" s="70" t="n">
        <v>0</v>
      </c>
      <c r="P46" s="70" t="n">
        <v>0</v>
      </c>
      <c r="Q46" s="70" t="n">
        <v>0</v>
      </c>
      <c r="R46" s="70" t="n">
        <v>0</v>
      </c>
      <c r="S46" s="70">
        <f>surface[[#This Row],[SURFACE Bâti en CDAC]]-surface[[#This Row],[dont Bâti Couvert en CDAC]]</f>
        <v/>
      </c>
      <c r="T46" s="70" t="n">
        <v>0</v>
      </c>
      <c r="U46" s="70" t="n">
        <v>0</v>
      </c>
      <c r="V46" s="70">
        <f>surface[[#This Row],[Surface de la cour matériaux hors CDAC]]-surface[[#This Row],[dont Bâti Couvert hors CDAC]]</f>
        <v/>
      </c>
      <c r="Y46" s="71" t="n"/>
      <c r="AA46" s="70" t="n">
        <v>330</v>
      </c>
      <c r="AB46" s="70" t="n">
        <v>0</v>
      </c>
      <c r="AC46" s="70">
        <f>surface[[#This Row],[Surface de la menuiserie]]-surface[[#This Row],[dont Menuiserie en surface de vente]]</f>
        <v/>
      </c>
      <c r="AE46" s="70" t="n">
        <v>291</v>
      </c>
      <c r="AF46" s="70" t="n">
        <v>0</v>
      </c>
      <c r="AG46" s="70" t="n">
        <v>324</v>
      </c>
      <c r="AH46" t="n">
        <v>77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70">
        <f>F47+O47+T47</f>
        <v/>
      </c>
      <c r="F47" s="70" t="n">
        <v>3080</v>
      </c>
      <c r="G47" s="70" t="n">
        <v>3000</v>
      </c>
      <c r="H47" t="inlineStr">
        <is>
          <t>T1</t>
        </is>
      </c>
      <c r="I47" t="inlineStr">
        <is>
          <t>En CDAC</t>
        </is>
      </c>
      <c r="J47" s="71" t="n"/>
      <c r="K47" s="70" t="n">
        <v>2435</v>
      </c>
      <c r="L47" s="70" t="inlineStr">
        <is>
          <t>&lt; 3000 M²</t>
        </is>
      </c>
      <c r="M47" t="inlineStr">
        <is>
          <t>T1</t>
        </is>
      </c>
      <c r="N47" s="70" t="n">
        <v>2435</v>
      </c>
      <c r="O47" s="70" t="n">
        <v>2435</v>
      </c>
      <c r="P47" s="70" t="n">
        <v>48</v>
      </c>
      <c r="Q47" s="70" t="n">
        <v>0</v>
      </c>
      <c r="R47" s="70" t="n">
        <v>923</v>
      </c>
      <c r="S47" s="70">
        <f>surface[[#This Row],[SURFACE Bâti en CDAC]]-surface[[#This Row],[dont Bâti Couvert en CDAC]]</f>
        <v/>
      </c>
      <c r="T47" s="70" t="n">
        <v>0</v>
      </c>
      <c r="U47" s="70" t="n">
        <v>0</v>
      </c>
      <c r="V47" s="70">
        <f>surface[[#This Row],[Surface de la cour matériaux hors CDAC]]-surface[[#This Row],[dont Bâti Couvert hors CDAC]]</f>
        <v/>
      </c>
      <c r="W47" t="inlineStr">
        <is>
          <t>Extérieure</t>
        </is>
      </c>
      <c r="X47" t="inlineStr">
        <is>
          <t>En mix extérieur + showroom à l’intérieur de la menuiserie</t>
        </is>
      </c>
      <c r="Y47" s="71" t="n"/>
      <c r="Z47" t="inlineStr">
        <is>
          <t>A l'intérieur de la réserve</t>
        </is>
      </c>
      <c r="AA47" s="70" t="n">
        <v>650</v>
      </c>
      <c r="AB47" s="70" t="n">
        <v>0</v>
      </c>
      <c r="AC47" s="70">
        <f>surface[[#This Row],[Surface de la menuiserie]]-surface[[#This Row],[dont Menuiserie en surface de vente]]</f>
        <v/>
      </c>
      <c r="AE47" s="70" t="n">
        <v>1000</v>
      </c>
      <c r="AF47" s="70" t="n">
        <v>99</v>
      </c>
      <c r="AG47" s="70" t="n">
        <v>326</v>
      </c>
      <c r="AH47" t="n">
        <v>200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70">
        <f>F48+O48+T48</f>
        <v/>
      </c>
      <c r="F48" s="70" t="n">
        <v>3702</v>
      </c>
      <c r="G48" s="70" t="n">
        <v>3700</v>
      </c>
      <c r="H48" t="inlineStr">
        <is>
          <t>T2</t>
        </is>
      </c>
      <c r="I48" t="inlineStr">
        <is>
          <t>En CDAC</t>
        </is>
      </c>
      <c r="J48" s="71" t="n"/>
      <c r="K48" s="70" t="n">
        <v>2713</v>
      </c>
      <c r="L48" s="70" t="inlineStr">
        <is>
          <t>&lt; 3000 M²</t>
        </is>
      </c>
      <c r="M48" t="inlineStr">
        <is>
          <t>T1</t>
        </is>
      </c>
      <c r="N48" s="70" t="n">
        <v>2713</v>
      </c>
      <c r="O48" s="70" t="n">
        <v>2713</v>
      </c>
      <c r="P48" s="70" t="n">
        <v>0</v>
      </c>
      <c r="Q48" s="70" t="n">
        <v>0</v>
      </c>
      <c r="R48" s="70" t="n">
        <v>1140</v>
      </c>
      <c r="S48" s="70">
        <f>surface[[#This Row],[SURFACE Bâti en CDAC]]-surface[[#This Row],[dont Bâti Couvert en CDAC]]</f>
        <v/>
      </c>
      <c r="T48" s="70" t="n">
        <v>0</v>
      </c>
      <c r="U48" s="70" t="n">
        <v>0</v>
      </c>
      <c r="V48" s="70">
        <f>surface[[#This Row],[Surface de la cour matériaux hors CDAC]]-surface[[#This Row],[dont Bâti Couvert hors CDAC]]</f>
        <v/>
      </c>
      <c r="W48" t="inlineStr">
        <is>
          <t>Intérieure</t>
        </is>
      </c>
      <c r="X48" t="inlineStr">
        <is>
          <t>En mix extérieur + surface de vente intérieure</t>
        </is>
      </c>
      <c r="Y48" s="71" t="n"/>
      <c r="AA48" s="70" t="n">
        <v>798</v>
      </c>
      <c r="AB48" s="70" t="n">
        <v>0</v>
      </c>
      <c r="AC48" s="70">
        <f>surface[[#This Row],[Surface de la menuiserie]]-surface[[#This Row],[dont Menuiserie en surface de vente]]</f>
        <v/>
      </c>
      <c r="AE48" s="70" t="n">
        <v>637</v>
      </c>
      <c r="AF48" s="70" t="n">
        <v>83</v>
      </c>
      <c r="AG48" s="70" t="n">
        <v>226</v>
      </c>
      <c r="AH48" t="n">
        <v>322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70">
        <f>F49+O49+T49</f>
        <v/>
      </c>
      <c r="F49" s="70" t="n">
        <v>5856</v>
      </c>
      <c r="G49" s="70" t="inlineStr">
        <is>
          <t>GNB</t>
        </is>
      </c>
      <c r="H49" t="inlineStr">
        <is>
          <t>sup. ou égal T3</t>
        </is>
      </c>
      <c r="I49" t="inlineStr">
        <is>
          <t>En CDAC</t>
        </is>
      </c>
      <c r="J49" s="71" t="n"/>
      <c r="K49" s="70" t="n">
        <v>2500</v>
      </c>
      <c r="L49" s="70" t="inlineStr">
        <is>
          <t>&lt; 3000 M²</t>
        </is>
      </c>
      <c r="M49" t="inlineStr">
        <is>
          <t>T1</t>
        </is>
      </c>
      <c r="N49" s="70" t="n">
        <v>2500</v>
      </c>
      <c r="O49" s="70" t="n">
        <v>2500</v>
      </c>
      <c r="P49" s="70" t="n">
        <v>0</v>
      </c>
      <c r="Q49" s="70" t="n">
        <v>1582</v>
      </c>
      <c r="R49" s="70" t="n">
        <v>0</v>
      </c>
      <c r="S49" s="70">
        <f>surface[[#This Row],[SURFACE Bâti en CDAC]]-surface[[#This Row],[dont Bâti Couvert en CDAC]]</f>
        <v/>
      </c>
      <c r="T49" s="70" t="n">
        <v>0</v>
      </c>
      <c r="U49" s="70" t="n">
        <v>0</v>
      </c>
      <c r="V49" s="70">
        <f>surface[[#This Row],[Surface de la cour matériaux hors CDAC]]-surface[[#This Row],[dont Bâti Couvert hors CDAC]]</f>
        <v/>
      </c>
      <c r="W49" t="inlineStr">
        <is>
          <t>Extérieure</t>
        </is>
      </c>
      <c r="X49" t="inlineStr">
        <is>
          <t>En surface de vente intérieure</t>
        </is>
      </c>
      <c r="Y49" s="71" t="n"/>
      <c r="AA49" s="70" t="n">
        <v>1200</v>
      </c>
      <c r="AB49" s="70" t="n">
        <v>0</v>
      </c>
      <c r="AC49" s="70">
        <f>surface[[#This Row],[Surface de la menuiserie]]-surface[[#This Row],[dont Menuiserie en surface de vente]]</f>
        <v/>
      </c>
      <c r="AD49" t="inlineStr">
        <is>
          <t>MEDIUM</t>
        </is>
      </c>
      <c r="AE49" s="70" t="n">
        <v>1150</v>
      </c>
      <c r="AF49" s="70" t="n">
        <v>278</v>
      </c>
      <c r="AG49" s="70" t="n">
        <v>405</v>
      </c>
      <c r="AH49" t="n">
        <v>481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70">
        <f>F50+O50+T50</f>
        <v/>
      </c>
      <c r="F50" s="70" t="n">
        <v>3880</v>
      </c>
      <c r="G50" s="70" t="n">
        <v>3000</v>
      </c>
      <c r="H50" t="inlineStr">
        <is>
          <t>T1</t>
        </is>
      </c>
      <c r="I50" t="inlineStr">
        <is>
          <t>En CDAC</t>
        </is>
      </c>
      <c r="J50" s="71" t="n"/>
      <c r="K50" s="70" t="n">
        <v>3120</v>
      </c>
      <c r="L50" s="70" t="n">
        <v>3000</v>
      </c>
      <c r="M50" t="inlineStr">
        <is>
          <t>T1</t>
        </is>
      </c>
      <c r="N50" s="70" t="n">
        <v>3120</v>
      </c>
      <c r="O50" s="70" t="n">
        <v>3120</v>
      </c>
      <c r="P50" s="70" t="n">
        <v>0</v>
      </c>
      <c r="Q50" s="70" t="n">
        <v>0</v>
      </c>
      <c r="R50" s="70" t="n">
        <v>0</v>
      </c>
      <c r="S50" s="70">
        <f>surface[[#This Row],[SURFACE Bâti en CDAC]]-surface[[#This Row],[dont Bâti Couvert en CDAC]]</f>
        <v/>
      </c>
      <c r="T50" s="70" t="n">
        <v>0</v>
      </c>
      <c r="U50" s="70" t="n">
        <v>0</v>
      </c>
      <c r="V50" s="70">
        <f>surface[[#This Row],[Surface de la cour matériaux hors CDAC]]-surface[[#This Row],[dont Bâti Couvert hors CDAC]]</f>
        <v/>
      </c>
      <c r="W50" t="inlineStr">
        <is>
          <t>Surface de vente</t>
        </is>
      </c>
      <c r="Y50" s="71" t="n"/>
      <c r="AA50" s="70" t="n">
        <v>800</v>
      </c>
      <c r="AB50" s="70" t="n">
        <v>800</v>
      </c>
      <c r="AC50" s="70">
        <f>surface[[#This Row],[Surface de la menuiserie]]-surface[[#This Row],[dont Menuiserie en surface de vente]]</f>
        <v/>
      </c>
      <c r="AE50" s="70" t="n">
        <v>522</v>
      </c>
      <c r="AF50" s="70" t="n">
        <v>58</v>
      </c>
      <c r="AG50" s="70" t="n">
        <v>390</v>
      </c>
      <c r="AH50" t="n">
        <v>298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70">
        <f>F51+O51+T51</f>
        <v/>
      </c>
      <c r="F51" s="70" t="n">
        <v>5900</v>
      </c>
      <c r="G51" s="70" t="inlineStr">
        <is>
          <t>GNB</t>
        </is>
      </c>
      <c r="H51" t="inlineStr">
        <is>
          <t>sup. ou égal T3</t>
        </is>
      </c>
      <c r="I51" t="inlineStr">
        <is>
          <t>En CDAC</t>
        </is>
      </c>
      <c r="J51" s="71" t="n"/>
      <c r="K51" s="70" t="n">
        <v>2810</v>
      </c>
      <c r="L51" s="70" t="inlineStr">
        <is>
          <t>&lt; 3000 M²</t>
        </is>
      </c>
      <c r="M51" t="inlineStr">
        <is>
          <t>T1</t>
        </is>
      </c>
      <c r="N51" s="70" t="n">
        <v>4299</v>
      </c>
      <c r="O51" s="70" t="n">
        <v>2815</v>
      </c>
      <c r="P51" s="70" t="n">
        <v>0</v>
      </c>
      <c r="Q51" s="70" t="n">
        <v>1484</v>
      </c>
      <c r="R51" s="70" t="n">
        <v>0</v>
      </c>
      <c r="S51" s="70">
        <f>surface[[#This Row],[SURFACE Bâti en CDAC]]-surface[[#This Row],[dont Bâti Couvert en CDAC]]</f>
        <v/>
      </c>
      <c r="T51" s="70" t="n">
        <v>0</v>
      </c>
      <c r="U51" s="70" t="n">
        <v>0</v>
      </c>
      <c r="V51" s="70">
        <f>surface[[#This Row],[Surface de la cour matériaux hors CDAC]]-surface[[#This Row],[dont Bâti Couvert hors CDAC]]</f>
        <v/>
      </c>
      <c r="W51" t="inlineStr">
        <is>
          <t>Extérieure</t>
        </is>
      </c>
      <c r="X51" t="inlineStr">
        <is>
          <t>En extérieur</t>
        </is>
      </c>
      <c r="Y51" s="71" t="n"/>
      <c r="AA51" s="70" t="n">
        <v>1100</v>
      </c>
      <c r="AB51" s="70" t="n">
        <v>0</v>
      </c>
      <c r="AC51" s="70">
        <f>surface[[#This Row],[Surface de la menuiserie]]-surface[[#This Row],[dont Menuiserie en surface de vente]]</f>
        <v/>
      </c>
      <c r="AD51" t="inlineStr">
        <is>
          <t>MEDIUM</t>
        </is>
      </c>
      <c r="AE51" s="70" t="n">
        <v>1217</v>
      </c>
      <c r="AF51" s="70" t="n">
        <v>144</v>
      </c>
      <c r="AG51" s="70" t="n">
        <v>278</v>
      </c>
      <c r="AH51" t="n">
        <v>384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70">
        <f>F52+O52+T52</f>
        <v/>
      </c>
      <c r="F52" s="70" t="n">
        <v>5920</v>
      </c>
      <c r="G52" s="70" t="inlineStr">
        <is>
          <t>GNB</t>
        </is>
      </c>
      <c r="H52" t="inlineStr">
        <is>
          <t>sup. ou égal T3</t>
        </is>
      </c>
      <c r="I52" t="inlineStr">
        <is>
          <t>En CDAC</t>
        </is>
      </c>
      <c r="J52" s="71" t="n"/>
      <c r="K52" s="70" t="n">
        <v>3052</v>
      </c>
      <c r="L52" s="70" t="n">
        <v>3000</v>
      </c>
      <c r="M52" t="inlineStr">
        <is>
          <t>T1</t>
        </is>
      </c>
      <c r="N52" s="70" t="n">
        <v>4700</v>
      </c>
      <c r="O52" s="70" t="n">
        <v>3100</v>
      </c>
      <c r="P52" s="70" t="n">
        <v>48</v>
      </c>
      <c r="Q52" s="70" t="n">
        <v>1470</v>
      </c>
      <c r="R52" s="70" t="n">
        <v>711</v>
      </c>
      <c r="S52" s="70">
        <f>surface[[#This Row],[SURFACE Bâti en CDAC]]-surface[[#This Row],[dont Bâti Couvert en CDAC]]</f>
        <v/>
      </c>
      <c r="T52" s="70" t="n">
        <v>0</v>
      </c>
      <c r="U52" s="70" t="n">
        <v>0</v>
      </c>
      <c r="V52" s="70">
        <f>surface[[#This Row],[Surface de la cour matériaux hors CDAC]]-surface[[#This Row],[dont Bâti Couvert hors CDAC]]</f>
        <v/>
      </c>
      <c r="W52" t="inlineStr">
        <is>
          <t>Extérieure</t>
        </is>
      </c>
      <c r="X52" t="inlineStr">
        <is>
          <t>En mix extérieur + surface de vente intérieure</t>
        </is>
      </c>
      <c r="Y52" s="71" t="n"/>
      <c r="AA52" s="70" t="n">
        <v>1168</v>
      </c>
      <c r="AB52" s="70" t="n">
        <v>0</v>
      </c>
      <c r="AC52" s="70">
        <f>surface[[#This Row],[Surface de la menuiserie]]-surface[[#This Row],[dont Menuiserie en surface de vente]]</f>
        <v/>
      </c>
      <c r="AE52" s="70" t="n">
        <v>1542</v>
      </c>
      <c r="AF52" s="70" t="n">
        <v>100</v>
      </c>
      <c r="AG52" s="70" t="n">
        <v>389</v>
      </c>
      <c r="AH52" t="n">
        <v>375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70" t="n"/>
      <c r="F53" s="70" t="n">
        <v>4200</v>
      </c>
      <c r="G53" s="70" t="inlineStr">
        <is>
          <t>sup. à 4000</t>
        </is>
      </c>
      <c r="J53" s="71" t="n"/>
      <c r="K53" s="70" t="n">
        <v>3710</v>
      </c>
      <c r="L53" s="70" t="inlineStr">
        <is>
          <t xml:space="preserve">4000 M² </t>
        </is>
      </c>
      <c r="N53" s="70" t="n">
        <v>0</v>
      </c>
      <c r="O53" s="70" t="n">
        <v>0</v>
      </c>
      <c r="P53" s="70" t="n">
        <v>0</v>
      </c>
      <c r="Q53" s="70" t="n">
        <v>0</v>
      </c>
      <c r="R53" s="70" t="n">
        <v>0</v>
      </c>
      <c r="S53" s="70">
        <f>surface[[#This Row],[SURFACE Bâti en CDAC]]-surface[[#This Row],[dont Bâti Couvert en CDAC]]</f>
        <v/>
      </c>
      <c r="T53" s="70" t="n">
        <v>0</v>
      </c>
      <c r="U53" s="70" t="n">
        <v>0</v>
      </c>
      <c r="V53" s="70">
        <f>surface[[#This Row],[Surface de la cour matériaux hors CDAC]]-surface[[#This Row],[dont Bâti Couvert hors CDAC]]</f>
        <v/>
      </c>
      <c r="Y53" s="71" t="n"/>
      <c r="AA53" s="70" t="n">
        <v>0</v>
      </c>
      <c r="AB53" s="70" t="n">
        <v>0</v>
      </c>
      <c r="AC53" s="70">
        <f>surface[[#This Row],[Surface de la menuiserie]]-surface[[#This Row],[dont Menuiserie en surface de vente]]</f>
        <v/>
      </c>
      <c r="AE53" s="70" t="n">
        <v>0</v>
      </c>
      <c r="AF53" s="70" t="n">
        <v>0</v>
      </c>
      <c r="AG53" s="70" t="n">
        <v>0</v>
      </c>
      <c r="AH53" t="n">
        <v>473</v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70" t="n"/>
      <c r="F54" s="70" t="n">
        <v>3460</v>
      </c>
      <c r="G54" s="70" t="n">
        <v>3200</v>
      </c>
      <c r="J54" s="71" t="n"/>
      <c r="K54" s="70" t="n">
        <v>3480</v>
      </c>
      <c r="L54" s="70" t="n">
        <v>3500</v>
      </c>
      <c r="N54" s="70" t="n">
        <v>0</v>
      </c>
      <c r="O54" s="70" t="n">
        <v>0</v>
      </c>
      <c r="P54" s="70" t="n">
        <v>0</v>
      </c>
      <c r="Q54" s="70" t="n">
        <v>0</v>
      </c>
      <c r="R54" s="70" t="n">
        <v>0</v>
      </c>
      <c r="S54" s="70">
        <f>surface[[#This Row],[SURFACE Bâti en CDAC]]-surface[[#This Row],[dont Bâti Couvert en CDAC]]</f>
        <v/>
      </c>
      <c r="T54" s="70" t="n">
        <v>0</v>
      </c>
      <c r="U54" s="70" t="n">
        <v>0</v>
      </c>
      <c r="V54" s="70">
        <f>surface[[#This Row],[Surface de la cour matériaux hors CDAC]]-surface[[#This Row],[dont Bâti Couvert hors CDAC]]</f>
        <v/>
      </c>
      <c r="Y54" s="71" t="n"/>
      <c r="AA54" s="70" t="n">
        <v>0</v>
      </c>
      <c r="AB54" s="70" t="n">
        <v>0</v>
      </c>
      <c r="AC54" s="70">
        <f>surface[[#This Row],[Surface de la menuiserie]]-surface[[#This Row],[dont Menuiserie en surface de vente]]</f>
        <v/>
      </c>
      <c r="AE54" s="70" t="n">
        <v>0</v>
      </c>
      <c r="AF54" s="70" t="n">
        <v>0</v>
      </c>
      <c r="AG54" s="70" t="n">
        <v>0</v>
      </c>
      <c r="AH54" t="n">
        <v>576</v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70">
        <f>F55+O55+T55</f>
        <v/>
      </c>
      <c r="F55" s="70" t="n">
        <v>3633</v>
      </c>
      <c r="G55" s="70" t="n">
        <v>3700</v>
      </c>
      <c r="H55" t="inlineStr">
        <is>
          <t>T2</t>
        </is>
      </c>
      <c r="I55" t="inlineStr">
        <is>
          <t>En CDAC</t>
        </is>
      </c>
      <c r="J55" s="71" t="n"/>
      <c r="K55" s="70" t="n">
        <v>3262</v>
      </c>
      <c r="L55" s="70" t="n">
        <v>3000</v>
      </c>
      <c r="M55" t="inlineStr">
        <is>
          <t>T1</t>
        </is>
      </c>
      <c r="N55" s="70" t="n">
        <v>2546</v>
      </c>
      <c r="O55" s="70" t="n">
        <v>2546</v>
      </c>
      <c r="P55" s="70" t="n">
        <v>0</v>
      </c>
      <c r="Q55" s="70" t="n">
        <v>0</v>
      </c>
      <c r="R55" s="70" t="n">
        <v>988</v>
      </c>
      <c r="S55" s="70">
        <f>surface[[#This Row],[SURFACE Bâti en CDAC]]-surface[[#This Row],[dont Bâti Couvert en CDAC]]</f>
        <v/>
      </c>
      <c r="T55" s="70" t="n">
        <v>0</v>
      </c>
      <c r="U55" s="70" t="n">
        <v>0</v>
      </c>
      <c r="V55" s="70">
        <f>surface[[#This Row],[Surface de la cour matériaux hors CDAC]]-surface[[#This Row],[dont Bâti Couvert hors CDAC]]</f>
        <v/>
      </c>
      <c r="W55" t="inlineStr">
        <is>
          <t>Intérieure</t>
        </is>
      </c>
      <c r="X55" t="inlineStr">
        <is>
          <t>En extérieur</t>
        </is>
      </c>
      <c r="Y55" s="71" t="n"/>
      <c r="AA55" s="70" t="n">
        <v>799</v>
      </c>
      <c r="AB55" s="70" t="n">
        <v>0</v>
      </c>
      <c r="AC55" s="70" t="n">
        <v>799</v>
      </c>
      <c r="AE55" s="70" t="n">
        <v>952</v>
      </c>
      <c r="AF55" s="70" t="n">
        <v>100</v>
      </c>
      <c r="AG55" s="70" t="n">
        <v>227</v>
      </c>
      <c r="AH55" t="n">
        <v>227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70">
        <f>F56+O56+T56</f>
        <v/>
      </c>
      <c r="F56" s="70" t="n">
        <v>4970</v>
      </c>
      <c r="G56" s="70" t="inlineStr">
        <is>
          <t>sup. à 4000</t>
        </is>
      </c>
      <c r="H56" t="inlineStr">
        <is>
          <t>sup. ou égal T3</t>
        </is>
      </c>
      <c r="I56" t="inlineStr">
        <is>
          <t>En CDAC</t>
        </is>
      </c>
      <c r="J56" s="71" t="n"/>
      <c r="K56" s="70" t="n">
        <v>3677</v>
      </c>
      <c r="L56" s="70" t="n">
        <v>3500</v>
      </c>
      <c r="M56" t="inlineStr">
        <is>
          <t>T2</t>
        </is>
      </c>
      <c r="N56" s="70" t="n">
        <v>3677</v>
      </c>
      <c r="O56" s="70" t="n">
        <v>3677</v>
      </c>
      <c r="P56" s="70" t="n">
        <v>0</v>
      </c>
      <c r="Q56" s="70" t="n">
        <v>0</v>
      </c>
      <c r="R56" s="70" t="n">
        <v>1911</v>
      </c>
      <c r="S56" s="70">
        <f>surface[[#This Row],[SURFACE Bâti en CDAC]]-surface[[#This Row],[dont Bâti Couvert en CDAC]]</f>
        <v/>
      </c>
      <c r="T56" s="70" t="n">
        <v>0</v>
      </c>
      <c r="U56" s="70" t="n">
        <v>0</v>
      </c>
      <c r="V56" s="70">
        <f>surface[[#This Row],[Surface de la cour matériaux hors CDAC]]-surface[[#This Row],[dont Bâti Couvert hors CDAC]]</f>
        <v/>
      </c>
      <c r="W56" t="inlineStr">
        <is>
          <t>Extérieure</t>
        </is>
      </c>
      <c r="X56" t="inlineStr">
        <is>
          <t>en cours</t>
        </is>
      </c>
      <c r="Y56" s="71" t="n"/>
      <c r="AA56" s="70" t="n">
        <v>1200</v>
      </c>
      <c r="AB56" s="70" t="n">
        <v>0</v>
      </c>
      <c r="AC56" s="70" t="n">
        <v>1200</v>
      </c>
      <c r="AD56" t="inlineStr">
        <is>
          <t>FULL</t>
        </is>
      </c>
      <c r="AE56" s="70" t="n">
        <v>690</v>
      </c>
      <c r="AF56" s="70" t="n">
        <v>83</v>
      </c>
      <c r="AG56" s="70" t="n">
        <v>278</v>
      </c>
      <c r="AH56" t="n">
        <v>253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70">
        <f>F57+O57+T57</f>
        <v/>
      </c>
      <c r="F57" s="70" t="n">
        <v>3625</v>
      </c>
      <c r="G57" s="70" t="n">
        <v>3700</v>
      </c>
      <c r="H57" t="inlineStr">
        <is>
          <t>T2</t>
        </is>
      </c>
      <c r="I57" t="inlineStr">
        <is>
          <t>En CDAC</t>
        </is>
      </c>
      <c r="J57" s="71" t="n"/>
      <c r="K57" s="70" t="n">
        <v>2855</v>
      </c>
      <c r="L57" s="70" t="inlineStr">
        <is>
          <t>&lt; 3000 M²</t>
        </is>
      </c>
      <c r="M57" t="inlineStr">
        <is>
          <t>T1</t>
        </is>
      </c>
      <c r="N57" s="70" t="n">
        <v>2855</v>
      </c>
      <c r="O57" s="70" t="n">
        <v>2855</v>
      </c>
      <c r="P57" s="70" t="n">
        <v>0</v>
      </c>
      <c r="Q57" s="70" t="n">
        <v>0</v>
      </c>
      <c r="R57" s="70" t="n">
        <v>2855</v>
      </c>
      <c r="S57" s="70">
        <f>surface[[#This Row],[SURFACE Bâti en CDAC]]-surface[[#This Row],[dont Bâti Couvert en CDAC]]</f>
        <v/>
      </c>
      <c r="T57" s="70" t="n">
        <v>0</v>
      </c>
      <c r="U57" s="70" t="n">
        <v>0</v>
      </c>
      <c r="V57" s="70">
        <f>surface[[#This Row],[Surface de la cour matériaux hors CDAC]]-surface[[#This Row],[dont Bâti Couvert hors CDAC]]</f>
        <v/>
      </c>
      <c r="W57" t="inlineStr">
        <is>
          <t>Extérieure</t>
        </is>
      </c>
      <c r="X57" t="inlineStr">
        <is>
          <t>En mix extérieur + surface de vente intérieure</t>
        </is>
      </c>
      <c r="Y57" s="71" t="n"/>
      <c r="AA57" s="70" t="n">
        <v>1245</v>
      </c>
      <c r="AB57" s="70" t="n">
        <v>0</v>
      </c>
      <c r="AC57" s="70" t="n">
        <v>1245</v>
      </c>
      <c r="AD57" t="inlineStr">
        <is>
          <t>MEDIUM</t>
        </is>
      </c>
      <c r="AE57" s="70" t="n">
        <v>800</v>
      </c>
      <c r="AF57" s="70" t="n">
        <v>100</v>
      </c>
      <c r="AG57" s="70" t="n">
        <v>474</v>
      </c>
      <c r="AH57" t="n">
        <v>459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70">
        <f>F58+O58+T58</f>
        <v/>
      </c>
      <c r="F58" s="70" t="n">
        <v>3700</v>
      </c>
      <c r="G58" s="70" t="n">
        <v>3700</v>
      </c>
      <c r="H58" t="inlineStr">
        <is>
          <t>T2</t>
        </is>
      </c>
      <c r="I58" t="inlineStr">
        <is>
          <t>En CDAC</t>
        </is>
      </c>
      <c r="J58" s="71" t="n"/>
      <c r="K58" s="70" t="n">
        <v>3523</v>
      </c>
      <c r="L58" s="70" t="n">
        <v>3500</v>
      </c>
      <c r="M58" t="inlineStr">
        <is>
          <t>T2</t>
        </is>
      </c>
      <c r="N58" s="70" t="n">
        <v>3523</v>
      </c>
      <c r="O58" s="70" t="n">
        <v>3523</v>
      </c>
      <c r="P58" s="70" t="n">
        <v>0</v>
      </c>
      <c r="Q58" s="70" t="n">
        <v>0</v>
      </c>
      <c r="R58" s="70" t="n">
        <v>991</v>
      </c>
      <c r="S58" s="70">
        <f>surface[[#This Row],[SURFACE Bâti en CDAC]]-surface[[#This Row],[dont Bâti Couvert en CDAC]]</f>
        <v/>
      </c>
      <c r="T58" s="70" t="n">
        <v>0</v>
      </c>
      <c r="U58" s="70" t="n">
        <v>0</v>
      </c>
      <c r="V58" s="70">
        <f>surface[[#This Row],[Surface de la cour matériaux hors CDAC]]-surface[[#This Row],[dont Bâti Couvert hors CDAC]]</f>
        <v/>
      </c>
      <c r="W58" t="inlineStr">
        <is>
          <t>Intérieure</t>
        </is>
      </c>
      <c r="X58" t="inlineStr">
        <is>
          <t>Expositions un peu partout: arriere caisse + parking + surface de vente</t>
        </is>
      </c>
      <c r="Y58" s="71" t="n"/>
      <c r="AA58" s="70" t="n">
        <v>960</v>
      </c>
      <c r="AB58" s="70" t="n">
        <v>0</v>
      </c>
      <c r="AC58" s="70" t="n">
        <v>960</v>
      </c>
      <c r="AE58" s="70" t="n">
        <v>400</v>
      </c>
      <c r="AF58" s="70" t="n">
        <v>115</v>
      </c>
      <c r="AG58" s="70" t="n">
        <v>230</v>
      </c>
      <c r="AH58" t="n">
        <v>294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70">
        <f>F59+O59+T59</f>
        <v/>
      </c>
      <c r="F59" s="70" t="n">
        <v>4000</v>
      </c>
      <c r="G59" s="70" t="n">
        <v>3700</v>
      </c>
      <c r="H59" t="inlineStr">
        <is>
          <t>T2</t>
        </is>
      </c>
      <c r="I59" t="inlineStr">
        <is>
          <t>En CDAC</t>
        </is>
      </c>
      <c r="J59" s="71" t="n"/>
      <c r="K59" s="70" t="n">
        <v>3492</v>
      </c>
      <c r="L59" s="70" t="n">
        <v>3500</v>
      </c>
      <c r="M59" t="inlineStr">
        <is>
          <t>T2</t>
        </is>
      </c>
      <c r="N59" s="70" t="n">
        <v>3572</v>
      </c>
      <c r="O59" s="70" t="n">
        <v>3572</v>
      </c>
      <c r="P59" s="70" t="n">
        <v>84</v>
      </c>
      <c r="Q59" s="70" t="n">
        <v>0</v>
      </c>
      <c r="R59" s="70" t="n">
        <v>1300</v>
      </c>
      <c r="S59" s="70">
        <f>surface[[#This Row],[SURFACE Bâti en CDAC]]-surface[[#This Row],[dont Bâti Couvert en CDAC]]</f>
        <v/>
      </c>
      <c r="T59" s="70" t="n">
        <v>0</v>
      </c>
      <c r="U59" s="70" t="n">
        <v>0</v>
      </c>
      <c r="V59" s="70">
        <f>surface[[#This Row],[Surface de la cour matériaux hors CDAC]]-surface[[#This Row],[dont Bâti Couvert hors CDAC]]</f>
        <v/>
      </c>
      <c r="W59" t="inlineStr">
        <is>
          <t>Extérieure</t>
        </is>
      </c>
      <c r="X59" t="inlineStr">
        <is>
          <t>En extérieur</t>
        </is>
      </c>
      <c r="Y59" s="71" t="n"/>
      <c r="AA59" s="70" t="n">
        <v>1000</v>
      </c>
      <c r="AB59" s="70" t="n">
        <v>0</v>
      </c>
      <c r="AC59" s="70" t="n">
        <v>1000</v>
      </c>
      <c r="AD59" t="inlineStr">
        <is>
          <t>MEDIUM</t>
        </is>
      </c>
      <c r="AE59" s="70" t="n">
        <v>545</v>
      </c>
      <c r="AF59" s="70" t="n">
        <v>110</v>
      </c>
      <c r="AG59" s="70" t="n">
        <v>628</v>
      </c>
      <c r="AH59" t="n">
        <v>383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70">
        <f>F60+O60+T60</f>
        <v/>
      </c>
      <c r="F60" s="70" t="n">
        <v>2990</v>
      </c>
      <c r="G60" s="70" t="n">
        <v>3000</v>
      </c>
      <c r="H60" t="inlineStr">
        <is>
          <t>T1</t>
        </is>
      </c>
      <c r="I60" t="inlineStr">
        <is>
          <t>En CDAC</t>
        </is>
      </c>
      <c r="J60" s="71" t="n"/>
      <c r="K60" s="70" t="n">
        <v>2259</v>
      </c>
      <c r="L60" s="70" t="inlineStr">
        <is>
          <t>&lt; 3000 M²</t>
        </is>
      </c>
      <c r="M60" t="inlineStr">
        <is>
          <t>T1</t>
        </is>
      </c>
      <c r="N60" s="70" t="n">
        <v>2161</v>
      </c>
      <c r="O60" s="70" t="n">
        <v>2161</v>
      </c>
      <c r="P60" s="70" t="n">
        <v>0</v>
      </c>
      <c r="Q60" s="70" t="n">
        <v>0</v>
      </c>
      <c r="R60" s="70" t="n">
        <v>600</v>
      </c>
      <c r="S60" s="70">
        <f>surface[[#This Row],[SURFACE Bâti en CDAC]]-surface[[#This Row],[dont Bâti Couvert en CDAC]]</f>
        <v/>
      </c>
      <c r="T60" s="70" t="n">
        <v>0</v>
      </c>
      <c r="U60" s="70" t="n">
        <v>0</v>
      </c>
      <c r="V60" s="70">
        <f>surface[[#This Row],[Surface de la cour matériaux hors CDAC]]-surface[[#This Row],[dont Bâti Couvert hors CDAC]]</f>
        <v/>
      </c>
      <c r="W60" t="inlineStr">
        <is>
          <t>Extérieure</t>
        </is>
      </c>
      <c r="X60" t="inlineStr">
        <is>
          <t>showroom en zone retrait marchandise</t>
        </is>
      </c>
      <c r="Y60" s="71" t="n"/>
      <c r="AA60" s="70" t="n">
        <v>416</v>
      </c>
      <c r="AB60" s="70" t="n">
        <v>0</v>
      </c>
      <c r="AC60" s="70" t="n">
        <v>416</v>
      </c>
      <c r="AE60" s="70" t="n">
        <v>1000</v>
      </c>
      <c r="AF60" s="70" t="n">
        <v>54</v>
      </c>
      <c r="AG60" s="70" t="n">
        <v>435</v>
      </c>
      <c r="AH60" t="n">
        <v>83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70">
        <f>F61+O61+T61</f>
        <v/>
      </c>
      <c r="F61" s="70" t="n">
        <v>3682</v>
      </c>
      <c r="G61" s="70" t="n">
        <v>3700</v>
      </c>
      <c r="H61" t="inlineStr">
        <is>
          <t>T2</t>
        </is>
      </c>
      <c r="I61" t="inlineStr">
        <is>
          <t>En CDAC</t>
        </is>
      </c>
      <c r="J61" s="71" t="n"/>
      <c r="K61" s="70" t="n">
        <v>2984</v>
      </c>
      <c r="L61" s="70" t="n">
        <v>3000</v>
      </c>
      <c r="M61" t="inlineStr">
        <is>
          <t>T1</t>
        </is>
      </c>
      <c r="N61" s="70" t="n">
        <v>2884</v>
      </c>
      <c r="O61" s="70" t="n">
        <v>2884</v>
      </c>
      <c r="P61" s="70" t="n">
        <v>0</v>
      </c>
      <c r="Q61" s="70" t="n">
        <v>0</v>
      </c>
      <c r="R61" s="70" t="n">
        <v>1019</v>
      </c>
      <c r="S61" s="70">
        <f>surface[[#This Row],[SURFACE Bâti en CDAC]]-surface[[#This Row],[dont Bâti Couvert en CDAC]]</f>
        <v/>
      </c>
      <c r="T61" s="70" t="n">
        <v>0</v>
      </c>
      <c r="U61" s="70" t="n">
        <v>0</v>
      </c>
      <c r="V61" s="70">
        <f>surface[[#This Row],[Surface de la cour matériaux hors CDAC]]-surface[[#This Row],[dont Bâti Couvert hors CDAC]]</f>
        <v/>
      </c>
      <c r="W61" t="inlineStr">
        <is>
          <t>Extérieure</t>
        </is>
      </c>
      <c r="X61" t="inlineStr">
        <is>
          <t>En extérieur</t>
        </is>
      </c>
      <c r="Y61" s="71" t="n"/>
      <c r="AA61" s="70" t="n">
        <v>1025</v>
      </c>
      <c r="AB61" s="70" t="n">
        <v>0</v>
      </c>
      <c r="AC61" s="70" t="n">
        <v>1025</v>
      </c>
      <c r="AE61" s="70" t="n">
        <v>776</v>
      </c>
      <c r="AF61" s="70" t="n">
        <v>105</v>
      </c>
      <c r="AG61" s="70" t="n">
        <v>334</v>
      </c>
      <c r="AH61" t="n">
        <v>278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70">
        <f>F62+O62+T62</f>
        <v/>
      </c>
      <c r="F62" s="70" t="n">
        <v>3700</v>
      </c>
      <c r="G62" s="70" t="n">
        <v>3700</v>
      </c>
      <c r="H62" t="inlineStr">
        <is>
          <t>T2</t>
        </is>
      </c>
      <c r="I62" t="inlineStr">
        <is>
          <t>Déportée en CDAC</t>
        </is>
      </c>
      <c r="J62" s="71" t="n">
        <v>400</v>
      </c>
      <c r="K62" s="70" t="n">
        <v>5600</v>
      </c>
      <c r="L62" s="70" t="inlineStr">
        <is>
          <t>4000 M² et +</t>
        </is>
      </c>
      <c r="M62" t="inlineStr">
        <is>
          <t>T3</t>
        </is>
      </c>
      <c r="N62" s="70" t="n">
        <v>5600</v>
      </c>
      <c r="O62" s="70" t="n">
        <v>5600</v>
      </c>
      <c r="P62" s="70" t="n">
        <v>0</v>
      </c>
      <c r="Q62" s="70" t="n">
        <v>0</v>
      </c>
      <c r="R62" s="70" t="n">
        <v>950</v>
      </c>
      <c r="S62" s="70">
        <f>surface[[#This Row],[SURFACE Bâti en CDAC]]-surface[[#This Row],[dont Bâti Couvert en CDAC]]</f>
        <v/>
      </c>
      <c r="T62" s="70" t="n">
        <v>0</v>
      </c>
      <c r="U62" s="70" t="n">
        <v>0</v>
      </c>
      <c r="V62" s="70">
        <f>surface[[#This Row],[Surface de la cour matériaux hors CDAC]]-surface[[#This Row],[dont Bâti Couvert hors CDAC]]</f>
        <v/>
      </c>
      <c r="W62" t="inlineStr">
        <is>
          <t>Déportée</t>
        </is>
      </c>
      <c r="X62" t="inlineStr">
        <is>
          <t>En mix extérieur + showroom à l’intérieur de la menuiserie</t>
        </is>
      </c>
      <c r="Y62" s="71" t="n">
        <v>300</v>
      </c>
      <c r="AA62" s="70" t="n">
        <v>1315</v>
      </c>
      <c r="AB62" s="70" t="n">
        <v>0</v>
      </c>
      <c r="AC62" s="70" t="n">
        <v>1315</v>
      </c>
      <c r="AE62" s="70" t="n">
        <v>907</v>
      </c>
      <c r="AF62" s="70" t="n">
        <v>185</v>
      </c>
      <c r="AG62" s="70" t="n">
        <v>221</v>
      </c>
      <c r="AH62" t="n">
        <v>369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70">
        <f>F63+O63+T63</f>
        <v/>
      </c>
      <c r="F63" s="70" t="n">
        <v>3850</v>
      </c>
      <c r="G63" s="70" t="n">
        <v>3700</v>
      </c>
      <c r="H63" t="inlineStr">
        <is>
          <t>T2</t>
        </is>
      </c>
      <c r="I63" t="inlineStr">
        <is>
          <t>En CDAC</t>
        </is>
      </c>
      <c r="J63" s="71" t="n"/>
      <c r="K63" s="70" t="n">
        <v>1688</v>
      </c>
      <c r="L63" s="70" t="inlineStr">
        <is>
          <t>&lt; 3000 M²</t>
        </is>
      </c>
      <c r="M63" t="inlineStr">
        <is>
          <t>T1</t>
        </is>
      </c>
      <c r="N63" s="70" t="n">
        <v>1688</v>
      </c>
      <c r="O63" s="70" t="n">
        <v>1688</v>
      </c>
      <c r="P63" s="70" t="n">
        <v>0</v>
      </c>
      <c r="Q63" s="70" t="n">
        <v>0</v>
      </c>
      <c r="R63" s="70" t="n">
        <v>414</v>
      </c>
      <c r="S63" s="70">
        <f>surface[[#This Row],[SURFACE Bâti en CDAC]]-surface[[#This Row],[dont Bâti Couvert en CDAC]]</f>
        <v/>
      </c>
      <c r="T63" s="70" t="n">
        <v>0</v>
      </c>
      <c r="U63" s="70" t="n">
        <v>0</v>
      </c>
      <c r="V63" s="70">
        <f>surface[[#This Row],[Surface de la cour matériaux hors CDAC]]-surface[[#This Row],[dont Bâti Couvert hors CDAC]]</f>
        <v/>
      </c>
      <c r="W63" t="inlineStr">
        <is>
          <t>Surface de vente</t>
        </is>
      </c>
      <c r="X63" t="inlineStr">
        <is>
          <t>En surface de vente intérieure</t>
        </is>
      </c>
      <c r="Y63" s="71" t="n"/>
      <c r="AA63" s="70" t="n">
        <v>572</v>
      </c>
      <c r="AB63" s="70" t="n">
        <v>572</v>
      </c>
      <c r="AC63" s="70" t="n">
        <v>0</v>
      </c>
      <c r="AE63" s="70" t="n">
        <v>400</v>
      </c>
      <c r="AF63" s="70" t="n">
        <v>55</v>
      </c>
      <c r="AG63" s="70" t="n">
        <v>230</v>
      </c>
      <c r="AH63" t="inlineStr">
        <is>
          <t>Centre Commercial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70">
        <f>F64+O64+T64</f>
        <v/>
      </c>
      <c r="F64" s="70" t="n">
        <v>5360</v>
      </c>
      <c r="G64" s="70" t="inlineStr">
        <is>
          <t>sup. à 4000</t>
        </is>
      </c>
      <c r="H64" t="inlineStr">
        <is>
          <t>sup. ou égal T3</t>
        </is>
      </c>
      <c r="I64" t="inlineStr">
        <is>
          <t>En CDAC</t>
        </is>
      </c>
      <c r="J64" s="71" t="n"/>
      <c r="K64" s="70" t="n">
        <v>2900</v>
      </c>
      <c r="L64" s="70" t="n">
        <v>3000</v>
      </c>
      <c r="M64" t="inlineStr">
        <is>
          <t>T1</t>
        </is>
      </c>
      <c r="N64" s="70" t="n">
        <v>2900</v>
      </c>
      <c r="O64" s="70" t="n">
        <v>2900</v>
      </c>
      <c r="P64" s="70" t="n">
        <v>0</v>
      </c>
      <c r="Q64" s="70" t="n">
        <v>0</v>
      </c>
      <c r="R64" s="70" t="n">
        <v>1080</v>
      </c>
      <c r="S64" s="70">
        <f>surface[[#This Row],[SURFACE Bâti en CDAC]]-surface[[#This Row],[dont Bâti Couvert en CDAC]]</f>
        <v/>
      </c>
      <c r="T64" s="70" t="n">
        <v>0</v>
      </c>
      <c r="U64" s="70" t="n">
        <v>0</v>
      </c>
      <c r="V64" s="70">
        <f>surface[[#This Row],[Surface de la cour matériaux hors CDAC]]-surface[[#This Row],[dont Bâti Couvert hors CDAC]]</f>
        <v/>
      </c>
      <c r="W64" t="inlineStr">
        <is>
          <t>Extérieure</t>
        </is>
      </c>
      <c r="X64" t="inlineStr">
        <is>
          <t>En extérieur</t>
        </is>
      </c>
      <c r="Y64" s="71" t="n"/>
      <c r="AA64" s="70" t="n">
        <v>1000</v>
      </c>
      <c r="AB64" s="70" t="n">
        <v>0</v>
      </c>
      <c r="AC64" s="70" t="n">
        <v>1000</v>
      </c>
      <c r="AD64" t="inlineStr">
        <is>
          <t>FULL</t>
        </is>
      </c>
      <c r="AE64" s="70" t="n">
        <v>460</v>
      </c>
      <c r="AF64" s="70" t="n">
        <v>110</v>
      </c>
      <c r="AG64" s="70" t="n">
        <v>200</v>
      </c>
      <c r="AH64" t="n">
        <v>212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70">
        <f>F65+O65+T65</f>
        <v/>
      </c>
      <c r="F65" s="70" t="n">
        <v>4866</v>
      </c>
      <c r="G65" s="70" t="inlineStr">
        <is>
          <t>sup. à 4000</t>
        </is>
      </c>
      <c r="H65" t="inlineStr">
        <is>
          <t>sup. ou égal T3</t>
        </is>
      </c>
      <c r="I65" t="inlineStr">
        <is>
          <t>En CDAC</t>
        </is>
      </c>
      <c r="J65" s="71" t="n"/>
      <c r="K65" s="70" t="n">
        <v>2899</v>
      </c>
      <c r="L65" s="70" t="inlineStr">
        <is>
          <t>&lt; 3000 M²</t>
        </is>
      </c>
      <c r="M65" t="inlineStr">
        <is>
          <t>T1</t>
        </is>
      </c>
      <c r="N65" s="70" t="n">
        <v>2899</v>
      </c>
      <c r="O65" s="70" t="n">
        <v>2899</v>
      </c>
      <c r="P65" s="70" t="n">
        <v>0</v>
      </c>
      <c r="Q65" s="70" t="n">
        <v>0</v>
      </c>
      <c r="R65" s="70" t="n">
        <v>838</v>
      </c>
      <c r="S65" s="70">
        <f>surface[[#This Row],[SURFACE Bâti en CDAC]]-surface[[#This Row],[dont Bâti Couvert en CDAC]]</f>
        <v/>
      </c>
      <c r="T65" s="70" t="n">
        <v>0</v>
      </c>
      <c r="U65" s="70" t="n">
        <v>0</v>
      </c>
      <c r="V65" s="70">
        <f>surface[[#This Row],[Surface de la cour matériaux hors CDAC]]-surface[[#This Row],[dont Bâti Couvert hors CDAC]]</f>
        <v/>
      </c>
      <c r="W65" t="inlineStr">
        <is>
          <t>Intérieure</t>
        </is>
      </c>
      <c r="X65" t="inlineStr">
        <is>
          <t>En surface de vente intérieure</t>
        </is>
      </c>
      <c r="Y65" s="71" t="n"/>
      <c r="AA65" s="70" t="n">
        <v>620</v>
      </c>
      <c r="AB65" s="70" t="n">
        <v>220</v>
      </c>
      <c r="AC65" s="70" t="n">
        <v>400</v>
      </c>
      <c r="AD65" t="inlineStr">
        <is>
          <t>FULL</t>
        </is>
      </c>
      <c r="AE65" s="70" t="n">
        <v>320</v>
      </c>
      <c r="AF65" s="70" t="n">
        <v>45</v>
      </c>
      <c r="AG65" s="70" t="n">
        <v>354</v>
      </c>
      <c r="AH65" t="inlineStr">
        <is>
          <t>Centre Commercial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70">
        <f>F66+O66+T66</f>
        <v/>
      </c>
      <c r="F66" s="70" t="n">
        <v>3700</v>
      </c>
      <c r="G66" s="70" t="n">
        <v>3700</v>
      </c>
      <c r="H66" t="inlineStr">
        <is>
          <t>T2</t>
        </is>
      </c>
      <c r="I66" t="inlineStr">
        <is>
          <t>En CDAC</t>
        </is>
      </c>
      <c r="J66" s="71" t="n"/>
      <c r="K66" s="70" t="n">
        <v>3524</v>
      </c>
      <c r="L66" s="70" t="n">
        <v>3500</v>
      </c>
      <c r="M66" t="inlineStr">
        <is>
          <t>T2</t>
        </is>
      </c>
      <c r="N66" s="70" t="n">
        <v>3524</v>
      </c>
      <c r="O66" s="70" t="n">
        <v>3524</v>
      </c>
      <c r="P66" s="70" t="n">
        <v>0</v>
      </c>
      <c r="Q66" s="70" t="n">
        <v>0</v>
      </c>
      <c r="R66" s="70" t="n">
        <v>1250</v>
      </c>
      <c r="S66" s="70">
        <f>surface[[#This Row],[SURFACE Bâti en CDAC]]-surface[[#This Row],[dont Bâti Couvert en CDAC]]</f>
        <v/>
      </c>
      <c r="T66" s="70" t="n">
        <v>0</v>
      </c>
      <c r="U66" s="70" t="n">
        <v>0</v>
      </c>
      <c r="V66" s="70">
        <f>surface[[#This Row],[Surface de la cour matériaux hors CDAC]]-surface[[#This Row],[dont Bâti Couvert hors CDAC]]</f>
        <v/>
      </c>
      <c r="W66" t="inlineStr">
        <is>
          <t>Intérieure</t>
        </is>
      </c>
      <c r="X66" t="inlineStr">
        <is>
          <t>En mix extérieur + surface de vente intérieure</t>
        </is>
      </c>
      <c r="Y66" s="71" t="n"/>
      <c r="AA66" s="70" t="n">
        <v>976</v>
      </c>
      <c r="AB66" s="70" t="n">
        <v>0</v>
      </c>
      <c r="AC66" s="70" t="n">
        <v>976</v>
      </c>
      <c r="AD66" t="inlineStr">
        <is>
          <t>MEDIUM</t>
        </is>
      </c>
      <c r="AE66" s="70" t="n">
        <v>430</v>
      </c>
      <c r="AF66" s="70" t="n">
        <v>93</v>
      </c>
      <c r="AG66" s="70" t="n">
        <v>234</v>
      </c>
      <c r="AH66" t="n">
        <v>295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70">
        <f>F67+O67+T67</f>
        <v/>
      </c>
      <c r="F67" s="70" t="n">
        <v>2900</v>
      </c>
      <c r="G67" s="70" t="n">
        <v>3000</v>
      </c>
      <c r="H67" t="inlineStr">
        <is>
          <t>T1</t>
        </is>
      </c>
      <c r="I67" t="inlineStr">
        <is>
          <t>En CDAC</t>
        </is>
      </c>
      <c r="J67" s="71" t="n"/>
      <c r="K67" s="70" t="n">
        <v>2600</v>
      </c>
      <c r="L67" s="70" t="inlineStr">
        <is>
          <t>&lt; 3000 M²</t>
        </is>
      </c>
      <c r="M67" t="inlineStr">
        <is>
          <t>T1</t>
        </is>
      </c>
      <c r="N67" s="70" t="n">
        <v>1295</v>
      </c>
      <c r="O67" s="70" t="n">
        <v>1295</v>
      </c>
      <c r="P67" s="70" t="n">
        <v>33</v>
      </c>
      <c r="Q67" s="70" t="n">
        <v>0</v>
      </c>
      <c r="R67" s="70" t="n">
        <v>210</v>
      </c>
      <c r="S67" s="70">
        <f>surface[[#This Row],[SURFACE Bâti en CDAC]]-surface[[#This Row],[dont Bâti Couvert en CDAC]]</f>
        <v/>
      </c>
      <c r="T67" s="70" t="n">
        <v>0</v>
      </c>
      <c r="U67" s="70" t="n">
        <v>0</v>
      </c>
      <c r="V67" s="70">
        <f>surface[[#This Row],[Surface de la cour matériaux hors CDAC]]-surface[[#This Row],[dont Bâti Couvert hors CDAC]]</f>
        <v/>
      </c>
      <c r="W67" t="inlineStr">
        <is>
          <t>Intérieure</t>
        </is>
      </c>
      <c r="X67" t="inlineStr">
        <is>
          <t>En extérieur</t>
        </is>
      </c>
      <c r="Y67" s="71" t="n"/>
      <c r="AA67" s="70" t="n">
        <v>800</v>
      </c>
      <c r="AB67" s="70" t="n">
        <v>0</v>
      </c>
      <c r="AC67" s="70" t="n">
        <v>800</v>
      </c>
      <c r="AE67" s="70" t="n">
        <v>225</v>
      </c>
      <c r="AF67" s="70" t="n">
        <v>73</v>
      </c>
      <c r="AG67" s="70" t="n">
        <v>250</v>
      </c>
      <c r="AH67" t="n">
        <v>219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70">
        <f>F68+O68+T68</f>
        <v/>
      </c>
      <c r="F68" s="70" t="n">
        <v>3670</v>
      </c>
      <c r="G68" s="70" t="n">
        <v>3700</v>
      </c>
      <c r="H68" t="inlineStr">
        <is>
          <t>T2</t>
        </is>
      </c>
      <c r="I68" t="inlineStr">
        <is>
          <t>En CDAC</t>
        </is>
      </c>
      <c r="J68" s="71" t="n"/>
      <c r="K68" s="70" t="n">
        <v>3460</v>
      </c>
      <c r="L68" s="70" t="n">
        <v>3500</v>
      </c>
      <c r="M68" t="inlineStr">
        <is>
          <t>T2</t>
        </is>
      </c>
      <c r="N68" s="70" t="n">
        <v>3349</v>
      </c>
      <c r="O68" s="70" t="n">
        <v>3349</v>
      </c>
      <c r="P68" s="70" t="n">
        <v>0</v>
      </c>
      <c r="Q68" s="70" t="n">
        <v>0</v>
      </c>
      <c r="R68" s="70" t="n">
        <v>975</v>
      </c>
      <c r="S68" s="70">
        <f>surface[[#This Row],[SURFACE Bâti en CDAC]]-surface[[#This Row],[dont Bâti Couvert en CDAC]]</f>
        <v/>
      </c>
      <c r="T68" s="70" t="n">
        <v>0</v>
      </c>
      <c r="U68" s="70" t="n">
        <v>0</v>
      </c>
      <c r="V68" s="70">
        <f>surface[[#This Row],[Surface de la cour matériaux hors CDAC]]-surface[[#This Row],[dont Bâti Couvert hors CDAC]]</f>
        <v/>
      </c>
      <c r="W68" t="inlineStr">
        <is>
          <t>Intérieure</t>
        </is>
      </c>
      <c r="X68" t="inlineStr">
        <is>
          <t>En mix extérieur + surface de vente intérieure</t>
        </is>
      </c>
      <c r="Y68" s="71" t="n"/>
      <c r="AA68" s="70" t="n">
        <v>1106</v>
      </c>
      <c r="AB68" s="70" t="n">
        <v>0</v>
      </c>
      <c r="AC68" s="70" t="n">
        <v>1106</v>
      </c>
      <c r="AE68" s="70" t="n">
        <v>314</v>
      </c>
      <c r="AF68" s="70" t="n">
        <v>129</v>
      </c>
      <c r="AG68" s="70" t="n">
        <v>227</v>
      </c>
      <c r="AH68" t="n">
        <v>260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70">
        <f>F69+O69+T69</f>
        <v/>
      </c>
      <c r="F69" s="70" t="n">
        <v>2990</v>
      </c>
      <c r="G69" s="70" t="n">
        <v>3000</v>
      </c>
      <c r="H69" t="inlineStr">
        <is>
          <t>T1</t>
        </is>
      </c>
      <c r="I69" t="inlineStr">
        <is>
          <t>Déportée hors CDAC</t>
        </is>
      </c>
      <c r="J69" s="71" t="n">
        <v>400</v>
      </c>
      <c r="K69" s="70" t="n">
        <v>1532</v>
      </c>
      <c r="L69" s="70" t="inlineStr">
        <is>
          <t>&lt; 3000 M²</t>
        </is>
      </c>
      <c r="M69" t="inlineStr">
        <is>
          <t>T1</t>
        </is>
      </c>
      <c r="N69" s="70" t="n">
        <v>489</v>
      </c>
      <c r="O69" s="70" t="n">
        <v>489</v>
      </c>
      <c r="P69" s="70" t="n">
        <v>0</v>
      </c>
      <c r="Q69" s="70" t="n">
        <v>0</v>
      </c>
      <c r="R69" s="70" t="n">
        <v>489</v>
      </c>
      <c r="S69" s="70">
        <f>surface[[#This Row],[SURFACE Bâti en CDAC]]-surface[[#This Row],[dont Bâti Couvert en CDAC]]</f>
        <v/>
      </c>
      <c r="T69" s="70" t="n">
        <v>2061</v>
      </c>
      <c r="U69" s="70" t="n">
        <v>1459</v>
      </c>
      <c r="V69" s="70">
        <f>surface[[#This Row],[Surface de la cour matériaux hors CDAC]]-surface[[#This Row],[dont Bâti Couvert hors CDAC]]</f>
        <v/>
      </c>
      <c r="W69" t="inlineStr">
        <is>
          <t>Intérieure</t>
        </is>
      </c>
      <c r="X69" t="inlineStr">
        <is>
          <t>En mix extérieur + showroom à l’intérieur de la menuiserie</t>
        </is>
      </c>
      <c r="Y69" s="71" t="n"/>
      <c r="AA69" s="70" t="n">
        <v>618</v>
      </c>
      <c r="AB69" s="70" t="n">
        <v>0</v>
      </c>
      <c r="AC69" s="70" t="n">
        <v>618</v>
      </c>
      <c r="AE69" s="70" t="n">
        <v>340</v>
      </c>
      <c r="AF69" s="70" t="n">
        <v>38</v>
      </c>
      <c r="AG69" s="70" t="n">
        <v>216</v>
      </c>
      <c r="AH69" t="n">
        <v>138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70">
        <f>F70+O70+T70</f>
        <v/>
      </c>
      <c r="F70" s="70" t="n">
        <v>2950</v>
      </c>
      <c r="G70" s="70" t="n">
        <v>3000</v>
      </c>
      <c r="H70" t="inlineStr">
        <is>
          <t>T1</t>
        </is>
      </c>
      <c r="I70" t="inlineStr">
        <is>
          <t>En CDAC</t>
        </is>
      </c>
      <c r="J70" s="71" t="n"/>
      <c r="K70" s="70" t="n">
        <v>5040</v>
      </c>
      <c r="L70" s="70" t="inlineStr">
        <is>
          <t>4000 M² et +</t>
        </is>
      </c>
      <c r="M70" t="inlineStr">
        <is>
          <t>T3</t>
        </is>
      </c>
      <c r="N70" s="70" t="n">
        <v>5040</v>
      </c>
      <c r="O70" s="70" t="n">
        <v>5040</v>
      </c>
      <c r="P70" s="70" t="n">
        <v>30</v>
      </c>
      <c r="Q70" s="70" t="n">
        <v>0</v>
      </c>
      <c r="R70" s="70" t="n">
        <v>1700</v>
      </c>
      <c r="S70" s="70">
        <f>surface[[#This Row],[SURFACE Bâti en CDAC]]-surface[[#This Row],[dont Bâti Couvert en CDAC]]</f>
        <v/>
      </c>
      <c r="T70" s="70" t="n">
        <v>0</v>
      </c>
      <c r="U70" s="70" t="n">
        <v>0</v>
      </c>
      <c r="V70" s="70">
        <f>surface[[#This Row],[Surface de la cour matériaux hors CDAC]]-surface[[#This Row],[dont Bâti Couvert hors CDAC]]</f>
        <v/>
      </c>
      <c r="W70" t="inlineStr">
        <is>
          <t>Intérieure</t>
        </is>
      </c>
      <c r="X70" t="inlineStr">
        <is>
          <t>En mix extérieur + surface de vente intérieure</t>
        </is>
      </c>
      <c r="Y70" s="71" t="n"/>
      <c r="Z70" t="inlineStr">
        <is>
          <t>A l'intérieur de la réserve</t>
        </is>
      </c>
      <c r="AA70" s="70" t="n">
        <v>1330</v>
      </c>
      <c r="AB70" s="70" t="n">
        <v>0</v>
      </c>
      <c r="AC70" s="70" t="n">
        <v>1330</v>
      </c>
      <c r="AE70" s="70" t="n">
        <v>662</v>
      </c>
      <c r="AF70" s="70" t="n">
        <v>42</v>
      </c>
      <c r="AG70" s="70" t="n">
        <v>284</v>
      </c>
      <c r="AH70" t="n">
        <v>249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70">
        <f>F71+O71+T71</f>
        <v/>
      </c>
      <c r="F71" s="70" t="n">
        <v>5900</v>
      </c>
      <c r="G71" s="70" t="inlineStr">
        <is>
          <t>GNB</t>
        </is>
      </c>
      <c r="H71" t="inlineStr">
        <is>
          <t>sup. ou égal T3</t>
        </is>
      </c>
      <c r="I71" t="inlineStr">
        <is>
          <t>En CDAC</t>
        </is>
      </c>
      <c r="J71" s="71" t="n"/>
      <c r="K71" s="70" t="n">
        <v>1762</v>
      </c>
      <c r="L71" s="70" t="inlineStr">
        <is>
          <t>&lt; 3000 M²</t>
        </is>
      </c>
      <c r="M71" t="inlineStr">
        <is>
          <t>T1</t>
        </is>
      </c>
      <c r="N71" s="70" t="n">
        <v>3362</v>
      </c>
      <c r="O71" s="70" t="n">
        <v>1762</v>
      </c>
      <c r="P71" s="70" t="n">
        <v>0</v>
      </c>
      <c r="Q71" s="70" t="n">
        <v>1635</v>
      </c>
      <c r="R71" s="70" t="n">
        <v>639</v>
      </c>
      <c r="S71" s="70">
        <f>surface[[#This Row],[SURFACE Bâti en CDAC]]-surface[[#This Row],[dont Bâti Couvert en CDAC]]</f>
        <v/>
      </c>
      <c r="T71" s="70" t="n">
        <v>0</v>
      </c>
      <c r="U71" s="70" t="n">
        <v>0</v>
      </c>
      <c r="V71" s="70">
        <f>surface[[#This Row],[Surface de la cour matériaux hors CDAC]]-surface[[#This Row],[dont Bâti Couvert hors CDAC]]</f>
        <v/>
      </c>
      <c r="W71" t="inlineStr">
        <is>
          <t>Intérieure</t>
        </is>
      </c>
      <c r="X71" t="inlineStr">
        <is>
          <t>En surface de vente « arrière caisses »</t>
        </is>
      </c>
      <c r="Y71" s="71" t="n"/>
      <c r="AA71" s="70" t="n">
        <v>1353</v>
      </c>
      <c r="AB71" s="70" t="n">
        <v>0</v>
      </c>
      <c r="AC71" s="70" t="n">
        <v>1353</v>
      </c>
      <c r="AE71" s="70" t="n">
        <v>811</v>
      </c>
      <c r="AF71" s="70" t="n">
        <v>120</v>
      </c>
      <c r="AG71" s="70" t="n">
        <v>437</v>
      </c>
      <c r="AH71" t="n">
        <v>314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70">
        <f>F72+O72+T72</f>
        <v/>
      </c>
      <c r="F72" s="70" t="n">
        <v>4500</v>
      </c>
      <c r="G72" s="70" t="n">
        <v>3700</v>
      </c>
      <c r="H72" t="inlineStr">
        <is>
          <t>T2</t>
        </is>
      </c>
      <c r="I72" t="inlineStr">
        <is>
          <t>En CDAC</t>
        </is>
      </c>
      <c r="J72" s="71" t="n"/>
      <c r="K72" s="70" t="n">
        <v>3060</v>
      </c>
      <c r="L72" s="70" t="n">
        <v>3000</v>
      </c>
      <c r="M72" t="inlineStr">
        <is>
          <t>T1</t>
        </is>
      </c>
      <c r="N72" s="70" t="n">
        <v>3278</v>
      </c>
      <c r="O72" s="70" t="n">
        <v>3278</v>
      </c>
      <c r="P72" s="70" t="n">
        <v>0</v>
      </c>
      <c r="Q72" s="70" t="n">
        <v>0</v>
      </c>
      <c r="R72" s="70" t="n">
        <v>1080</v>
      </c>
      <c r="S72" s="70">
        <f>surface[[#This Row],[SURFACE Bâti en CDAC]]-surface[[#This Row],[dont Bâti Couvert en CDAC]]</f>
        <v/>
      </c>
      <c r="T72" s="70" t="n">
        <v>0</v>
      </c>
      <c r="U72" s="70" t="n">
        <v>0</v>
      </c>
      <c r="V72" s="70">
        <f>surface[[#This Row],[Surface de la cour matériaux hors CDAC]]-surface[[#This Row],[dont Bâti Couvert hors CDAC]]</f>
        <v/>
      </c>
      <c r="W72" t="inlineStr">
        <is>
          <t>Surface de vente</t>
        </is>
      </c>
      <c r="X72" t="inlineStr">
        <is>
          <t>En surface de vente intérieure</t>
        </is>
      </c>
      <c r="Y72" s="71" t="n"/>
      <c r="AA72" s="70" t="n">
        <v>800</v>
      </c>
      <c r="AB72" s="70" t="n">
        <v>800</v>
      </c>
      <c r="AC72" s="70" t="n">
        <v>0</v>
      </c>
      <c r="AE72" s="70" t="n">
        <v>800</v>
      </c>
      <c r="AF72" s="70" t="n">
        <v>88</v>
      </c>
      <c r="AG72" s="70" t="n">
        <v>259</v>
      </c>
      <c r="AH72" t="n">
        <v>245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70">
        <f>F73+O73+T73</f>
        <v/>
      </c>
      <c r="F73" s="70" t="n">
        <v>4340</v>
      </c>
      <c r="G73" s="70" t="inlineStr">
        <is>
          <t>sup. à 4000</t>
        </is>
      </c>
      <c r="H73" t="inlineStr">
        <is>
          <t>sup. ou égal T3</t>
        </is>
      </c>
      <c r="I73" t="inlineStr">
        <is>
          <t>En CDAC</t>
        </is>
      </c>
      <c r="J73" s="71" t="n"/>
      <c r="K73" s="70" t="n">
        <v>2706</v>
      </c>
      <c r="L73" s="70" t="inlineStr">
        <is>
          <t>&lt; 3000 M²</t>
        </is>
      </c>
      <c r="M73" t="inlineStr">
        <is>
          <t>T1</t>
        </is>
      </c>
      <c r="N73" s="70" t="n">
        <v>2706</v>
      </c>
      <c r="O73" s="70" t="n">
        <v>2706</v>
      </c>
      <c r="P73" s="70" t="n">
        <v>0</v>
      </c>
      <c r="Q73" s="70" t="n">
        <v>0</v>
      </c>
      <c r="R73" s="70" t="n">
        <v>2706</v>
      </c>
      <c r="S73" s="70">
        <f>surface[[#This Row],[SURFACE Bâti en CDAC]]-surface[[#This Row],[dont Bâti Couvert en CDAC]]</f>
        <v/>
      </c>
      <c r="T73" s="70" t="n">
        <v>0</v>
      </c>
      <c r="U73" s="70" t="n">
        <v>0</v>
      </c>
      <c r="V73" s="70">
        <f>surface[[#This Row],[Surface de la cour matériaux hors CDAC]]-surface[[#This Row],[dont Bâti Couvert hors CDAC]]</f>
        <v/>
      </c>
      <c r="W73" t="inlineStr">
        <is>
          <t>Surface de vente</t>
        </is>
      </c>
      <c r="X73" t="inlineStr">
        <is>
          <t>En mix extérieur + surface de vente intérieure</t>
        </is>
      </c>
      <c r="Y73" s="71" t="n"/>
      <c r="AA73" s="70" t="n">
        <v>650</v>
      </c>
      <c r="AB73" s="70" t="n">
        <v>650</v>
      </c>
      <c r="AC73" s="70" t="n">
        <v>0</v>
      </c>
      <c r="AD73" t="inlineStr">
        <is>
          <t>MEDIUM</t>
        </is>
      </c>
      <c r="AE73" s="70" t="n">
        <v>368</v>
      </c>
      <c r="AF73" s="70" t="n">
        <v>83</v>
      </c>
      <c r="AG73" s="70" t="n">
        <v>276</v>
      </c>
      <c r="AH73" t="n">
        <v>357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70">
        <f>F74+O74+T74</f>
        <v/>
      </c>
      <c r="F74" s="70" t="n">
        <v>2500</v>
      </c>
      <c r="G74" s="70" t="n">
        <v>2500</v>
      </c>
      <c r="H74" t="inlineStr">
        <is>
          <t>inf. à T1</t>
        </is>
      </c>
      <c r="I74" t="inlineStr">
        <is>
          <t>En CDAC</t>
        </is>
      </c>
      <c r="J74" s="71" t="n"/>
      <c r="K74" s="70" t="n">
        <v>3000</v>
      </c>
      <c r="L74" s="70" t="n">
        <v>3000</v>
      </c>
      <c r="M74" t="inlineStr">
        <is>
          <t>T1</t>
        </is>
      </c>
      <c r="N74" s="70" t="n">
        <v>3490</v>
      </c>
      <c r="O74" s="70" t="n">
        <v>3490</v>
      </c>
      <c r="P74" s="70" t="n">
        <v>0</v>
      </c>
      <c r="Q74" s="70" t="n">
        <v>0</v>
      </c>
      <c r="R74" s="70" t="n">
        <v>1000</v>
      </c>
      <c r="S74" s="70">
        <f>surface[[#This Row],[SURFACE Bâti en CDAC]]-surface[[#This Row],[dont Bâti Couvert en CDAC]]</f>
        <v/>
      </c>
      <c r="T74" s="70" t="n">
        <v>0</v>
      </c>
      <c r="U74" s="70" t="n">
        <v>0</v>
      </c>
      <c r="V74" s="70">
        <f>surface[[#This Row],[Surface de la cour matériaux hors CDAC]]-surface[[#This Row],[dont Bâti Couvert hors CDAC]]</f>
        <v/>
      </c>
      <c r="W74" t="inlineStr">
        <is>
          <t>Extérieure</t>
        </is>
      </c>
      <c r="X74" t="inlineStr">
        <is>
          <t>En extérieur</t>
        </is>
      </c>
      <c r="Y74" s="71" t="n"/>
      <c r="AA74" s="70" t="n">
        <v>800</v>
      </c>
      <c r="AB74" s="70" t="n">
        <v>0</v>
      </c>
      <c r="AC74" s="70" t="n">
        <v>800</v>
      </c>
      <c r="AE74" s="70" t="n">
        <v>400</v>
      </c>
      <c r="AF74" s="70" t="n">
        <v>81</v>
      </c>
      <c r="AG74" s="70" t="n">
        <v>251</v>
      </c>
      <c r="AH74" t="n">
        <v>265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70">
        <f>F75+O75+T75</f>
        <v/>
      </c>
      <c r="F75" s="70" t="n">
        <v>2980</v>
      </c>
      <c r="G75" s="70" t="n">
        <v>3000</v>
      </c>
      <c r="H75" t="inlineStr">
        <is>
          <t>T1</t>
        </is>
      </c>
      <c r="I75" t="inlineStr">
        <is>
          <t>En CDAC</t>
        </is>
      </c>
      <c r="J75" s="71" t="n"/>
      <c r="K75" s="70" t="n">
        <v>3000</v>
      </c>
      <c r="L75" s="70" t="n">
        <v>3000</v>
      </c>
      <c r="M75" t="inlineStr">
        <is>
          <t>T1</t>
        </is>
      </c>
      <c r="N75" s="70" t="n">
        <v>2500</v>
      </c>
      <c r="O75" s="70" t="n">
        <v>2500</v>
      </c>
      <c r="P75" s="70" t="n">
        <v>0</v>
      </c>
      <c r="Q75" s="70" t="n">
        <v>0</v>
      </c>
      <c r="R75" s="70" t="n">
        <v>1270</v>
      </c>
      <c r="S75" s="70">
        <f>surface[[#This Row],[SURFACE Bâti en CDAC]]-surface[[#This Row],[dont Bâti Couvert en CDAC]]</f>
        <v/>
      </c>
      <c r="T75" s="70" t="n">
        <v>455</v>
      </c>
      <c r="U75" s="70" t="n">
        <v>0</v>
      </c>
      <c r="V75" s="70">
        <f>surface[[#This Row],[Surface de la cour matériaux hors CDAC]]-surface[[#This Row],[dont Bâti Couvert hors CDAC]]</f>
        <v/>
      </c>
      <c r="W75" t="inlineStr">
        <is>
          <t>Intérieure</t>
        </is>
      </c>
      <c r="X75" t="inlineStr">
        <is>
          <t>En mix extérieur + surface de vente intérieure</t>
        </is>
      </c>
      <c r="Y75" s="71" t="n"/>
      <c r="AA75" s="70" t="n">
        <v>800</v>
      </c>
      <c r="AB75" s="70" t="n">
        <v>0</v>
      </c>
      <c r="AC75" s="70" t="n">
        <v>800</v>
      </c>
      <c r="AE75" s="70" t="n">
        <v>400</v>
      </c>
      <c r="AF75" s="70" t="n">
        <v>94</v>
      </c>
      <c r="AG75" s="70" t="n">
        <v>314</v>
      </c>
      <c r="AH75" t="n">
        <v>188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70">
        <f>F76+O76+T76</f>
        <v/>
      </c>
      <c r="F76" s="70" t="n">
        <v>2950</v>
      </c>
      <c r="G76" s="70" t="n">
        <v>3000</v>
      </c>
      <c r="H76" t="inlineStr">
        <is>
          <t>T1</t>
        </is>
      </c>
      <c r="I76" t="inlineStr">
        <is>
          <t>En CDAC</t>
        </is>
      </c>
      <c r="J76" s="71" t="n"/>
      <c r="K76" s="70" t="n">
        <v>2950</v>
      </c>
      <c r="L76" s="70" t="n">
        <v>3000</v>
      </c>
      <c r="M76" t="inlineStr">
        <is>
          <t>T1</t>
        </is>
      </c>
      <c r="N76" s="70" t="n">
        <v>2570</v>
      </c>
      <c r="O76" s="70" t="n">
        <v>2570</v>
      </c>
      <c r="P76" s="70" t="n">
        <v>0</v>
      </c>
      <c r="Q76" s="70" t="n">
        <v>0</v>
      </c>
      <c r="R76" s="70" t="n">
        <v>880</v>
      </c>
      <c r="S76" s="70">
        <f>surface[[#This Row],[SURFACE Bâti en CDAC]]-surface[[#This Row],[dont Bâti Couvert en CDAC]]</f>
        <v/>
      </c>
      <c r="T76" s="70" t="n">
        <v>0</v>
      </c>
      <c r="U76" s="70" t="n">
        <v>0</v>
      </c>
      <c r="V76" s="70">
        <f>surface[[#This Row],[Surface de la cour matériaux hors CDAC]]-surface[[#This Row],[dont Bâti Couvert hors CDAC]]</f>
        <v/>
      </c>
      <c r="W76" t="inlineStr">
        <is>
          <t>Intérieure</t>
        </is>
      </c>
      <c r="X76" t="inlineStr">
        <is>
          <t>En mix extérieur + showroom à l’intérieur de la menuiserie</t>
        </is>
      </c>
      <c r="Y76" s="71" t="n"/>
      <c r="Z76" t="inlineStr">
        <is>
          <t>A l'intérieur de la réserve</t>
        </is>
      </c>
      <c r="AA76" s="70" t="n">
        <v>800</v>
      </c>
      <c r="AB76" s="70" t="n">
        <v>0</v>
      </c>
      <c r="AC76" s="70" t="n">
        <v>800</v>
      </c>
      <c r="AE76" s="70" t="n">
        <v>657</v>
      </c>
      <c r="AF76" s="70" t="n">
        <v>134</v>
      </c>
      <c r="AG76" s="70" t="n">
        <v>240</v>
      </c>
      <c r="AH76" t="n">
        <v>240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70">
        <f>F77+O77+T77</f>
        <v/>
      </c>
      <c r="F77" s="70" t="n">
        <v>3925</v>
      </c>
      <c r="G77" s="70" t="n">
        <v>3700</v>
      </c>
      <c r="H77" t="inlineStr">
        <is>
          <t>T2</t>
        </is>
      </c>
      <c r="I77" t="inlineStr">
        <is>
          <t>Déportée en CDAC</t>
        </is>
      </c>
      <c r="J77" s="71" t="n">
        <v>300</v>
      </c>
      <c r="K77" s="70" t="n">
        <v>3367</v>
      </c>
      <c r="L77" s="70" t="n">
        <v>3500</v>
      </c>
      <c r="M77" t="inlineStr">
        <is>
          <t>T2</t>
        </is>
      </c>
      <c r="N77" s="70" t="n">
        <v>3367</v>
      </c>
      <c r="O77" s="70" t="n">
        <v>3367</v>
      </c>
      <c r="P77" s="70" t="n">
        <v>0</v>
      </c>
      <c r="Q77" s="70" t="n">
        <v>0</v>
      </c>
      <c r="R77" s="70" t="n">
        <v>997</v>
      </c>
      <c r="S77" s="70">
        <f>surface[[#This Row],[SURFACE Bâti en CDAC]]-surface[[#This Row],[dont Bâti Couvert en CDAC]]</f>
        <v/>
      </c>
      <c r="T77" s="70" t="n">
        <v>0</v>
      </c>
      <c r="U77" s="70" t="n">
        <v>0</v>
      </c>
      <c r="V77" s="70">
        <f>surface[[#This Row],[Surface de la cour matériaux hors CDAC]]-surface[[#This Row],[dont Bâti Couvert hors CDAC]]</f>
        <v/>
      </c>
      <c r="W77" t="inlineStr">
        <is>
          <t>Intérieure</t>
        </is>
      </c>
      <c r="X77" t="inlineStr">
        <is>
          <t>En showroom à l’intérieur de la menuiserie</t>
        </is>
      </c>
      <c r="Y77" s="71" t="n"/>
      <c r="AA77" s="70" t="n">
        <v>408</v>
      </c>
      <c r="AB77" s="70" t="n">
        <v>105</v>
      </c>
      <c r="AC77" s="70" t="n">
        <v>408</v>
      </c>
      <c r="AE77" s="70" t="n">
        <v>1583</v>
      </c>
      <c r="AF77" s="70" t="n">
        <v>100.32</v>
      </c>
      <c r="AG77" s="70" t="n">
        <v>256</v>
      </c>
      <c r="AH77" t="n">
        <v>251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70">
        <f>F78+O78+T78</f>
        <v/>
      </c>
      <c r="F78" s="70" t="n">
        <v>3297</v>
      </c>
      <c r="G78" s="70" t="n">
        <v>3000</v>
      </c>
      <c r="H78" t="inlineStr">
        <is>
          <t>T1</t>
        </is>
      </c>
      <c r="I78" t="inlineStr">
        <is>
          <t>En CDAC</t>
        </is>
      </c>
      <c r="J78" s="71" t="n"/>
      <c r="K78" s="70" t="n">
        <v>3500</v>
      </c>
      <c r="L78" s="70" t="n">
        <v>3500</v>
      </c>
      <c r="M78" t="inlineStr">
        <is>
          <t>T2</t>
        </is>
      </c>
      <c r="N78" s="70" t="n">
        <v>3450</v>
      </c>
      <c r="O78" s="70" t="n">
        <v>3450</v>
      </c>
      <c r="P78" s="70" t="n">
        <v>0</v>
      </c>
      <c r="Q78" s="70" t="n">
        <v>0</v>
      </c>
      <c r="R78" s="70" t="n">
        <v>1470</v>
      </c>
      <c r="S78" s="70">
        <f>surface[[#This Row],[SURFACE Bâti en CDAC]]-surface[[#This Row],[dont Bâti Couvert en CDAC]]</f>
        <v/>
      </c>
      <c r="T78" s="70" t="n">
        <v>0</v>
      </c>
      <c r="U78" s="70" t="n">
        <v>0</v>
      </c>
      <c r="V78" s="70">
        <f>surface[[#This Row],[Surface de la cour matériaux hors CDAC]]-surface[[#This Row],[dont Bâti Couvert hors CDAC]]</f>
        <v/>
      </c>
      <c r="W78" t="inlineStr">
        <is>
          <t>Extérieure</t>
        </is>
      </c>
      <c r="X78" t="inlineStr">
        <is>
          <t>En mix extérieur + showroom à l’intérieur de la menuiserie</t>
        </is>
      </c>
      <c r="Y78" s="71" t="n"/>
      <c r="AA78" s="70" t="n">
        <v>1101</v>
      </c>
      <c r="AB78" s="70" t="n">
        <v>0</v>
      </c>
      <c r="AC78" s="70" t="n">
        <v>1101</v>
      </c>
      <c r="AE78" s="70" t="n">
        <v>800</v>
      </c>
      <c r="AF78" s="70" t="n">
        <v>152</v>
      </c>
      <c r="AG78" s="70" t="n">
        <v>266</v>
      </c>
      <c r="AH78" t="n">
        <v>429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70">
        <f>F79+O79+T79</f>
        <v/>
      </c>
      <c r="F79" s="70" t="n">
        <v>2978</v>
      </c>
      <c r="G79" s="70" t="n">
        <v>3000</v>
      </c>
      <c r="H79" t="inlineStr">
        <is>
          <t>T1</t>
        </is>
      </c>
      <c r="I79" t="inlineStr">
        <is>
          <t>Déportée en CDAC</t>
        </is>
      </c>
      <c r="J79" s="71" t="n">
        <v>500</v>
      </c>
      <c r="K79" s="70" t="n">
        <v>2870</v>
      </c>
      <c r="L79" s="70" t="inlineStr">
        <is>
          <t>&lt; 3000 M²</t>
        </is>
      </c>
      <c r="M79" t="inlineStr">
        <is>
          <t>T1</t>
        </is>
      </c>
      <c r="N79" s="70" t="n">
        <v>2870</v>
      </c>
      <c r="O79" s="70" t="n">
        <v>2870</v>
      </c>
      <c r="P79" s="70" t="n">
        <v>0</v>
      </c>
      <c r="Q79" s="70" t="n">
        <v>0</v>
      </c>
      <c r="R79" s="70" t="n">
        <v>890</v>
      </c>
      <c r="S79" s="70">
        <f>surface[[#This Row],[SURFACE Bâti en CDAC]]-surface[[#This Row],[dont Bâti Couvert en CDAC]]</f>
        <v/>
      </c>
      <c r="T79" s="70" t="n">
        <v>0</v>
      </c>
      <c r="U79" s="70" t="n">
        <v>0</v>
      </c>
      <c r="V79" s="70">
        <f>surface[[#This Row],[Surface de la cour matériaux hors CDAC]]-surface[[#This Row],[dont Bâti Couvert hors CDAC]]</f>
        <v/>
      </c>
      <c r="W79" t="inlineStr">
        <is>
          <t>Déportée</t>
        </is>
      </c>
      <c r="X79" t="inlineStr">
        <is>
          <t>En extérieur</t>
        </is>
      </c>
      <c r="Y79" s="71" t="n">
        <v>500</v>
      </c>
      <c r="AA79" s="70" t="n">
        <v>1100</v>
      </c>
      <c r="AB79" s="70" t="n">
        <v>0</v>
      </c>
      <c r="AC79" s="70" t="n">
        <v>1100</v>
      </c>
      <c r="AE79" s="70" t="n">
        <v>1040</v>
      </c>
      <c r="AF79" s="70" t="n">
        <v>50</v>
      </c>
      <c r="AG79" s="70" t="n">
        <v>280</v>
      </c>
      <c r="AH79" t="n">
        <v>180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70">
        <f>F80+O80+T80</f>
        <v/>
      </c>
      <c r="F80" s="70" t="n">
        <v>3700</v>
      </c>
      <c r="G80" s="70" t="n">
        <v>3700</v>
      </c>
      <c r="H80" t="inlineStr">
        <is>
          <t>T2</t>
        </is>
      </c>
      <c r="I80" t="inlineStr">
        <is>
          <t>En CDAC</t>
        </is>
      </c>
      <c r="J80" s="71" t="n"/>
      <c r="K80" s="70" t="n">
        <v>3500</v>
      </c>
      <c r="L80" s="70" t="n">
        <v>3500</v>
      </c>
      <c r="M80" t="inlineStr">
        <is>
          <t>T2</t>
        </is>
      </c>
      <c r="N80" s="70" t="n">
        <v>3500</v>
      </c>
      <c r="O80" s="70" t="n">
        <v>3500</v>
      </c>
      <c r="P80" s="70" t="n">
        <v>0</v>
      </c>
      <c r="Q80" s="70" t="n">
        <v>0</v>
      </c>
      <c r="R80" s="70" t="n">
        <v>1400</v>
      </c>
      <c r="S80" s="70">
        <f>surface[[#This Row],[SURFACE Bâti en CDAC]]-surface[[#This Row],[dont Bâti Couvert en CDAC]]</f>
        <v/>
      </c>
      <c r="T80" s="70" t="n">
        <v>0</v>
      </c>
      <c r="U80" s="70" t="n">
        <v>0</v>
      </c>
      <c r="V80" s="70">
        <f>surface[[#This Row],[Surface de la cour matériaux hors CDAC]]-surface[[#This Row],[dont Bâti Couvert hors CDAC]]</f>
        <v/>
      </c>
      <c r="W80" t="inlineStr">
        <is>
          <t>Intérieure</t>
        </is>
      </c>
      <c r="X80" t="inlineStr">
        <is>
          <t>En mix extérieur + surface de vente intérieure</t>
        </is>
      </c>
      <c r="Y80" s="71" t="n"/>
      <c r="AA80" s="70" t="n">
        <v>1000</v>
      </c>
      <c r="AB80" s="70" t="n">
        <v>0</v>
      </c>
      <c r="AC80" s="70" t="n">
        <v>1000</v>
      </c>
      <c r="AD80" t="inlineStr">
        <is>
          <t>MEDIUM</t>
        </is>
      </c>
      <c r="AE80" s="70" t="n">
        <v>400</v>
      </c>
      <c r="AF80" s="70" t="n">
        <v>159</v>
      </c>
      <c r="AG80" s="70" t="n">
        <v>242</v>
      </c>
      <c r="AH80" t="n">
        <v>306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70">
        <f>F81+O81+T81</f>
        <v/>
      </c>
      <c r="F81" s="70" t="n">
        <v>4250</v>
      </c>
      <c r="G81" s="70" t="inlineStr">
        <is>
          <t>sup. à 4000</t>
        </is>
      </c>
      <c r="H81" t="inlineStr">
        <is>
          <t>sup. ou égal T3</t>
        </is>
      </c>
      <c r="I81" t="inlineStr">
        <is>
          <t>Déportée en CDAC</t>
        </is>
      </c>
      <c r="J81" s="71" t="n">
        <v>800</v>
      </c>
      <c r="K81" s="70" t="n">
        <v>3347</v>
      </c>
      <c r="L81" s="70" t="n">
        <v>3500</v>
      </c>
      <c r="M81" t="inlineStr">
        <is>
          <t>T2</t>
        </is>
      </c>
      <c r="N81" s="70" t="n">
        <v>3347</v>
      </c>
      <c r="O81" s="70" t="n">
        <v>3347</v>
      </c>
      <c r="P81" s="70" t="n">
        <v>0</v>
      </c>
      <c r="Q81" s="70" t="n">
        <v>0</v>
      </c>
      <c r="R81" s="70" t="n">
        <v>1157</v>
      </c>
      <c r="S81" s="70">
        <f>surface[[#This Row],[SURFACE Bâti en CDAC]]-surface[[#This Row],[dont Bâti Couvert en CDAC]]</f>
        <v/>
      </c>
      <c r="T81" s="70" t="n">
        <v>0</v>
      </c>
      <c r="U81" s="70" t="n">
        <v>0</v>
      </c>
      <c r="V81" s="70">
        <f>surface[[#This Row],[Surface de la cour matériaux hors CDAC]]-surface[[#This Row],[dont Bâti Couvert hors CDAC]]</f>
        <v/>
      </c>
      <c r="W81" t="inlineStr">
        <is>
          <t>Intérieure</t>
        </is>
      </c>
      <c r="X81" t="inlineStr">
        <is>
          <t>En surface de vente intérieure</t>
        </is>
      </c>
      <c r="Y81" s="71" t="n"/>
      <c r="AA81" s="70" t="n">
        <v>669</v>
      </c>
      <c r="AB81" s="70" t="n">
        <v>0</v>
      </c>
      <c r="AC81" s="70" t="n">
        <v>669</v>
      </c>
      <c r="AE81" s="70" t="n">
        <v>198</v>
      </c>
      <c r="AF81" s="70" t="n">
        <v>75</v>
      </c>
      <c r="AG81" s="70" t="n">
        <v>290</v>
      </c>
      <c r="AH81" t="inlineStr">
        <is>
          <t>Centre Commercial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70">
        <f>F82+O82+T82</f>
        <v/>
      </c>
      <c r="F82" s="70" t="n">
        <v>3800</v>
      </c>
      <c r="G82" s="70" t="n">
        <v>3000</v>
      </c>
      <c r="H82" t="inlineStr">
        <is>
          <t>T1</t>
        </is>
      </c>
      <c r="I82" t="inlineStr">
        <is>
          <t>Déportée en CDAC</t>
        </is>
      </c>
      <c r="J82" s="71" t="n"/>
      <c r="K82" s="70" t="n">
        <v>3000</v>
      </c>
      <c r="L82" s="70" t="n">
        <v>3000</v>
      </c>
      <c r="M82" t="inlineStr">
        <is>
          <t>T1</t>
        </is>
      </c>
      <c r="N82" s="70" t="n">
        <v>3066</v>
      </c>
      <c r="O82" s="70" t="n">
        <v>3066</v>
      </c>
      <c r="P82" s="70" t="n">
        <v>0</v>
      </c>
      <c r="Q82" s="70" t="n">
        <v>0</v>
      </c>
      <c r="R82" s="70" t="n">
        <v>1120</v>
      </c>
      <c r="S82" s="70">
        <f>surface[[#This Row],[SURFACE Bâti en CDAC]]-surface[[#This Row],[dont Bâti Couvert en CDAC]]</f>
        <v/>
      </c>
      <c r="T82" s="70" t="n">
        <v>0</v>
      </c>
      <c r="U82" s="70" t="n">
        <v>0</v>
      </c>
      <c r="V82" s="70">
        <f>surface[[#This Row],[Surface de la cour matériaux hors CDAC]]-surface[[#This Row],[dont Bâti Couvert hors CDAC]]</f>
        <v/>
      </c>
      <c r="W82" t="inlineStr">
        <is>
          <t>Surface de vente</t>
        </is>
      </c>
      <c r="Y82" s="71" t="n"/>
      <c r="AA82" s="70" t="n">
        <v>800</v>
      </c>
      <c r="AB82" s="70" t="n">
        <v>800</v>
      </c>
      <c r="AC82" s="70" t="n">
        <v>0</v>
      </c>
      <c r="AE82" s="70" t="n">
        <v>391</v>
      </c>
      <c r="AF82" s="70" t="n">
        <v>96</v>
      </c>
      <c r="AG82" s="70" t="n">
        <v>283</v>
      </c>
      <c r="AH82" t="n">
        <v>273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70">
        <f>F83+O83+T83</f>
        <v/>
      </c>
      <c r="F83" s="70" t="n">
        <v>3700</v>
      </c>
      <c r="G83" s="70" t="n">
        <v>3700</v>
      </c>
      <c r="H83" t="inlineStr">
        <is>
          <t>T2</t>
        </is>
      </c>
      <c r="I83" t="inlineStr">
        <is>
          <t>En CDAC</t>
        </is>
      </c>
      <c r="J83" s="71" t="n"/>
      <c r="K83" s="70" t="n">
        <v>3616</v>
      </c>
      <c r="L83" s="70" t="n">
        <v>3500</v>
      </c>
      <c r="M83" t="inlineStr">
        <is>
          <t>T2</t>
        </is>
      </c>
      <c r="N83" s="70" t="n">
        <v>3616</v>
      </c>
      <c r="O83" s="70" t="n">
        <v>3616</v>
      </c>
      <c r="P83" s="70" t="n">
        <v>0</v>
      </c>
      <c r="Q83" s="70" t="n">
        <v>0</v>
      </c>
      <c r="R83" s="70" t="n">
        <v>722</v>
      </c>
      <c r="S83" s="70">
        <f>surface[[#This Row],[SURFACE Bâti en CDAC]]-surface[[#This Row],[dont Bâti Couvert en CDAC]]</f>
        <v/>
      </c>
      <c r="T83" s="70" t="n">
        <v>0</v>
      </c>
      <c r="U83" s="70" t="n">
        <v>0</v>
      </c>
      <c r="V83" s="70">
        <f>surface[[#This Row],[Surface de la cour matériaux hors CDAC]]-surface[[#This Row],[dont Bâti Couvert hors CDAC]]</f>
        <v/>
      </c>
      <c r="W83" t="inlineStr">
        <is>
          <t>Intérieure</t>
        </is>
      </c>
      <c r="X83" t="inlineStr">
        <is>
          <t>En showroom à l’intérieur de la menuiserie</t>
        </is>
      </c>
      <c r="Y83" s="71" t="n"/>
      <c r="Z83" t="inlineStr">
        <is>
          <t>A l'intérieur de la réserve</t>
        </is>
      </c>
      <c r="AA83" s="70" t="n">
        <v>875</v>
      </c>
      <c r="AB83" s="70" t="n">
        <v>0</v>
      </c>
      <c r="AC83" s="70" t="n">
        <v>875</v>
      </c>
      <c r="AE83" s="70" t="n">
        <v>910</v>
      </c>
      <c r="AF83" s="70" t="n">
        <v>118</v>
      </c>
      <c r="AG83" s="70" t="n">
        <v>232</v>
      </c>
      <c r="AH83" t="n">
        <v>295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70">
        <f>F84+O84+T84</f>
        <v/>
      </c>
      <c r="F84" s="70" t="n">
        <v>3010</v>
      </c>
      <c r="G84" s="70" t="n">
        <v>3000</v>
      </c>
      <c r="H84" t="inlineStr">
        <is>
          <t>T1</t>
        </is>
      </c>
      <c r="I84" t="inlineStr">
        <is>
          <t>En CDAC</t>
        </is>
      </c>
      <c r="J84" s="71" t="n"/>
      <c r="K84" s="70" t="n">
        <v>3120</v>
      </c>
      <c r="L84" s="70" t="n">
        <v>3000</v>
      </c>
      <c r="M84" t="inlineStr">
        <is>
          <t>T1</t>
        </is>
      </c>
      <c r="N84" s="70" t="n">
        <v>3204</v>
      </c>
      <c r="O84" s="70" t="n">
        <v>3120</v>
      </c>
      <c r="P84" s="70" t="n">
        <v>84</v>
      </c>
      <c r="Q84" s="70" t="n">
        <v>0</v>
      </c>
      <c r="R84" s="70" t="n">
        <v>1000</v>
      </c>
      <c r="S84" s="70">
        <f>surface[[#This Row],[SURFACE Bâti en CDAC]]-surface[[#This Row],[dont Bâti Couvert en CDAC]]</f>
        <v/>
      </c>
      <c r="T84" s="70" t="n">
        <v>0</v>
      </c>
      <c r="U84" s="70" t="n">
        <v>0</v>
      </c>
      <c r="V84" s="70">
        <f>surface[[#This Row],[Surface de la cour matériaux hors CDAC]]-surface[[#This Row],[dont Bâti Couvert hors CDAC]]</f>
        <v/>
      </c>
      <c r="W84" t="inlineStr">
        <is>
          <t>Extérieure</t>
        </is>
      </c>
      <c r="X84" t="inlineStr">
        <is>
          <t>En extérieur</t>
        </is>
      </c>
      <c r="Y84" s="71" t="n"/>
      <c r="Z84" t="inlineStr">
        <is>
          <t>A l'intérieur de la réserve</t>
        </is>
      </c>
      <c r="AA84" s="70" t="n">
        <v>735</v>
      </c>
      <c r="AB84" s="70" t="n">
        <v>0</v>
      </c>
      <c r="AC84" s="70" t="n">
        <v>735</v>
      </c>
      <c r="AE84" s="70" t="n">
        <v>580</v>
      </c>
      <c r="AF84" s="70" t="n">
        <v>90</v>
      </c>
      <c r="AG84" s="70" t="n">
        <v>300</v>
      </c>
      <c r="AH84" t="n">
        <v>288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70">
        <f>F85+O85+T85</f>
        <v/>
      </c>
      <c r="F85" s="70" t="n">
        <v>3820</v>
      </c>
      <c r="G85" s="70" t="n">
        <v>3700</v>
      </c>
      <c r="H85" t="inlineStr">
        <is>
          <t>T2</t>
        </is>
      </c>
      <c r="I85" t="inlineStr">
        <is>
          <t>En CDAC</t>
        </is>
      </c>
      <c r="J85" s="71" t="n"/>
      <c r="K85" s="70" t="n">
        <v>3657</v>
      </c>
      <c r="L85" s="70" t="n">
        <v>3500</v>
      </c>
      <c r="M85" t="inlineStr">
        <is>
          <t>T2</t>
        </is>
      </c>
      <c r="N85" s="70" t="n">
        <v>3657</v>
      </c>
      <c r="O85" s="70" t="n">
        <v>3657</v>
      </c>
      <c r="P85" s="70" t="n">
        <v>84</v>
      </c>
      <c r="Q85" s="70" t="n">
        <v>0</v>
      </c>
      <c r="R85" s="70" t="n">
        <v>1147</v>
      </c>
      <c r="S85" s="70">
        <f>surface[[#This Row],[SURFACE Bâti en CDAC]]-surface[[#This Row],[dont Bâti Couvert en CDAC]]</f>
        <v/>
      </c>
      <c r="T85" s="70" t="n">
        <v>0</v>
      </c>
      <c r="U85" s="70" t="n">
        <v>0</v>
      </c>
      <c r="V85" s="70">
        <f>surface[[#This Row],[Surface de la cour matériaux hors CDAC]]-surface[[#This Row],[dont Bâti Couvert hors CDAC]]</f>
        <v/>
      </c>
      <c r="W85" t="inlineStr">
        <is>
          <t>Extérieure</t>
        </is>
      </c>
      <c r="X85" t="inlineStr">
        <is>
          <t>En mix extérieur + surface de vente intérieure</t>
        </is>
      </c>
      <c r="Y85" s="71" t="n"/>
      <c r="AA85" s="70" t="n">
        <v>1242</v>
      </c>
      <c r="AB85" s="70" t="n">
        <v>0</v>
      </c>
      <c r="AC85" s="70" t="n">
        <v>1242</v>
      </c>
      <c r="AD85" t="inlineStr">
        <is>
          <t>MEDIUM</t>
        </is>
      </c>
      <c r="AE85" s="70" t="n">
        <v>599</v>
      </c>
      <c r="AF85" s="70" t="n">
        <v>88</v>
      </c>
      <c r="AG85" s="70" t="n">
        <v>309</v>
      </c>
      <c r="AH85" t="n">
        <v>376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70">
        <f>F86+O86+T86</f>
        <v/>
      </c>
      <c r="F86" s="70" t="n">
        <v>3950</v>
      </c>
      <c r="G86" s="70" t="n">
        <v>3700</v>
      </c>
      <c r="H86" t="inlineStr">
        <is>
          <t>T2</t>
        </is>
      </c>
      <c r="I86" t="inlineStr">
        <is>
          <t>En CDAC</t>
        </is>
      </c>
      <c r="J86" s="71" t="n"/>
      <c r="K86" s="70" t="n">
        <v>1328</v>
      </c>
      <c r="L86" s="70" t="inlineStr">
        <is>
          <t>&lt; 3000 M²</t>
        </is>
      </c>
      <c r="M86" t="inlineStr">
        <is>
          <t>T1</t>
        </is>
      </c>
      <c r="N86" s="70" t="n">
        <v>1515</v>
      </c>
      <c r="O86" s="70" t="n">
        <v>1515</v>
      </c>
      <c r="P86" s="70" t="n">
        <v>0</v>
      </c>
      <c r="Q86" s="70" t="n">
        <v>0</v>
      </c>
      <c r="R86" s="70" t="n">
        <v>187</v>
      </c>
      <c r="S86" s="70">
        <f>surface[[#This Row],[SURFACE Bâti en CDAC]]-surface[[#This Row],[dont Bâti Couvert en CDAC]]</f>
        <v/>
      </c>
      <c r="T86" s="70" t="n">
        <v>0</v>
      </c>
      <c r="U86" s="70" t="n">
        <v>0</v>
      </c>
      <c r="V86" s="70">
        <f>surface[[#This Row],[Surface de la cour matériaux hors CDAC]]-surface[[#This Row],[dont Bâti Couvert hors CDAC]]</f>
        <v/>
      </c>
      <c r="W86" t="inlineStr">
        <is>
          <t>Intérieure</t>
        </is>
      </c>
      <c r="X86" t="inlineStr">
        <is>
          <t>En surface de vente intérieure</t>
        </is>
      </c>
      <c r="Y86" s="71" t="n"/>
      <c r="AA86" s="70" t="n">
        <v>770</v>
      </c>
      <c r="AB86" s="70" t="n">
        <v>770</v>
      </c>
      <c r="AC86" s="70" t="n">
        <v>0</v>
      </c>
      <c r="AE86" s="70" t="n">
        <v>408</v>
      </c>
      <c r="AF86" s="70" t="n">
        <v>70</v>
      </c>
      <c r="AG86" s="70" t="n">
        <v>245</v>
      </c>
      <c r="AH86" t="inlineStr">
        <is>
          <t>Centre Commercial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70">
        <f>F87+O87+T87</f>
        <v/>
      </c>
      <c r="F87" s="70" t="n">
        <v>3650</v>
      </c>
      <c r="G87" s="70" t="n">
        <v>3700</v>
      </c>
      <c r="H87" t="inlineStr">
        <is>
          <t>T2</t>
        </is>
      </c>
      <c r="I87" t="inlineStr">
        <is>
          <t>En CDAC</t>
        </is>
      </c>
      <c r="J87" s="71" t="n"/>
      <c r="K87" s="70" t="n">
        <v>3644</v>
      </c>
      <c r="L87" s="70" t="n">
        <v>3500</v>
      </c>
      <c r="M87" t="inlineStr">
        <is>
          <t>T2</t>
        </is>
      </c>
      <c r="N87" s="70" t="n">
        <v>3602</v>
      </c>
      <c r="O87" s="70" t="n">
        <v>3602</v>
      </c>
      <c r="P87" s="70" t="n">
        <v>0</v>
      </c>
      <c r="Q87" s="70" t="n">
        <v>0</v>
      </c>
      <c r="R87" s="70" t="n">
        <v>1652</v>
      </c>
      <c r="S87" s="70">
        <f>surface[[#This Row],[SURFACE Bâti en CDAC]]-surface[[#This Row],[dont Bâti Couvert en CDAC]]</f>
        <v/>
      </c>
      <c r="T87" s="70" t="n">
        <v>0</v>
      </c>
      <c r="U87" s="70" t="n">
        <v>0</v>
      </c>
      <c r="V87" s="70">
        <f>surface[[#This Row],[Surface de la cour matériaux hors CDAC]]-surface[[#This Row],[dont Bâti Couvert hors CDAC]]</f>
        <v/>
      </c>
      <c r="W87" t="inlineStr">
        <is>
          <t>Intérieure</t>
        </is>
      </c>
      <c r="X87" t="inlineStr">
        <is>
          <t>En surface de vente intérieure</t>
        </is>
      </c>
      <c r="Y87" s="71" t="n"/>
      <c r="AA87" s="70" t="n">
        <v>1290</v>
      </c>
      <c r="AB87" s="70" t="n">
        <v>0</v>
      </c>
      <c r="AC87" s="70" t="n">
        <v>1290</v>
      </c>
      <c r="AE87" s="70" t="n">
        <v>800</v>
      </c>
      <c r="AF87" s="70" t="n">
        <v>143</v>
      </c>
      <c r="AG87" s="70" t="n">
        <v>295</v>
      </c>
      <c r="AH87" t="n">
        <v>372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70">
        <f>F88+O88+T88</f>
        <v/>
      </c>
      <c r="F88" s="70" t="n">
        <v>3010</v>
      </c>
      <c r="G88" s="70" t="n">
        <v>3000</v>
      </c>
      <c r="H88" t="inlineStr">
        <is>
          <t>T1</t>
        </is>
      </c>
      <c r="I88" t="inlineStr">
        <is>
          <t>En CDAC</t>
        </is>
      </c>
      <c r="J88" s="71" t="n"/>
      <c r="K88" s="70" t="n">
        <v>2800</v>
      </c>
      <c r="L88" s="70" t="inlineStr">
        <is>
          <t>&lt; 3000 M²</t>
        </is>
      </c>
      <c r="M88" t="inlineStr">
        <is>
          <t>T1</t>
        </is>
      </c>
      <c r="N88" s="70" t="n">
        <v>2800</v>
      </c>
      <c r="O88" s="70" t="n">
        <v>2800</v>
      </c>
      <c r="P88" s="70" t="n">
        <v>0</v>
      </c>
      <c r="Q88" s="70" t="n">
        <v>0</v>
      </c>
      <c r="R88" s="70" t="n">
        <v>1430</v>
      </c>
      <c r="S88" s="70">
        <f>surface[[#This Row],[SURFACE Bâti en CDAC]]-surface[[#This Row],[dont Bâti Couvert en CDAC]]</f>
        <v/>
      </c>
      <c r="T88" s="70" t="n">
        <v>0</v>
      </c>
      <c r="U88" s="70" t="n">
        <v>0</v>
      </c>
      <c r="V88" s="70">
        <f>surface[[#This Row],[Surface de la cour matériaux hors CDAC]]-surface[[#This Row],[dont Bâti Couvert hors CDAC]]</f>
        <v/>
      </c>
      <c r="W88" t="inlineStr">
        <is>
          <t>Intérieure</t>
        </is>
      </c>
      <c r="Y88" s="71" t="n"/>
      <c r="AA88" s="70" t="n">
        <v>654</v>
      </c>
      <c r="AB88" s="70" t="n">
        <v>0</v>
      </c>
      <c r="AC88" s="70" t="n">
        <v>654</v>
      </c>
      <c r="AE88" s="70" t="n">
        <v>536</v>
      </c>
      <c r="AF88" s="70" t="n">
        <v>110</v>
      </c>
      <c r="AG88" s="70" t="n">
        <v>280</v>
      </c>
      <c r="AH88" t="n">
        <v>171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70">
        <f>F89+O89+T89</f>
        <v/>
      </c>
      <c r="F89" s="70" t="n">
        <v>2954</v>
      </c>
      <c r="G89" s="70" t="n">
        <v>3000</v>
      </c>
      <c r="H89" t="inlineStr">
        <is>
          <t>T1</t>
        </is>
      </c>
      <c r="I89" t="inlineStr">
        <is>
          <t>Déportée en CDAC</t>
        </is>
      </c>
      <c r="J89" s="71" t="n">
        <v>2500</v>
      </c>
      <c r="K89" s="70" t="n">
        <v>3349</v>
      </c>
      <c r="L89" s="70" t="n">
        <v>3500</v>
      </c>
      <c r="M89" t="inlineStr">
        <is>
          <t>T2</t>
        </is>
      </c>
      <c r="N89" s="70" t="n">
        <v>3359</v>
      </c>
      <c r="O89" s="70" t="n">
        <v>3359</v>
      </c>
      <c r="P89" s="70" t="n">
        <v>0</v>
      </c>
      <c r="Q89" s="70" t="n">
        <v>0</v>
      </c>
      <c r="R89" s="70" t="n">
        <v>1366</v>
      </c>
      <c r="S89" s="70">
        <f>surface[[#This Row],[SURFACE Bâti en CDAC]]-surface[[#This Row],[dont Bâti Couvert en CDAC]]</f>
        <v/>
      </c>
      <c r="T89" s="70" t="n">
        <v>0</v>
      </c>
      <c r="U89" s="70" t="n">
        <v>0</v>
      </c>
      <c r="V89" s="70">
        <f>surface[[#This Row],[Surface de la cour matériaux hors CDAC]]-surface[[#This Row],[dont Bâti Couvert hors CDAC]]</f>
        <v/>
      </c>
      <c r="W89" t="inlineStr">
        <is>
          <t>Déportée</t>
        </is>
      </c>
      <c r="X89" t="inlineStr">
        <is>
          <t>En showroom à l’intérieur de la menuiserie</t>
        </is>
      </c>
      <c r="Y89" s="71" t="n">
        <v>2500</v>
      </c>
      <c r="Z89" t="inlineStr">
        <is>
          <t>A l'intérieur de la réserve</t>
        </is>
      </c>
      <c r="AA89" s="70" t="n">
        <v>918</v>
      </c>
      <c r="AB89" s="70" t="n">
        <v>0</v>
      </c>
      <c r="AC89" s="70" t="n">
        <v>918</v>
      </c>
      <c r="AE89" s="70" t="n">
        <v>480</v>
      </c>
      <c r="AF89" s="70" t="n">
        <v>70</v>
      </c>
      <c r="AG89" s="70" t="n">
        <v>248</v>
      </c>
      <c r="AH89" t="inlineStr">
        <is>
          <t>Centre Commercial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70">
        <f>F90+O90+T90</f>
        <v/>
      </c>
      <c r="F90" s="70" t="n">
        <v>2100</v>
      </c>
      <c r="G90" s="70" t="n">
        <v>2500</v>
      </c>
      <c r="H90" t="inlineStr">
        <is>
          <t>inf. à T1</t>
        </is>
      </c>
      <c r="I90" t="inlineStr">
        <is>
          <t>En CDAC</t>
        </is>
      </c>
      <c r="J90" s="71" t="n"/>
      <c r="K90" s="70" t="n">
        <v>2217</v>
      </c>
      <c r="L90" s="70" t="inlineStr">
        <is>
          <t>&lt; 3000 M²</t>
        </is>
      </c>
      <c r="M90" t="inlineStr">
        <is>
          <t>T1</t>
        </is>
      </c>
      <c r="N90" s="70" t="n">
        <v>2225</v>
      </c>
      <c r="O90" s="70" t="n">
        <v>2225</v>
      </c>
      <c r="P90" s="70" t="n">
        <v>48</v>
      </c>
      <c r="Q90" s="70" t="n">
        <v>0</v>
      </c>
      <c r="R90" s="70" t="n">
        <v>1000</v>
      </c>
      <c r="S90" s="70">
        <f>surface[[#This Row],[SURFACE Bâti en CDAC]]-surface[[#This Row],[dont Bâti Couvert en CDAC]]</f>
        <v/>
      </c>
      <c r="T90" s="70" t="n">
        <v>0</v>
      </c>
      <c r="U90" s="70" t="n">
        <v>0</v>
      </c>
      <c r="V90" s="70">
        <f>surface[[#This Row],[Surface de la cour matériaux hors CDAC]]-surface[[#This Row],[dont Bâti Couvert hors CDAC]]</f>
        <v/>
      </c>
      <c r="W90" t="inlineStr">
        <is>
          <t>Déportée</t>
        </is>
      </c>
      <c r="X90" t="inlineStr">
        <is>
          <t>En extérieur</t>
        </is>
      </c>
      <c r="Y90" s="71" t="n">
        <v>200</v>
      </c>
      <c r="AA90" s="70" t="n">
        <v>800</v>
      </c>
      <c r="AB90" s="70" t="n">
        <v>0</v>
      </c>
      <c r="AC90" s="70" t="n">
        <v>800</v>
      </c>
      <c r="AE90" s="70" t="n">
        <v>345</v>
      </c>
      <c r="AF90" s="70" t="n">
        <v>67</v>
      </c>
      <c r="AG90" s="70" t="n">
        <v>180</v>
      </c>
      <c r="AH90" t="n">
        <v>180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70">
        <f>F91+O91+T91</f>
        <v/>
      </c>
      <c r="F91" s="70" t="n">
        <v>2950</v>
      </c>
      <c r="G91" s="70" t="n">
        <v>3000</v>
      </c>
      <c r="H91" t="inlineStr">
        <is>
          <t>T1</t>
        </is>
      </c>
      <c r="I91" t="inlineStr">
        <is>
          <t>En CDAC</t>
        </is>
      </c>
      <c r="J91" s="71" t="n"/>
      <c r="K91" s="70" t="n">
        <v>3440</v>
      </c>
      <c r="L91" s="70" t="n">
        <v>3500</v>
      </c>
      <c r="M91" t="inlineStr">
        <is>
          <t>T2</t>
        </is>
      </c>
      <c r="N91" s="70" t="n">
        <v>3440</v>
      </c>
      <c r="O91" s="70" t="n">
        <v>3440</v>
      </c>
      <c r="P91" s="70" t="n">
        <v>0</v>
      </c>
      <c r="Q91" s="70" t="n">
        <v>0</v>
      </c>
      <c r="R91" s="70" t="n">
        <v>1000</v>
      </c>
      <c r="S91" s="70">
        <f>surface[[#This Row],[SURFACE Bâti en CDAC]]-surface[[#This Row],[dont Bâti Couvert en CDAC]]</f>
        <v/>
      </c>
      <c r="T91" s="70" t="n">
        <v>0</v>
      </c>
      <c r="U91" s="70" t="n">
        <v>0</v>
      </c>
      <c r="V91" s="70">
        <f>surface[[#This Row],[Surface de la cour matériaux hors CDAC]]-surface[[#This Row],[dont Bâti Couvert hors CDAC]]</f>
        <v/>
      </c>
      <c r="W91" t="inlineStr">
        <is>
          <t>Intérieure</t>
        </is>
      </c>
      <c r="X91" t="inlineStr">
        <is>
          <t>En mix extérieur + surface de vente intérieure</t>
        </is>
      </c>
      <c r="Y91" s="71" t="n"/>
      <c r="AA91" s="70" t="n">
        <v>701</v>
      </c>
      <c r="AB91" s="70" t="n">
        <v>0</v>
      </c>
      <c r="AC91" s="70" t="n">
        <v>701</v>
      </c>
      <c r="AE91" s="70" t="n">
        <v>212</v>
      </c>
      <c r="AF91" s="70" t="n">
        <v>0</v>
      </c>
      <c r="AG91" s="70" t="n">
        <v>226</v>
      </c>
      <c r="AH91" t="n">
        <v>175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70">
        <f>F92+O92+T92</f>
        <v/>
      </c>
      <c r="F92" s="70" t="n">
        <v>3955</v>
      </c>
      <c r="G92" s="70" t="n">
        <v>3700</v>
      </c>
      <c r="H92" t="inlineStr">
        <is>
          <t>T2</t>
        </is>
      </c>
      <c r="I92" t="inlineStr">
        <is>
          <t>En CDAC</t>
        </is>
      </c>
      <c r="J92" s="71" t="n">
        <v>200</v>
      </c>
      <c r="K92" s="70" t="n">
        <v>3272</v>
      </c>
      <c r="L92" s="70" t="n">
        <v>3000</v>
      </c>
      <c r="M92" t="inlineStr">
        <is>
          <t>T1</t>
        </is>
      </c>
      <c r="N92" s="70" t="n">
        <v>3200</v>
      </c>
      <c r="O92" s="70" t="n">
        <v>3200</v>
      </c>
      <c r="P92" s="70" t="n">
        <v>84</v>
      </c>
      <c r="Q92" s="70" t="n">
        <v>0</v>
      </c>
      <c r="R92" s="70" t="n">
        <v>1200</v>
      </c>
      <c r="S92" s="70">
        <f>surface[[#This Row],[SURFACE Bâti en CDAC]]-surface[[#This Row],[dont Bâti Couvert en CDAC]]</f>
        <v/>
      </c>
      <c r="T92" s="70" t="n">
        <v>0</v>
      </c>
      <c r="U92" s="70" t="n">
        <v>0</v>
      </c>
      <c r="V92" s="70">
        <f>surface[[#This Row],[Surface de la cour matériaux hors CDAC]]-surface[[#This Row],[dont Bâti Couvert hors CDAC]]</f>
        <v/>
      </c>
      <c r="W92" t="inlineStr">
        <is>
          <t>Extérieure</t>
        </is>
      </c>
      <c r="X92" t="inlineStr">
        <is>
          <t>En showroom à l’intérieur de la menuiserie</t>
        </is>
      </c>
      <c r="Y92" s="71" t="n"/>
      <c r="AA92" s="70" t="n">
        <v>750</v>
      </c>
      <c r="AB92" s="70" t="n">
        <v>0</v>
      </c>
      <c r="AC92" s="70" t="n">
        <v>750</v>
      </c>
      <c r="AE92" s="70" t="n">
        <v>512</v>
      </c>
      <c r="AF92" s="70" t="n">
        <v>81</v>
      </c>
      <c r="AG92" s="70" t="n">
        <v>302</v>
      </c>
      <c r="AH92" t="n">
        <v>244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70" t="n">
        <v>6700</v>
      </c>
      <c r="F93" s="70" t="n">
        <v>3700</v>
      </c>
      <c r="G93" s="70" t="n">
        <v>3700</v>
      </c>
      <c r="H93" t="inlineStr">
        <is>
          <t>T2</t>
        </is>
      </c>
      <c r="I93" t="inlineStr">
        <is>
          <t>Déportée en CDAC</t>
        </is>
      </c>
      <c r="J93" s="71" t="n">
        <v>200</v>
      </c>
      <c r="K93" s="70" t="n">
        <v>2911</v>
      </c>
      <c r="L93" s="70" t="inlineStr">
        <is>
          <t>&lt; 3000 M²</t>
        </is>
      </c>
      <c r="M93" t="inlineStr">
        <is>
          <t>T1</t>
        </is>
      </c>
      <c r="N93" s="70" t="n">
        <v>2911</v>
      </c>
      <c r="O93" s="70" t="n">
        <v>2911</v>
      </c>
      <c r="P93" s="70" t="n">
        <v>0</v>
      </c>
      <c r="Q93" s="70" t="n">
        <v>0</v>
      </c>
      <c r="R93" s="70" t="n">
        <v>1000</v>
      </c>
      <c r="S93" s="70">
        <f>surface[[#This Row],[SURFACE Bâti en CDAC]]-surface[[#This Row],[dont Bâti Couvert en CDAC]]</f>
        <v/>
      </c>
      <c r="T93" s="70" t="n">
        <v>0</v>
      </c>
      <c r="U93" s="70" t="n">
        <v>0</v>
      </c>
      <c r="V93" s="70">
        <f>surface[[#This Row],[Surface de la cour matériaux hors CDAC]]-surface[[#This Row],[dont Bâti Couvert hors CDAC]]</f>
        <v/>
      </c>
      <c r="W93" t="inlineStr">
        <is>
          <t>Surface de vente</t>
        </is>
      </c>
      <c r="X93" t="inlineStr">
        <is>
          <t>En surface de vente intérieure</t>
        </is>
      </c>
      <c r="Y93" s="71" t="n"/>
      <c r="AA93" s="70" t="n">
        <v>800</v>
      </c>
      <c r="AB93" s="70" t="n">
        <v>800</v>
      </c>
      <c r="AC93" s="70" t="n">
        <v>0</v>
      </c>
      <c r="AE93" s="70" t="n">
        <v>400</v>
      </c>
      <c r="AF93" s="70" t="n">
        <v>96</v>
      </c>
      <c r="AG93" s="70" t="n">
        <v>350</v>
      </c>
      <c r="AH93" t="inlineStr">
        <is>
          <t>Centre Commercial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70">
        <f>F94+O94+T94</f>
        <v/>
      </c>
      <c r="F94" s="70" t="n">
        <v>3900</v>
      </c>
      <c r="G94" s="70" t="n">
        <v>3700</v>
      </c>
      <c r="H94" t="inlineStr">
        <is>
          <t>T2</t>
        </is>
      </c>
      <c r="I94" t="inlineStr">
        <is>
          <t>En CDAC</t>
        </is>
      </c>
      <c r="J94" s="71" t="n"/>
      <c r="K94" s="70" t="n">
        <v>3206</v>
      </c>
      <c r="L94" s="70" t="n">
        <v>3000</v>
      </c>
      <c r="M94" t="inlineStr">
        <is>
          <t>T1</t>
        </is>
      </c>
      <c r="N94" s="70" t="n">
        <v>3206</v>
      </c>
      <c r="O94" s="70" t="n">
        <v>3206</v>
      </c>
      <c r="P94" s="70" t="n">
        <v>0</v>
      </c>
      <c r="Q94" s="70" t="n">
        <v>0</v>
      </c>
      <c r="R94" s="70" t="n">
        <v>856</v>
      </c>
      <c r="S94" s="70">
        <f>surface[[#This Row],[SURFACE Bâti en CDAC]]-surface[[#This Row],[dont Bâti Couvert en CDAC]]</f>
        <v/>
      </c>
      <c r="T94" s="70" t="n">
        <v>0</v>
      </c>
      <c r="U94" s="70" t="n">
        <v>0</v>
      </c>
      <c r="V94" s="70">
        <f>surface[[#This Row],[Surface de la cour matériaux hors CDAC]]-surface[[#This Row],[dont Bâti Couvert hors CDAC]]</f>
        <v/>
      </c>
      <c r="W94" t="inlineStr">
        <is>
          <t>Intérieure</t>
        </is>
      </c>
      <c r="Y94" s="71" t="n"/>
      <c r="AA94" s="70" t="n">
        <v>1065</v>
      </c>
      <c r="AB94" s="70" t="n">
        <v>0</v>
      </c>
      <c r="AC94" s="70" t="n">
        <v>1065</v>
      </c>
      <c r="AD94" t="inlineStr">
        <is>
          <t>FULL</t>
        </is>
      </c>
      <c r="AE94" s="70" t="n">
        <v>600</v>
      </c>
      <c r="AF94" s="70" t="n">
        <v>102</v>
      </c>
      <c r="AG94" s="70" t="n">
        <v>337</v>
      </c>
      <c r="AH94" t="n">
        <v>435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70">
        <f>F95+O95+T95</f>
        <v/>
      </c>
      <c r="F95" s="70" t="n">
        <v>2485</v>
      </c>
      <c r="G95" s="70" t="n">
        <v>2500</v>
      </c>
      <c r="H95" t="inlineStr">
        <is>
          <t>inf. à T1</t>
        </is>
      </c>
      <c r="I95" t="inlineStr">
        <is>
          <t>En CDAC</t>
        </is>
      </c>
      <c r="J95" s="71" t="n"/>
      <c r="K95" s="70" t="n">
        <v>3039</v>
      </c>
      <c r="L95" s="70" t="n">
        <v>3000</v>
      </c>
      <c r="M95" t="inlineStr">
        <is>
          <t>T1</t>
        </is>
      </c>
      <c r="N95" s="70" t="n">
        <v>3000</v>
      </c>
      <c r="O95" s="70" t="n">
        <v>3000</v>
      </c>
      <c r="P95" s="70" t="n">
        <v>0</v>
      </c>
      <c r="Q95" s="70" t="n">
        <v>0</v>
      </c>
      <c r="R95" s="70" t="n">
        <v>1000</v>
      </c>
      <c r="S95" s="70">
        <f>surface[[#This Row],[SURFACE Bâti en CDAC]]-surface[[#This Row],[dont Bâti Couvert en CDAC]]</f>
        <v/>
      </c>
      <c r="T95" s="70" t="n">
        <v>0</v>
      </c>
      <c r="U95" s="70" t="n">
        <v>0</v>
      </c>
      <c r="V95" s="70">
        <f>surface[[#This Row],[Surface de la cour matériaux hors CDAC]]-surface[[#This Row],[dont Bâti Couvert hors CDAC]]</f>
        <v/>
      </c>
      <c r="W95" t="inlineStr">
        <is>
          <t>Extérieure</t>
        </is>
      </c>
      <c r="X95" t="inlineStr">
        <is>
          <t>En extérieur</t>
        </is>
      </c>
      <c r="Y95" s="71" t="n"/>
      <c r="AA95" s="70" t="n">
        <v>750</v>
      </c>
      <c r="AB95" s="70" t="n">
        <v>0</v>
      </c>
      <c r="AC95" s="70" t="n">
        <v>750</v>
      </c>
      <c r="AE95" s="70" t="n">
        <v>400</v>
      </c>
      <c r="AF95" s="70" t="n">
        <v>67</v>
      </c>
      <c r="AG95" s="70" t="n">
        <v>228</v>
      </c>
      <c r="AH95" t="n">
        <v>252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70" t="n">
        <v>7250</v>
      </c>
      <c r="F96" s="70" t="n">
        <v>3125</v>
      </c>
      <c r="G96" s="70" t="n">
        <v>3000</v>
      </c>
      <c r="H96" t="inlineStr">
        <is>
          <t>T1</t>
        </is>
      </c>
      <c r="I96" t="inlineStr">
        <is>
          <t>En CDAC</t>
        </is>
      </c>
      <c r="J96" s="71" t="n"/>
      <c r="K96" s="70" t="n">
        <v>3619</v>
      </c>
      <c r="L96" s="70" t="n">
        <v>3500</v>
      </c>
      <c r="M96" t="inlineStr">
        <is>
          <t>T2</t>
        </is>
      </c>
      <c r="N96" s="70" t="n">
        <v>3619</v>
      </c>
      <c r="O96" s="70" t="n">
        <v>3619</v>
      </c>
      <c r="P96" s="70" t="n">
        <v>0</v>
      </c>
      <c r="Q96" s="70" t="n">
        <v>0</v>
      </c>
      <c r="R96" s="70" t="n">
        <v>1400</v>
      </c>
      <c r="S96" s="70">
        <f>surface[[#This Row],[SURFACE Bâti en CDAC]]-surface[[#This Row],[dont Bâti Couvert en CDAC]]</f>
        <v/>
      </c>
      <c r="T96" s="70" t="n">
        <v>0</v>
      </c>
      <c r="U96" s="70" t="n">
        <v>0</v>
      </c>
      <c r="V96" s="70">
        <f>surface[[#This Row],[Surface de la cour matériaux hors CDAC]]-surface[[#This Row],[dont Bâti Couvert hors CDAC]]</f>
        <v/>
      </c>
      <c r="W96" t="inlineStr">
        <is>
          <t>Extérieure</t>
        </is>
      </c>
      <c r="X96" t="inlineStr">
        <is>
          <t>Dans la cour matériaux</t>
        </is>
      </c>
      <c r="Y96" s="71" t="n"/>
      <c r="AA96" s="70" t="n">
        <v>685</v>
      </c>
      <c r="AB96" s="70" t="n">
        <v>0</v>
      </c>
      <c r="AC96" s="70" t="n">
        <v>0</v>
      </c>
      <c r="AD96" t="inlineStr">
        <is>
          <t>FULL</t>
        </is>
      </c>
      <c r="AE96" s="70" t="n">
        <v>643</v>
      </c>
      <c r="AF96" s="70" t="n">
        <v>91</v>
      </c>
      <c r="AG96" s="70" t="n">
        <v>130</v>
      </c>
      <c r="AH96" t="n">
        <v>200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70">
        <f>F97+O97+T97</f>
        <v/>
      </c>
      <c r="F97" s="70" t="n">
        <v>2640</v>
      </c>
      <c r="G97" s="70" t="n">
        <v>2500</v>
      </c>
      <c r="H97" t="inlineStr">
        <is>
          <t>inf. à T1</t>
        </is>
      </c>
      <c r="I97" t="inlineStr">
        <is>
          <t>En CDAC</t>
        </is>
      </c>
      <c r="J97" s="71" t="n"/>
      <c r="K97" s="70" t="n">
        <v>3230</v>
      </c>
      <c r="L97" s="70" t="n">
        <v>3000</v>
      </c>
      <c r="M97" t="inlineStr">
        <is>
          <t>T1</t>
        </is>
      </c>
      <c r="N97" s="70" t="n">
        <v>3308</v>
      </c>
      <c r="O97" s="70" t="n">
        <v>3228</v>
      </c>
      <c r="P97" s="70" t="n">
        <v>84</v>
      </c>
      <c r="Q97" s="70" t="n">
        <v>0</v>
      </c>
      <c r="R97" s="70" t="n">
        <v>1125</v>
      </c>
      <c r="S97" s="70">
        <f>surface[[#This Row],[SURFACE Bâti en CDAC]]-surface[[#This Row],[dont Bâti Couvert en CDAC]]</f>
        <v/>
      </c>
      <c r="T97" s="70" t="n">
        <v>0</v>
      </c>
      <c r="U97" s="70" t="n">
        <v>0</v>
      </c>
      <c r="V97" s="70">
        <f>surface[[#This Row],[Surface de la cour matériaux hors CDAC]]-surface[[#This Row],[dont Bâti Couvert hors CDAC]]</f>
        <v/>
      </c>
      <c r="W97" t="inlineStr">
        <is>
          <t>Extérieure</t>
        </is>
      </c>
      <c r="X97" t="inlineStr">
        <is>
          <t>En extérieur</t>
        </is>
      </c>
      <c r="Y97" s="71" t="n"/>
      <c r="AA97" s="70" t="n">
        <v>764</v>
      </c>
      <c r="AB97" s="70" t="n">
        <v>0</v>
      </c>
      <c r="AC97" s="70" t="n">
        <v>764</v>
      </c>
      <c r="AE97" s="70" t="n">
        <v>1067</v>
      </c>
      <c r="AF97" s="70" t="n">
        <v>86</v>
      </c>
      <c r="AG97" s="70" t="n">
        <v>300</v>
      </c>
      <c r="AH97" t="n">
        <v>274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70">
        <f>F98+O98+T98</f>
        <v/>
      </c>
      <c r="F98" s="70" t="n">
        <v>4500</v>
      </c>
      <c r="G98" s="70" t="inlineStr">
        <is>
          <t>sup. à 4000</t>
        </is>
      </c>
      <c r="H98" t="inlineStr">
        <is>
          <t>sup. ou égal T3</t>
        </is>
      </c>
      <c r="I98" t="inlineStr">
        <is>
          <t>Déportée en CDAC</t>
        </is>
      </c>
      <c r="J98" s="71" t="n"/>
      <c r="K98" s="70" t="n">
        <v>3456</v>
      </c>
      <c r="L98" s="70" t="n">
        <v>3500</v>
      </c>
      <c r="M98" t="inlineStr">
        <is>
          <t>T2</t>
        </is>
      </c>
      <c r="N98" s="70" t="n">
        <v>3050</v>
      </c>
      <c r="O98" s="70" t="n">
        <v>3050</v>
      </c>
      <c r="P98" s="70" t="n">
        <v>84</v>
      </c>
      <c r="Q98" s="70" t="n">
        <v>0</v>
      </c>
      <c r="R98" s="70" t="n">
        <v>1190</v>
      </c>
      <c r="S98" s="70">
        <f>surface[[#This Row],[SURFACE Bâti en CDAC]]-surface[[#This Row],[dont Bâti Couvert en CDAC]]</f>
        <v/>
      </c>
      <c r="T98" s="70" t="n">
        <v>0</v>
      </c>
      <c r="U98" s="70" t="n">
        <v>0</v>
      </c>
      <c r="V98" s="70">
        <f>surface[[#This Row],[Surface de la cour matériaux hors CDAC]]-surface[[#This Row],[dont Bâti Couvert hors CDAC]]</f>
        <v/>
      </c>
      <c r="W98" t="inlineStr">
        <is>
          <t>Extérieure</t>
        </is>
      </c>
      <c r="Y98" s="71" t="n"/>
      <c r="AA98" s="70" t="n">
        <v>1390</v>
      </c>
      <c r="AB98" s="70" t="n">
        <v>0</v>
      </c>
      <c r="AC98" s="70" t="n">
        <v>1390</v>
      </c>
      <c r="AD98" t="inlineStr">
        <is>
          <t>FULL</t>
        </is>
      </c>
      <c r="AE98" s="70" t="n">
        <v>1040</v>
      </c>
      <c r="AF98" s="70" t="n">
        <v>85</v>
      </c>
      <c r="AG98" s="70" t="n">
        <v>346</v>
      </c>
      <c r="AH98" t="n">
        <v>347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70">
        <f>F99+O99+T99</f>
        <v/>
      </c>
      <c r="F99" s="70" t="n">
        <v>4650</v>
      </c>
      <c r="G99" s="70" t="inlineStr">
        <is>
          <t>sup. à 4000</t>
        </is>
      </c>
      <c r="H99" t="inlineStr">
        <is>
          <t>sup. ou égal T3</t>
        </is>
      </c>
      <c r="I99" t="inlineStr">
        <is>
          <t>En CDAC</t>
        </is>
      </c>
      <c r="J99" s="71" t="n"/>
      <c r="K99" s="70" t="n">
        <v>2953</v>
      </c>
      <c r="L99" s="70" t="n">
        <v>3000</v>
      </c>
      <c r="M99" t="inlineStr">
        <is>
          <t>T1</t>
        </is>
      </c>
      <c r="N99" s="70" t="n">
        <v>2947</v>
      </c>
      <c r="O99" s="70" t="n">
        <v>2947</v>
      </c>
      <c r="P99" s="70" t="n">
        <v>84</v>
      </c>
      <c r="Q99" s="70" t="n">
        <v>0</v>
      </c>
      <c r="R99" s="70" t="n">
        <v>962</v>
      </c>
      <c r="S99" s="70">
        <f>surface[[#This Row],[SURFACE Bâti en CDAC]]-surface[[#This Row],[dont Bâti Couvert en CDAC]]</f>
        <v/>
      </c>
      <c r="T99" s="70" t="n">
        <v>0</v>
      </c>
      <c r="U99" s="70" t="n">
        <v>0</v>
      </c>
      <c r="V99" s="70">
        <f>surface[[#This Row],[Surface de la cour matériaux hors CDAC]]-surface[[#This Row],[dont Bâti Couvert hors CDAC]]</f>
        <v/>
      </c>
      <c r="W99" t="inlineStr">
        <is>
          <t>Surface de vente</t>
        </is>
      </c>
      <c r="X99" t="inlineStr">
        <is>
          <t>En surface de vente intérieure</t>
        </is>
      </c>
      <c r="Y99" s="71" t="n"/>
      <c r="AA99" s="70" t="n">
        <v>500</v>
      </c>
      <c r="AB99" s="70" t="n">
        <v>500</v>
      </c>
      <c r="AC99" s="70" t="n">
        <v>0</v>
      </c>
      <c r="AE99" s="70" t="n">
        <v>1220</v>
      </c>
      <c r="AF99" s="70" t="n">
        <v>115</v>
      </c>
      <c r="AG99" s="70" t="n">
        <v>322</v>
      </c>
      <c r="AH99" t="n">
        <v>314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70">
        <f>F100+O100+T100</f>
        <v/>
      </c>
      <c r="F100" s="70" t="n">
        <v>2950</v>
      </c>
      <c r="G100" s="70" t="n">
        <v>3000</v>
      </c>
      <c r="H100" t="inlineStr">
        <is>
          <t>T1</t>
        </is>
      </c>
      <c r="I100" t="inlineStr">
        <is>
          <t>En CDAC</t>
        </is>
      </c>
      <c r="J100" s="71" t="n"/>
      <c r="K100" s="70" t="n">
        <v>3000</v>
      </c>
      <c r="L100" s="70" t="n">
        <v>3000</v>
      </c>
      <c r="M100" t="inlineStr">
        <is>
          <t>T1</t>
        </is>
      </c>
      <c r="N100" s="70" t="n">
        <v>3000</v>
      </c>
      <c r="O100" s="70" t="n">
        <v>3000</v>
      </c>
      <c r="P100" s="70" t="n">
        <v>0</v>
      </c>
      <c r="Q100" s="70" t="n">
        <v>0</v>
      </c>
      <c r="R100" s="70" t="n">
        <v>967</v>
      </c>
      <c r="S100" s="70">
        <f>surface[[#This Row],[SURFACE Bâti en CDAC]]-surface[[#This Row],[dont Bâti Couvert en CDAC]]</f>
        <v/>
      </c>
      <c r="T100" s="70" t="n">
        <v>0</v>
      </c>
      <c r="U100" s="70" t="n">
        <v>0</v>
      </c>
      <c r="V100" s="70">
        <f>surface[[#This Row],[Surface de la cour matériaux hors CDAC]]-surface[[#This Row],[dont Bâti Couvert hors CDAC]]</f>
        <v/>
      </c>
      <c r="W100" t="inlineStr">
        <is>
          <t>Intérieure</t>
        </is>
      </c>
      <c r="X100" t="inlineStr">
        <is>
          <t>En extérieur</t>
        </is>
      </c>
      <c r="Y100" s="71" t="n"/>
      <c r="AA100" s="70" t="n">
        <v>705</v>
      </c>
      <c r="AB100" s="70" t="n">
        <v>0</v>
      </c>
      <c r="AC100" s="70" t="n">
        <v>705</v>
      </c>
      <c r="AE100" s="70" t="n">
        <v>641</v>
      </c>
      <c r="AF100" s="70" t="n">
        <v>118</v>
      </c>
      <c r="AG100" s="70" t="n">
        <v>238</v>
      </c>
      <c r="AH100" t="n">
        <v>320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70">
        <f>F101+O101+T101</f>
        <v/>
      </c>
      <c r="F101" s="70" t="n">
        <v>3800</v>
      </c>
      <c r="G101" s="70" t="n">
        <v>3000</v>
      </c>
      <c r="H101" t="inlineStr">
        <is>
          <t>T1</t>
        </is>
      </c>
      <c r="I101" t="inlineStr">
        <is>
          <t>En CDAC</t>
        </is>
      </c>
      <c r="J101" s="71" t="n"/>
      <c r="K101" s="70" t="n">
        <v>3000</v>
      </c>
      <c r="L101" s="70" t="n">
        <v>3000</v>
      </c>
      <c r="M101" t="inlineStr">
        <is>
          <t>T1</t>
        </is>
      </c>
      <c r="N101" s="70" t="n">
        <v>3000</v>
      </c>
      <c r="O101" s="70" t="n">
        <v>3000</v>
      </c>
      <c r="P101" s="70" t="n">
        <v>0</v>
      </c>
      <c r="Q101" s="70" t="n">
        <v>0</v>
      </c>
      <c r="R101" s="70" t="n">
        <v>0</v>
      </c>
      <c r="S101" s="70">
        <f>surface[[#This Row],[SURFACE Bâti en CDAC]]-surface[[#This Row],[dont Bâti Couvert en CDAC]]</f>
        <v/>
      </c>
      <c r="T101" s="70" t="n">
        <v>0</v>
      </c>
      <c r="U101" s="70" t="n">
        <v>0</v>
      </c>
      <c r="V101" s="70">
        <f>surface[[#This Row],[Surface de la cour matériaux hors CDAC]]-surface[[#This Row],[dont Bâti Couvert hors CDAC]]</f>
        <v/>
      </c>
      <c r="W101" t="inlineStr">
        <is>
          <t>Surface de vente</t>
        </is>
      </c>
      <c r="X101" t="inlineStr">
        <is>
          <t>Menuiserie ouverte, pas de rack pour exposer les fenetres, que de la SU</t>
        </is>
      </c>
      <c r="Y101" s="71" t="n"/>
      <c r="AA101" s="70" t="n">
        <v>800</v>
      </c>
      <c r="AB101" s="70" t="n">
        <v>800</v>
      </c>
      <c r="AC101" s="70" t="n">
        <v>0</v>
      </c>
      <c r="AE101" s="70" t="n">
        <v>400</v>
      </c>
      <c r="AF101" s="70" t="n">
        <v>85</v>
      </c>
      <c r="AG101" s="70" t="n">
        <v>276</v>
      </c>
      <c r="AH101" t="n">
        <v>262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70">
        <f>F102+O102+T102</f>
        <v/>
      </c>
      <c r="F102" s="70" t="n">
        <v>2945</v>
      </c>
      <c r="G102" s="70" t="n">
        <v>3000</v>
      </c>
      <c r="H102" t="inlineStr">
        <is>
          <t>T1</t>
        </is>
      </c>
      <c r="I102" t="inlineStr">
        <is>
          <t>En CDAC</t>
        </is>
      </c>
      <c r="J102" s="71" t="n">
        <v>200</v>
      </c>
      <c r="K102" s="70" t="n">
        <v>2880</v>
      </c>
      <c r="L102" s="70" t="inlineStr">
        <is>
          <t>&lt; 3000 M²</t>
        </is>
      </c>
      <c r="M102" t="inlineStr">
        <is>
          <t>T1</t>
        </is>
      </c>
      <c r="N102" s="70" t="n">
        <v>2960</v>
      </c>
      <c r="O102" s="70" t="n">
        <v>2880</v>
      </c>
      <c r="P102" s="70" t="n">
        <v>84</v>
      </c>
      <c r="Q102" s="70" t="n">
        <v>0</v>
      </c>
      <c r="R102" s="70" t="n">
        <v>1110</v>
      </c>
      <c r="S102" s="70">
        <f>surface[[#This Row],[SURFACE Bâti en CDAC]]-surface[[#This Row],[dont Bâti Couvert en CDAC]]</f>
        <v/>
      </c>
      <c r="T102" s="70" t="n">
        <v>0</v>
      </c>
      <c r="U102" s="70" t="n">
        <v>0</v>
      </c>
      <c r="V102" s="70">
        <f>surface[[#This Row],[Surface de la cour matériaux hors CDAC]]-surface[[#This Row],[dont Bâti Couvert hors CDAC]]</f>
        <v/>
      </c>
      <c r="W102" t="inlineStr">
        <is>
          <t>Déportée</t>
        </is>
      </c>
      <c r="X102" t="inlineStr">
        <is>
          <t>nous sommes en train de changer en ce moment meme</t>
        </is>
      </c>
      <c r="Y102" s="71" t="n">
        <v>200</v>
      </c>
      <c r="AA102" s="70" t="n">
        <v>950</v>
      </c>
      <c r="AB102" s="70" t="n">
        <v>0</v>
      </c>
      <c r="AC102" s="70" t="n">
        <v>950</v>
      </c>
      <c r="AE102" s="70" t="n">
        <v>469</v>
      </c>
      <c r="AF102" s="70" t="n">
        <v>80</v>
      </c>
      <c r="AG102" s="70" t="n">
        <v>270</v>
      </c>
      <c r="AH102" t="n">
        <v>196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70">
        <f>F103+O103+T103</f>
        <v/>
      </c>
      <c r="F103" s="70" t="n">
        <v>4811</v>
      </c>
      <c r="G103" s="70" t="inlineStr">
        <is>
          <t>sup. à 4000</t>
        </is>
      </c>
      <c r="H103" t="inlineStr">
        <is>
          <t>sup. ou égal T3</t>
        </is>
      </c>
      <c r="I103" t="inlineStr">
        <is>
          <t>En CDAC</t>
        </is>
      </c>
      <c r="J103" s="71" t="n"/>
      <c r="K103" s="70" t="n">
        <v>3370</v>
      </c>
      <c r="L103" s="70" t="n">
        <v>3500</v>
      </c>
      <c r="M103" t="inlineStr">
        <is>
          <t>T2</t>
        </is>
      </c>
      <c r="N103" s="70" t="n">
        <v>3370</v>
      </c>
      <c r="O103" s="70" t="n">
        <v>3370</v>
      </c>
      <c r="P103" s="70" t="n">
        <v>0</v>
      </c>
      <c r="Q103" s="70" t="n">
        <v>0</v>
      </c>
      <c r="R103" s="70" t="n">
        <v>540</v>
      </c>
      <c r="S103" s="70">
        <f>surface[[#This Row],[SURFACE Bâti en CDAC]]-surface[[#This Row],[dont Bâti Couvert en CDAC]]</f>
        <v/>
      </c>
      <c r="T103" s="70" t="n">
        <v>0</v>
      </c>
      <c r="U103" s="70" t="n">
        <v>0</v>
      </c>
      <c r="V103" s="70">
        <f>surface[[#This Row],[Surface de la cour matériaux hors CDAC]]-surface[[#This Row],[dont Bâti Couvert hors CDAC]]</f>
        <v/>
      </c>
      <c r="W103" t="inlineStr">
        <is>
          <t>Surface de vente</t>
        </is>
      </c>
      <c r="X103" t="inlineStr">
        <is>
          <t>En surface de vente intérieure</t>
        </is>
      </c>
      <c r="Y103" s="71" t="n"/>
      <c r="AA103" s="70" t="n">
        <v>956</v>
      </c>
      <c r="AB103" s="70" t="n">
        <v>956</v>
      </c>
      <c r="AC103" s="70" t="n">
        <v>0</v>
      </c>
      <c r="AE103" s="70" t="n">
        <v>400</v>
      </c>
      <c r="AF103" s="70" t="n">
        <v>0</v>
      </c>
      <c r="AG103" s="70" t="n">
        <v>200</v>
      </c>
      <c r="AH103" t="n">
        <v>291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70">
        <f>F104+O104+T104</f>
        <v/>
      </c>
      <c r="F104" s="70" t="n">
        <v>4183</v>
      </c>
      <c r="G104" s="70" t="inlineStr">
        <is>
          <t>GNB</t>
        </is>
      </c>
      <c r="H104" t="inlineStr">
        <is>
          <t>sup. ou égal T3</t>
        </is>
      </c>
      <c r="I104" t="inlineStr">
        <is>
          <t>En CDAC</t>
        </is>
      </c>
      <c r="J104" s="71" t="n"/>
      <c r="K104" s="70" t="n">
        <v>3416</v>
      </c>
      <c r="L104" s="70" t="n">
        <v>3500</v>
      </c>
      <c r="M104" t="inlineStr">
        <is>
          <t>T2</t>
        </is>
      </c>
      <c r="N104" s="70" t="n">
        <v>3160</v>
      </c>
      <c r="O104" s="70" t="n">
        <v>2160</v>
      </c>
      <c r="P104" s="70" t="n">
        <v>0</v>
      </c>
      <c r="Q104" s="70" t="n">
        <v>1000</v>
      </c>
      <c r="R104" s="70" t="n">
        <v>0</v>
      </c>
      <c r="S104" s="70">
        <f>surface[[#This Row],[SURFACE Bâti en CDAC]]-surface[[#This Row],[dont Bâti Couvert en CDAC]]</f>
        <v/>
      </c>
      <c r="T104" s="70" t="n">
        <v>0</v>
      </c>
      <c r="U104" s="70" t="n">
        <v>0</v>
      </c>
      <c r="V104" s="70">
        <f>surface[[#This Row],[Surface de la cour matériaux hors CDAC]]-surface[[#This Row],[dont Bâti Couvert hors CDAC]]</f>
        <v/>
      </c>
      <c r="W104" t="inlineStr">
        <is>
          <t>Extérieure</t>
        </is>
      </c>
      <c r="X104" t="inlineStr">
        <is>
          <t>En mix extérieur + showroom à l’intérieur de la menuiserie</t>
        </is>
      </c>
      <c r="Y104" s="71" t="n"/>
      <c r="Z104" t="inlineStr">
        <is>
          <t>A l'intérieur de la réserve</t>
        </is>
      </c>
      <c r="AA104" s="70" t="n">
        <v>908</v>
      </c>
      <c r="AB104" s="70" t="n">
        <v>0</v>
      </c>
      <c r="AC104" s="70" t="n">
        <v>908</v>
      </c>
      <c r="AE104" s="70" t="n">
        <v>514</v>
      </c>
      <c r="AF104" s="70" t="n">
        <v>143</v>
      </c>
      <c r="AG104" s="70" t="n">
        <v>311</v>
      </c>
      <c r="AH104" t="n">
        <v>258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70">
        <f>F105+O105+T105</f>
        <v/>
      </c>
      <c r="F105" s="70" t="n">
        <v>2950</v>
      </c>
      <c r="G105" s="70" t="n">
        <v>3000</v>
      </c>
      <c r="H105" t="inlineStr">
        <is>
          <t>T1</t>
        </is>
      </c>
      <c r="I105" t="inlineStr">
        <is>
          <t>En CDAC</t>
        </is>
      </c>
      <c r="J105" s="71" t="n"/>
      <c r="K105" s="70" t="n">
        <v>2652</v>
      </c>
      <c r="L105" s="70" t="inlineStr">
        <is>
          <t>&lt; 3000 M²</t>
        </is>
      </c>
      <c r="M105" t="inlineStr">
        <is>
          <t>T1</t>
        </is>
      </c>
      <c r="N105" s="70" t="n">
        <v>2565</v>
      </c>
      <c r="O105" s="70" t="n">
        <v>2565</v>
      </c>
      <c r="P105" s="70" t="n">
        <v>0</v>
      </c>
      <c r="Q105" s="70" t="n">
        <v>0</v>
      </c>
      <c r="R105" s="70" t="n">
        <v>915</v>
      </c>
      <c r="S105" s="70">
        <f>surface[[#This Row],[SURFACE Bâti en CDAC]]-surface[[#This Row],[dont Bâti Couvert en CDAC]]</f>
        <v/>
      </c>
      <c r="T105" s="70" t="n">
        <v>0</v>
      </c>
      <c r="U105" s="70" t="n">
        <v>0</v>
      </c>
      <c r="V105" s="70">
        <f>surface[[#This Row],[Surface de la cour matériaux hors CDAC]]-surface[[#This Row],[dont Bâti Couvert hors CDAC]]</f>
        <v/>
      </c>
      <c r="W105" t="inlineStr">
        <is>
          <t>Déportée</t>
        </is>
      </c>
      <c r="X105" t="inlineStr">
        <is>
          <t>En mix extérieur + showroom à l’intérieur de la menuiserie</t>
        </is>
      </c>
      <c r="Y105" s="71" t="n">
        <v>2000</v>
      </c>
      <c r="AA105" s="70" t="n">
        <v>955</v>
      </c>
      <c r="AB105" s="70" t="n">
        <v>0</v>
      </c>
      <c r="AC105" s="70" t="n">
        <v>955</v>
      </c>
      <c r="AE105" s="70" t="n">
        <v>316</v>
      </c>
      <c r="AF105" s="70" t="n">
        <v>83</v>
      </c>
      <c r="AG105" s="70" t="n">
        <v>392</v>
      </c>
      <c r="AH105" t="n">
        <v>190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70">
        <f>F106+O106+T106</f>
        <v/>
      </c>
      <c r="F106" s="70" t="n">
        <v>3700</v>
      </c>
      <c r="G106" s="70" t="n">
        <v>3700</v>
      </c>
      <c r="H106" t="inlineStr">
        <is>
          <t>T2</t>
        </is>
      </c>
      <c r="I106" t="inlineStr">
        <is>
          <t>En CDAC</t>
        </is>
      </c>
      <c r="J106" s="71" t="n"/>
      <c r="K106" s="70" t="n">
        <v>3245</v>
      </c>
      <c r="L106" s="70" t="n">
        <v>3000</v>
      </c>
      <c r="M106" t="inlineStr">
        <is>
          <t>T1</t>
        </is>
      </c>
      <c r="N106" s="70" t="n">
        <v>3245</v>
      </c>
      <c r="O106" s="70" t="n">
        <v>3245</v>
      </c>
      <c r="P106" s="70" t="n">
        <v>0</v>
      </c>
      <c r="Q106" s="70" t="n">
        <v>0</v>
      </c>
      <c r="R106" s="70" t="n">
        <v>658</v>
      </c>
      <c r="S106" s="70">
        <f>surface[[#This Row],[SURFACE Bâti en CDAC]]-surface[[#This Row],[dont Bâti Couvert en CDAC]]</f>
        <v/>
      </c>
      <c r="T106" s="70" t="n">
        <v>0</v>
      </c>
      <c r="U106" s="70" t="n">
        <v>0</v>
      </c>
      <c r="V106" s="70">
        <f>surface[[#This Row],[Surface de la cour matériaux hors CDAC]]-surface[[#This Row],[dont Bâti Couvert hors CDAC]]</f>
        <v/>
      </c>
      <c r="W106" t="inlineStr">
        <is>
          <t>Intérieure</t>
        </is>
      </c>
      <c r="X106" t="inlineStr">
        <is>
          <t>Expo SAS + Surface de vente intérieure</t>
        </is>
      </c>
      <c r="Y106" s="71" t="n"/>
      <c r="AA106" s="70" t="n">
        <v>1119</v>
      </c>
      <c r="AB106" s="70" t="n">
        <v>0</v>
      </c>
      <c r="AC106" s="70" t="n">
        <v>1119</v>
      </c>
      <c r="AE106" s="70" t="n">
        <v>659</v>
      </c>
      <c r="AF106" s="70" t="n">
        <v>172</v>
      </c>
      <c r="AG106" s="70" t="n">
        <v>240</v>
      </c>
      <c r="AH106" t="n">
        <v>241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70">
        <f>F107+O107+T107</f>
        <v/>
      </c>
      <c r="F107" s="70" t="n">
        <v>3700</v>
      </c>
      <c r="G107" s="70" t="n">
        <v>3700</v>
      </c>
      <c r="H107" t="inlineStr">
        <is>
          <t>T2</t>
        </is>
      </c>
      <c r="I107" t="inlineStr">
        <is>
          <t>Déportée en CDAC</t>
        </is>
      </c>
      <c r="J107" s="71" t="n"/>
      <c r="K107" s="70" t="n">
        <v>2000</v>
      </c>
      <c r="L107" s="70" t="inlineStr">
        <is>
          <t>&lt; 3000 M²</t>
        </is>
      </c>
      <c r="M107" t="inlineStr">
        <is>
          <t>T1</t>
        </is>
      </c>
      <c r="N107" s="70" t="n">
        <v>2000</v>
      </c>
      <c r="O107" s="70" t="n">
        <v>2000</v>
      </c>
      <c r="P107" s="70" t="n">
        <v>0</v>
      </c>
      <c r="Q107" s="70" t="n">
        <v>0</v>
      </c>
      <c r="R107" s="70" t="n">
        <v>950</v>
      </c>
      <c r="S107" s="70">
        <f>surface[[#This Row],[SURFACE Bâti en CDAC]]-surface[[#This Row],[dont Bâti Couvert en CDAC]]</f>
        <v/>
      </c>
      <c r="T107" s="70" t="n">
        <v>0</v>
      </c>
      <c r="U107" s="70" t="n">
        <v>0</v>
      </c>
      <c r="V107" s="70">
        <f>surface[[#This Row],[Surface de la cour matériaux hors CDAC]]-surface[[#This Row],[dont Bâti Couvert hors CDAC]]</f>
        <v/>
      </c>
      <c r="W107" t="inlineStr">
        <is>
          <t>Intérieure</t>
        </is>
      </c>
      <c r="X107" t="inlineStr">
        <is>
          <t>En surface de vente intérieure</t>
        </is>
      </c>
      <c r="Y107" s="71" t="n"/>
      <c r="AA107" s="70" t="n">
        <v>1038</v>
      </c>
      <c r="AB107" s="70" t="n">
        <v>0</v>
      </c>
      <c r="AC107" s="70" t="n">
        <v>1038</v>
      </c>
      <c r="AE107" s="70" t="n">
        <v>500</v>
      </c>
      <c r="AF107" s="70" t="n">
        <v>117</v>
      </c>
      <c r="AG107" s="70" t="n">
        <v>210</v>
      </c>
      <c r="AH107" t="n">
        <v>348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70">
        <f>F108+O108+T108</f>
        <v/>
      </c>
      <c r="F108" s="70" t="n">
        <v>2945</v>
      </c>
      <c r="G108" s="70" t="n">
        <v>3000</v>
      </c>
      <c r="H108" t="inlineStr">
        <is>
          <t>T1</t>
        </is>
      </c>
      <c r="I108" t="inlineStr">
        <is>
          <t>En CDAC</t>
        </is>
      </c>
      <c r="J108" s="71" t="n"/>
      <c r="K108" s="70" t="n">
        <v>4300</v>
      </c>
      <c r="L108" s="70" t="inlineStr">
        <is>
          <t>4000 M² et +</t>
        </is>
      </c>
      <c r="M108" t="inlineStr">
        <is>
          <t>T3</t>
        </is>
      </c>
      <c r="N108" s="70" t="n">
        <v>4210</v>
      </c>
      <c r="O108" s="70" t="n">
        <v>4210</v>
      </c>
      <c r="P108" s="70" t="n">
        <v>50</v>
      </c>
      <c r="Q108" s="70" t="n">
        <v>0</v>
      </c>
      <c r="R108" s="70" t="n">
        <v>840</v>
      </c>
      <c r="S108" s="70">
        <f>surface[[#This Row],[SURFACE Bâti en CDAC]]-surface[[#This Row],[dont Bâti Couvert en CDAC]]</f>
        <v/>
      </c>
      <c r="T108" s="70" t="n">
        <v>0</v>
      </c>
      <c r="U108" s="70" t="n">
        <v>0</v>
      </c>
      <c r="V108" s="70">
        <f>surface[[#This Row],[Surface de la cour matériaux hors CDAC]]-surface[[#This Row],[dont Bâti Couvert hors CDAC]]</f>
        <v/>
      </c>
      <c r="W108" t="inlineStr">
        <is>
          <t>Intérieure</t>
        </is>
      </c>
      <c r="X108" t="inlineStr">
        <is>
          <t>En extérieur</t>
        </is>
      </c>
      <c r="Y108" s="71" t="n"/>
      <c r="AA108" s="70" t="n">
        <v>824</v>
      </c>
      <c r="AB108" s="70" t="n">
        <v>0</v>
      </c>
      <c r="AC108" s="70" t="n">
        <v>824</v>
      </c>
      <c r="AE108" s="70" t="n">
        <v>1040</v>
      </c>
      <c r="AF108" s="70" t="n">
        <v>60</v>
      </c>
      <c r="AG108" s="70" t="n">
        <v>240</v>
      </c>
      <c r="AH108" t="n">
        <v>234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70">
        <f>F109+O109+T109</f>
        <v/>
      </c>
      <c r="F109" s="70" t="n">
        <v>2404</v>
      </c>
      <c r="G109" s="70" t="n">
        <v>2500</v>
      </c>
      <c r="H109" t="inlineStr">
        <is>
          <t>inf. à T1</t>
        </is>
      </c>
      <c r="I109" t="inlineStr">
        <is>
          <t>En CDAC</t>
        </is>
      </c>
      <c r="J109" s="71" t="n"/>
      <c r="K109" s="70" t="n">
        <v>3400</v>
      </c>
      <c r="L109" s="70" t="n">
        <v>3500</v>
      </c>
      <c r="M109" t="inlineStr">
        <is>
          <t>T2</t>
        </is>
      </c>
      <c r="N109" s="70" t="n">
        <v>4058</v>
      </c>
      <c r="O109" s="70" t="n">
        <v>4058</v>
      </c>
      <c r="P109" s="70" t="n">
        <v>0</v>
      </c>
      <c r="Q109" s="70" t="n">
        <v>0</v>
      </c>
      <c r="R109" s="70" t="n">
        <v>1200</v>
      </c>
      <c r="S109" s="70">
        <f>surface[[#This Row],[SURFACE Bâti en CDAC]]-surface[[#This Row],[dont Bâti Couvert en CDAC]]</f>
        <v/>
      </c>
      <c r="T109" s="70" t="n">
        <v>0</v>
      </c>
      <c r="U109" s="70" t="n">
        <v>0</v>
      </c>
      <c r="V109" s="70">
        <f>surface[[#This Row],[Surface de la cour matériaux hors CDAC]]-surface[[#This Row],[dont Bâti Couvert hors CDAC]]</f>
        <v/>
      </c>
      <c r="W109" t="inlineStr">
        <is>
          <t>Extérieure</t>
        </is>
      </c>
      <c r="X109" t="inlineStr">
        <is>
          <t>En extérieur</t>
        </is>
      </c>
      <c r="Y109" s="71" t="n"/>
      <c r="AA109" s="70" t="n">
        <v>780</v>
      </c>
      <c r="AB109" s="70" t="n">
        <v>0</v>
      </c>
      <c r="AC109" s="70" t="n">
        <v>780</v>
      </c>
      <c r="AE109" s="70" t="n">
        <v>754</v>
      </c>
      <c r="AF109" s="70" t="n">
        <v>0</v>
      </c>
      <c r="AG109" s="70" t="n">
        <v>274</v>
      </c>
      <c r="AH109" t="n">
        <v>230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70">
        <f>F110+O110+T110</f>
        <v/>
      </c>
      <c r="F110" s="70" t="n">
        <v>5900</v>
      </c>
      <c r="G110" s="70" t="inlineStr">
        <is>
          <t>GNB</t>
        </is>
      </c>
      <c r="H110" t="inlineStr">
        <is>
          <t>sup. ou égal T3</t>
        </is>
      </c>
      <c r="I110" t="inlineStr">
        <is>
          <t>En CDAC</t>
        </is>
      </c>
      <c r="J110" s="71" t="n"/>
      <c r="K110" s="70" t="n">
        <v>2529</v>
      </c>
      <c r="L110" s="70" t="inlineStr">
        <is>
          <t>&lt; 3000 M²</t>
        </is>
      </c>
      <c r="M110" t="inlineStr">
        <is>
          <t>T1</t>
        </is>
      </c>
      <c r="N110" s="70" t="n">
        <v>3337</v>
      </c>
      <c r="O110" s="70" t="n">
        <v>1742</v>
      </c>
      <c r="P110" s="70" t="n">
        <v>84</v>
      </c>
      <c r="Q110" s="70" t="n">
        <v>1375</v>
      </c>
      <c r="R110" s="70" t="n">
        <v>429</v>
      </c>
      <c r="S110" s="70">
        <f>surface[[#This Row],[SURFACE Bâti en CDAC]]-surface[[#This Row],[dont Bâti Couvert en CDAC]]</f>
        <v/>
      </c>
      <c r="T110" s="70" t="n">
        <v>0</v>
      </c>
      <c r="U110" s="70" t="n">
        <v>0</v>
      </c>
      <c r="V110" s="70">
        <f>surface[[#This Row],[Surface de la cour matériaux hors CDAC]]-surface[[#This Row],[dont Bâti Couvert hors CDAC]]</f>
        <v/>
      </c>
      <c r="W110" t="inlineStr">
        <is>
          <t>Intérieure</t>
        </is>
      </c>
      <c r="X110" t="inlineStr">
        <is>
          <t>En mix extérieur + surface de vente intérieure</t>
        </is>
      </c>
      <c r="Y110" s="71" t="n"/>
      <c r="AA110" s="70" t="n">
        <v>1000</v>
      </c>
      <c r="AB110" s="70" t="n">
        <v>0</v>
      </c>
      <c r="AC110" s="70" t="n">
        <v>1200</v>
      </c>
      <c r="AD110" t="inlineStr">
        <is>
          <t>MEDIUM</t>
        </is>
      </c>
      <c r="AE110" s="70" t="n">
        <v>651</v>
      </c>
      <c r="AF110" s="70" t="n">
        <v>115</v>
      </c>
      <c r="AG110" s="70" t="n">
        <v>420</v>
      </c>
      <c r="AH110" t="n">
        <v>423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70">
        <f>F111+O111+T111</f>
        <v/>
      </c>
      <c r="F111" s="70" t="n">
        <v>4600</v>
      </c>
      <c r="G111" s="70" t="n">
        <v>3700</v>
      </c>
      <c r="H111" t="inlineStr">
        <is>
          <t>T2</t>
        </is>
      </c>
      <c r="I111" t="inlineStr">
        <is>
          <t>Hors CDAC</t>
        </is>
      </c>
      <c r="J111" s="71" t="n"/>
      <c r="K111" s="70" t="n">
        <v>3000</v>
      </c>
      <c r="L111" s="70" t="n">
        <v>3000</v>
      </c>
      <c r="M111" t="inlineStr">
        <is>
          <t>T1</t>
        </is>
      </c>
      <c r="N111" s="70" t="n">
        <v>0</v>
      </c>
      <c r="O111" s="70" t="n">
        <v>86</v>
      </c>
      <c r="P111" s="70" t="n">
        <v>84</v>
      </c>
      <c r="Q111" s="70" t="n">
        <v>0</v>
      </c>
      <c r="R111" s="70" t="n">
        <v>0</v>
      </c>
      <c r="S111" s="70">
        <f>surface[[#This Row],[SURFACE Bâti en CDAC]]-surface[[#This Row],[dont Bâti Couvert en CDAC]]</f>
        <v/>
      </c>
      <c r="T111" s="70" t="n">
        <v>2892</v>
      </c>
      <c r="U111" s="70" t="n">
        <v>919</v>
      </c>
      <c r="V111" s="70">
        <f>surface[[#This Row],[Surface de la cour matériaux hors CDAC]]-surface[[#This Row],[dont Bâti Couvert hors CDAC]]</f>
        <v/>
      </c>
      <c r="W111" t="inlineStr">
        <is>
          <t>Surface de vente</t>
        </is>
      </c>
      <c r="X111" t="inlineStr">
        <is>
          <t>En surface de vente intérieure</t>
        </is>
      </c>
      <c r="Y111" s="71" t="n"/>
      <c r="AA111" s="70" t="n">
        <v>1000</v>
      </c>
      <c r="AB111" s="70" t="n">
        <v>1000</v>
      </c>
      <c r="AC111" s="70" t="n">
        <v>0</v>
      </c>
      <c r="AE111" s="70" t="n">
        <v>1049</v>
      </c>
      <c r="AF111" s="70" t="n">
        <v>100</v>
      </c>
      <c r="AG111" s="70" t="n">
        <v>350</v>
      </c>
      <c r="AH111" t="n">
        <v>320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70">
        <f>F112+O112+T112</f>
        <v/>
      </c>
      <c r="F112" s="70" t="n">
        <v>5500</v>
      </c>
      <c r="G112" s="70" t="inlineStr">
        <is>
          <t>GNB</t>
        </is>
      </c>
      <c r="H112" t="inlineStr">
        <is>
          <t>sup. ou égal T3</t>
        </is>
      </c>
      <c r="I112" t="inlineStr">
        <is>
          <t>En CDAC</t>
        </is>
      </c>
      <c r="J112" s="71" t="n"/>
      <c r="K112" s="70" t="n">
        <v>3100</v>
      </c>
      <c r="L112" s="70" t="n">
        <v>3000</v>
      </c>
      <c r="M112" t="inlineStr">
        <is>
          <t>T1</t>
        </is>
      </c>
      <c r="N112" s="70" t="n">
        <v>3950</v>
      </c>
      <c r="O112" s="70" t="n">
        <v>3100</v>
      </c>
      <c r="P112" s="70" t="n">
        <v>50</v>
      </c>
      <c r="Q112" s="70" t="n">
        <v>892</v>
      </c>
      <c r="R112" s="70" t="n">
        <v>800</v>
      </c>
      <c r="S112" s="70">
        <f>surface[[#This Row],[SURFACE Bâti en CDAC]]-surface[[#This Row],[dont Bâti Couvert en CDAC]]</f>
        <v/>
      </c>
      <c r="T112" s="70" t="n">
        <v>0</v>
      </c>
      <c r="U112" s="70" t="n">
        <v>0</v>
      </c>
      <c r="V112" s="70">
        <f>surface[[#This Row],[Surface de la cour matériaux hors CDAC]]-surface[[#This Row],[dont Bâti Couvert hors CDAC]]</f>
        <v/>
      </c>
      <c r="W112" t="inlineStr">
        <is>
          <t>Extérieure</t>
        </is>
      </c>
      <c r="X112" t="inlineStr">
        <is>
          <t>En mix extérieur + surface de vente intérieure</t>
        </is>
      </c>
      <c r="Y112" s="71" t="n"/>
      <c r="AA112" s="70" t="n">
        <v>1064</v>
      </c>
      <c r="AB112" s="70" t="n">
        <v>0</v>
      </c>
      <c r="AC112" s="70" t="n">
        <v>1064</v>
      </c>
      <c r="AD112" t="inlineStr">
        <is>
          <t>FULL</t>
        </is>
      </c>
      <c r="AE112" s="70" t="n">
        <v>1380</v>
      </c>
      <c r="AF112" s="70" t="n">
        <v>160</v>
      </c>
      <c r="AG112" s="70" t="n">
        <v>380</v>
      </c>
      <c r="AH112" t="n">
        <v>453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70">
        <f>F113+O113+T113</f>
        <v/>
      </c>
      <c r="F113" s="70" t="n">
        <v>2532</v>
      </c>
      <c r="G113" s="70" t="n">
        <v>2500</v>
      </c>
      <c r="H113" t="inlineStr">
        <is>
          <t>inf. à T1</t>
        </is>
      </c>
      <c r="I113" t="inlineStr">
        <is>
          <t>En CDAC</t>
        </is>
      </c>
      <c r="J113" s="71" t="n"/>
      <c r="K113" s="70" t="n">
        <v>3420</v>
      </c>
      <c r="L113" s="70" t="n">
        <v>3500</v>
      </c>
      <c r="M113" t="inlineStr">
        <is>
          <t>T2</t>
        </is>
      </c>
      <c r="N113" s="70" t="n">
        <v>3420</v>
      </c>
      <c r="O113" s="70" t="n">
        <v>3420</v>
      </c>
      <c r="P113" s="70" t="n">
        <v>0</v>
      </c>
      <c r="Q113" s="70" t="n">
        <v>0</v>
      </c>
      <c r="R113" s="70" t="n">
        <v>0</v>
      </c>
      <c r="S113" s="70">
        <f>surface[[#This Row],[SURFACE Bâti en CDAC]]-surface[[#This Row],[dont Bâti Couvert en CDAC]]</f>
        <v/>
      </c>
      <c r="T113" s="70" t="n">
        <v>0</v>
      </c>
      <c r="U113" s="70" t="n">
        <v>0</v>
      </c>
      <c r="V113" s="70">
        <f>surface[[#This Row],[Surface de la cour matériaux hors CDAC]]-surface[[#This Row],[dont Bâti Couvert hors CDAC]]</f>
        <v/>
      </c>
      <c r="W113" t="inlineStr">
        <is>
          <t>Intérieure</t>
        </is>
      </c>
      <c r="X113" t="inlineStr">
        <is>
          <t>En mix extérieur + surface de vente intérieure</t>
        </is>
      </c>
      <c r="Y113" s="71" t="n"/>
      <c r="AA113" s="70" t="n">
        <v>760</v>
      </c>
      <c r="AB113" s="70" t="n">
        <v>0</v>
      </c>
      <c r="AC113" s="70" t="n">
        <v>760</v>
      </c>
      <c r="AE113" s="70" t="n">
        <v>400</v>
      </c>
      <c r="AF113" s="70" t="n">
        <v>90</v>
      </c>
      <c r="AG113" s="70" t="n">
        <v>260</v>
      </c>
      <c r="AH113" t="n">
        <v>276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70">
        <f>F114+O114+T114</f>
        <v/>
      </c>
      <c r="F114" s="70" t="n">
        <v>5967</v>
      </c>
      <c r="G114" s="70" t="inlineStr">
        <is>
          <t>GNB</t>
        </is>
      </c>
      <c r="H114" t="inlineStr">
        <is>
          <t>sup. ou égal T3</t>
        </is>
      </c>
      <c r="I114" t="inlineStr">
        <is>
          <t>Déportée en CDAC</t>
        </is>
      </c>
      <c r="J114" s="71" t="n">
        <v>200</v>
      </c>
      <c r="K114" s="70" t="n">
        <v>1357</v>
      </c>
      <c r="L114" s="70" t="inlineStr">
        <is>
          <t>&lt; 3000 M²</t>
        </is>
      </c>
      <c r="M114" t="inlineStr">
        <is>
          <t>T1</t>
        </is>
      </c>
      <c r="N114" s="70" t="n">
        <v>2825</v>
      </c>
      <c r="O114" s="70" t="n">
        <v>1325</v>
      </c>
      <c r="P114" s="70" t="n">
        <v>0</v>
      </c>
      <c r="Q114" s="70" t="n">
        <v>1750</v>
      </c>
      <c r="R114" s="70" t="n">
        <v>530</v>
      </c>
      <c r="S114" s="70">
        <f>surface[[#This Row],[SURFACE Bâti en CDAC]]-surface[[#This Row],[dont Bâti Couvert en CDAC]]</f>
        <v/>
      </c>
      <c r="T114" s="70" t="n">
        <v>0</v>
      </c>
      <c r="U114" s="70" t="n">
        <v>0</v>
      </c>
      <c r="V114" s="70">
        <f>surface[[#This Row],[Surface de la cour matériaux hors CDAC]]-surface[[#This Row],[dont Bâti Couvert hors CDAC]]</f>
        <v/>
      </c>
      <c r="W114" t="inlineStr">
        <is>
          <t>Déportée</t>
        </is>
      </c>
      <c r="X114" t="inlineStr">
        <is>
          <t>Notre menuiseire est déporté du dépot, nous avons donc des expos en arrières caisse et des rack en extérieur à la menuiserie.</t>
        </is>
      </c>
      <c r="Y114" s="71" t="n">
        <v>200</v>
      </c>
      <c r="AA114" s="70" t="n">
        <v>669</v>
      </c>
      <c r="AB114" s="70" t="n">
        <v>0</v>
      </c>
      <c r="AC114" s="70" t="n">
        <v>669</v>
      </c>
      <c r="AE114" s="70" t="n">
        <v>505</v>
      </c>
      <c r="AF114" s="70" t="n">
        <v>147</v>
      </c>
      <c r="AG114" s="70" t="n">
        <v>558</v>
      </c>
      <c r="AH114" t="n">
        <v>311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70">
        <f>F115+O115+T115</f>
        <v/>
      </c>
      <c r="F115" s="70" t="n">
        <v>2970</v>
      </c>
      <c r="G115" s="70" t="n">
        <v>3000</v>
      </c>
      <c r="H115" t="inlineStr">
        <is>
          <t>T1</t>
        </is>
      </c>
      <c r="I115" t="inlineStr">
        <is>
          <t>En CDAC</t>
        </is>
      </c>
      <c r="J115" s="71" t="n"/>
      <c r="K115" s="70" t="n">
        <v>4530</v>
      </c>
      <c r="L115" s="70" t="inlineStr">
        <is>
          <t>4000 M² et +</t>
        </is>
      </c>
      <c r="M115" t="inlineStr">
        <is>
          <t>T3</t>
        </is>
      </c>
      <c r="N115" s="70" t="n">
        <v>3060</v>
      </c>
      <c r="O115" s="70" t="n">
        <v>3060</v>
      </c>
      <c r="P115" s="70" t="n">
        <v>0</v>
      </c>
      <c r="Q115" s="70" t="n">
        <v>0</v>
      </c>
      <c r="R115" s="70" t="n">
        <v>0</v>
      </c>
      <c r="S115" s="70">
        <f>surface[[#This Row],[SURFACE Bâti en CDAC]]-surface[[#This Row],[dont Bâti Couvert en CDAC]]</f>
        <v/>
      </c>
      <c r="T115" s="70" t="n">
        <v>0</v>
      </c>
      <c r="U115" s="70" t="n">
        <v>0</v>
      </c>
      <c r="V115" s="70">
        <f>surface[[#This Row],[Surface de la cour matériaux hors CDAC]]-surface[[#This Row],[dont Bâti Couvert hors CDAC]]</f>
        <v/>
      </c>
      <c r="W115" t="inlineStr">
        <is>
          <t>Intérieure</t>
        </is>
      </c>
      <c r="X115" t="inlineStr">
        <is>
          <t>En mix extérieur + showroom à l’intérieur de la menuiserie</t>
        </is>
      </c>
      <c r="Y115" s="71" t="n"/>
      <c r="AA115" s="70" t="n">
        <v>800</v>
      </c>
      <c r="AB115" s="70" t="n">
        <v>0</v>
      </c>
      <c r="AC115" s="70" t="n">
        <v>800</v>
      </c>
      <c r="AE115" s="70" t="n">
        <v>1055</v>
      </c>
      <c r="AF115" s="70" t="n">
        <v>150</v>
      </c>
      <c r="AG115" s="70" t="n">
        <v>266</v>
      </c>
      <c r="AH115" t="n">
        <v>334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70">
        <f>F116+O116+T116</f>
        <v/>
      </c>
      <c r="F116" s="70" t="n">
        <v>5814</v>
      </c>
      <c r="G116" s="70" t="inlineStr">
        <is>
          <t>GNB</t>
        </is>
      </c>
      <c r="H116" t="inlineStr">
        <is>
          <t>sup. ou égal T3</t>
        </is>
      </c>
      <c r="I116" t="inlineStr">
        <is>
          <t>En CDAC</t>
        </is>
      </c>
      <c r="J116" s="71" t="n"/>
      <c r="K116" s="70" t="n">
        <v>2005</v>
      </c>
      <c r="L116" s="70" t="inlineStr">
        <is>
          <t>&lt; 3000 M²</t>
        </is>
      </c>
      <c r="M116" t="inlineStr">
        <is>
          <t>T1</t>
        </is>
      </c>
      <c r="N116" s="70" t="n">
        <v>2005</v>
      </c>
      <c r="O116" s="70" t="n">
        <v>2005</v>
      </c>
      <c r="P116" s="70" t="n">
        <v>0</v>
      </c>
      <c r="Q116" s="70" t="n">
        <v>1600</v>
      </c>
      <c r="R116" s="70" t="n">
        <v>0</v>
      </c>
      <c r="S116" s="70">
        <f>surface[[#This Row],[SURFACE Bâti en CDAC]]-surface[[#This Row],[dont Bâti Couvert en CDAC]]</f>
        <v/>
      </c>
      <c r="T116" s="70" t="n">
        <v>0</v>
      </c>
      <c r="U116" s="70" t="n">
        <v>0</v>
      </c>
      <c r="V116" s="70">
        <f>surface[[#This Row],[Surface de la cour matériaux hors CDAC]]-surface[[#This Row],[dont Bâti Couvert hors CDAC]]</f>
        <v/>
      </c>
      <c r="W116" t="inlineStr">
        <is>
          <t>Intérieure</t>
        </is>
      </c>
      <c r="Y116" s="71" t="n"/>
      <c r="AA116" s="70" t="n">
        <v>1230</v>
      </c>
      <c r="AB116" s="70" t="n">
        <v>0</v>
      </c>
      <c r="AC116" s="70" t="n">
        <v>1230</v>
      </c>
      <c r="AE116" s="70" t="n">
        <v>900</v>
      </c>
      <c r="AF116" s="70" t="n">
        <v>106</v>
      </c>
      <c r="AG116" s="70" t="n">
        <v>358</v>
      </c>
      <c r="AH116" t="n">
        <v>400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70">
        <f>F117+O117+T117</f>
        <v/>
      </c>
      <c r="F117" s="70" t="n">
        <v>2960</v>
      </c>
      <c r="G117" s="70" t="n">
        <v>3000</v>
      </c>
      <c r="H117" t="inlineStr">
        <is>
          <t>T1</t>
        </is>
      </c>
      <c r="I117" t="inlineStr">
        <is>
          <t>En CDAC</t>
        </is>
      </c>
      <c r="J117" s="71" t="n"/>
      <c r="K117" s="70" t="n">
        <v>3000</v>
      </c>
      <c r="L117" s="70" t="n">
        <v>3000</v>
      </c>
      <c r="M117" t="inlineStr">
        <is>
          <t>T1</t>
        </is>
      </c>
      <c r="N117" s="70" t="n">
        <v>2876</v>
      </c>
      <c r="O117" s="70" t="n">
        <v>2876</v>
      </c>
      <c r="P117" s="70" t="n">
        <v>0</v>
      </c>
      <c r="Q117" s="70" t="n">
        <v>0</v>
      </c>
      <c r="R117" s="70" t="n">
        <v>0</v>
      </c>
      <c r="S117" s="70">
        <f>surface[[#This Row],[SURFACE Bâti en CDAC]]-surface[[#This Row],[dont Bâti Couvert en CDAC]]</f>
        <v/>
      </c>
      <c r="T117" s="70" t="n">
        <v>0</v>
      </c>
      <c r="U117" s="70" t="n">
        <v>0</v>
      </c>
      <c r="V117" s="70">
        <f>surface[[#This Row],[Surface de la cour matériaux hors CDAC]]-surface[[#This Row],[dont Bâti Couvert hors CDAC]]</f>
        <v/>
      </c>
      <c r="W117" t="inlineStr">
        <is>
          <t>Intérieure</t>
        </is>
      </c>
      <c r="X117" t="inlineStr">
        <is>
          <t>En surface de vente intérieure</t>
        </is>
      </c>
      <c r="Y117" s="71" t="n"/>
      <c r="AA117" s="70" t="n">
        <v>795</v>
      </c>
      <c r="AB117" s="70" t="n">
        <v>0</v>
      </c>
      <c r="AC117" s="70" t="n">
        <v>795</v>
      </c>
      <c r="AE117" s="70" t="n">
        <v>396</v>
      </c>
      <c r="AF117" s="70" t="n">
        <v>73</v>
      </c>
      <c r="AG117" s="70" t="n">
        <v>282</v>
      </c>
      <c r="AH117" t="n">
        <v>164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70">
        <f>F118+O118+T118</f>
        <v/>
      </c>
      <c r="F118" s="70" t="n">
        <v>3300</v>
      </c>
      <c r="G118" s="70" t="n">
        <v>3000</v>
      </c>
      <c r="H118" t="inlineStr">
        <is>
          <t>T1</t>
        </is>
      </c>
      <c r="I118" t="inlineStr">
        <is>
          <t>En CDAC</t>
        </is>
      </c>
      <c r="J118" s="71" t="n"/>
      <c r="K118" s="70" t="n">
        <v>4000</v>
      </c>
      <c r="L118" s="70" t="inlineStr">
        <is>
          <t>4000 M² et +</t>
        </is>
      </c>
      <c r="M118" t="inlineStr">
        <is>
          <t>T3</t>
        </is>
      </c>
      <c r="N118" s="70" t="n">
        <v>4000</v>
      </c>
      <c r="O118" s="70" t="n">
        <v>4000</v>
      </c>
      <c r="P118" s="70" t="n">
        <v>100</v>
      </c>
      <c r="Q118" s="70" t="n">
        <v>0</v>
      </c>
      <c r="R118" s="70" t="n">
        <v>0</v>
      </c>
      <c r="S118" s="70">
        <f>surface[[#This Row],[SURFACE Bâti en CDAC]]-surface[[#This Row],[dont Bâti Couvert en CDAC]]</f>
        <v/>
      </c>
      <c r="T118" s="70" t="n">
        <v>0</v>
      </c>
      <c r="U118" s="70" t="n">
        <v>0</v>
      </c>
      <c r="V118" s="70">
        <f>surface[[#This Row],[Surface de la cour matériaux hors CDAC]]-surface[[#This Row],[dont Bâti Couvert hors CDAC]]</f>
        <v/>
      </c>
      <c r="W118" t="inlineStr">
        <is>
          <t>Extérieure</t>
        </is>
      </c>
      <c r="X118" t="inlineStr">
        <is>
          <t>En extérieur</t>
        </is>
      </c>
      <c r="Y118" s="71" t="n"/>
      <c r="AA118" s="70" t="n">
        <v>1206</v>
      </c>
      <c r="AB118" s="70" t="n">
        <v>0</v>
      </c>
      <c r="AC118" s="70" t="n">
        <v>1206</v>
      </c>
      <c r="AE118" s="70" t="n">
        <v>790</v>
      </c>
      <c r="AF118" s="70" t="n">
        <v>100</v>
      </c>
      <c r="AG118" s="70" t="n">
        <v>256</v>
      </c>
      <c r="AH118" t="n">
        <v>247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70">
        <f>F119+O119+T119</f>
        <v/>
      </c>
      <c r="F119" s="70" t="n">
        <v>2950</v>
      </c>
      <c r="G119" s="70" t="n">
        <v>3000</v>
      </c>
      <c r="H119" t="inlineStr">
        <is>
          <t>T1</t>
        </is>
      </c>
      <c r="I119" t="inlineStr">
        <is>
          <t>En CDAC</t>
        </is>
      </c>
      <c r="J119" s="71" t="n"/>
      <c r="K119" s="70" t="n">
        <v>3420</v>
      </c>
      <c r="L119" s="70" t="n">
        <v>3500</v>
      </c>
      <c r="M119" t="inlineStr">
        <is>
          <t>T2</t>
        </is>
      </c>
      <c r="N119" s="70" t="n">
        <v>3420</v>
      </c>
      <c r="O119" s="70" t="n">
        <v>3420</v>
      </c>
      <c r="P119" s="70" t="n">
        <v>84</v>
      </c>
      <c r="Q119" s="70" t="n">
        <v>0</v>
      </c>
      <c r="R119" s="70" t="n">
        <v>1000</v>
      </c>
      <c r="S119" s="70">
        <f>surface[[#This Row],[SURFACE Bâti en CDAC]]-surface[[#This Row],[dont Bâti Couvert en CDAC]]</f>
        <v/>
      </c>
      <c r="T119" s="70" t="n">
        <v>0</v>
      </c>
      <c r="U119" s="70" t="n">
        <v>0</v>
      </c>
      <c r="V119" s="70">
        <f>surface[[#This Row],[Surface de la cour matériaux hors CDAC]]-surface[[#This Row],[dont Bâti Couvert hors CDAC]]</f>
        <v/>
      </c>
      <c r="W119" t="inlineStr">
        <is>
          <t>Extérieure</t>
        </is>
      </c>
      <c r="X119" t="inlineStr">
        <is>
          <t>En extérieur</t>
        </is>
      </c>
      <c r="Y119" s="71" t="n"/>
      <c r="AA119" s="70" t="n">
        <v>795</v>
      </c>
      <c r="AB119" s="70" t="n">
        <v>0</v>
      </c>
      <c r="AC119" s="70" t="n">
        <v>795</v>
      </c>
      <c r="AE119" s="70" t="n">
        <v>402</v>
      </c>
      <c r="AF119" s="70" t="n">
        <v>84</v>
      </c>
      <c r="AG119" s="70" t="n">
        <v>253</v>
      </c>
      <c r="AH119" t="n">
        <v>247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70">
        <f>F120+O120+T120</f>
        <v/>
      </c>
      <c r="F120" s="70" t="n">
        <v>3800</v>
      </c>
      <c r="G120" s="70" t="n">
        <v>3000</v>
      </c>
      <c r="H120" t="inlineStr">
        <is>
          <t>T1</t>
        </is>
      </c>
      <c r="I120" t="inlineStr">
        <is>
          <t>En CDAC</t>
        </is>
      </c>
      <c r="J120" s="71" t="n"/>
      <c r="K120" s="70" t="n">
        <v>3000</v>
      </c>
      <c r="L120" s="70" t="n">
        <v>3000</v>
      </c>
      <c r="M120" t="inlineStr">
        <is>
          <t>T1</t>
        </is>
      </c>
      <c r="N120" s="70" t="n">
        <v>3000</v>
      </c>
      <c r="O120" s="70" t="n">
        <v>3000</v>
      </c>
      <c r="P120" s="70" t="n">
        <v>0</v>
      </c>
      <c r="Q120" s="70" t="n">
        <v>0</v>
      </c>
      <c r="R120" s="70" t="n">
        <v>1000</v>
      </c>
      <c r="S120" s="70">
        <f>surface[[#This Row],[SURFACE Bâti en CDAC]]-surface[[#This Row],[dont Bâti Couvert en CDAC]]</f>
        <v/>
      </c>
      <c r="T120" s="70" t="n">
        <v>0</v>
      </c>
      <c r="U120" s="70" t="n">
        <v>0</v>
      </c>
      <c r="V120" s="70">
        <f>surface[[#This Row],[Surface de la cour matériaux hors CDAC]]-surface[[#This Row],[dont Bâti Couvert hors CDAC]]</f>
        <v/>
      </c>
      <c r="W120" t="inlineStr">
        <is>
          <t>Surface de vente</t>
        </is>
      </c>
      <c r="Y120" s="71" t="n"/>
      <c r="AA120" s="70" t="n">
        <v>800</v>
      </c>
      <c r="AB120" s="70" t="n">
        <v>800</v>
      </c>
      <c r="AC120" s="70" t="n">
        <v>0</v>
      </c>
      <c r="AE120" s="70" t="n">
        <v>400</v>
      </c>
      <c r="AF120" s="70" t="n">
        <v>100</v>
      </c>
      <c r="AG120" s="70" t="n">
        <v>300</v>
      </c>
      <c r="AH120" t="n">
        <v>187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70">
        <f>F121+O121+T121</f>
        <v/>
      </c>
      <c r="F121" s="70" t="n">
        <v>2500</v>
      </c>
      <c r="G121" s="70" t="n">
        <v>2500</v>
      </c>
      <c r="H121" t="inlineStr">
        <is>
          <t>inf. à T1</t>
        </is>
      </c>
      <c r="I121" t="inlineStr">
        <is>
          <t>En CDAC</t>
        </is>
      </c>
      <c r="J121" s="71" t="n"/>
      <c r="K121" s="70" t="n">
        <v>3000</v>
      </c>
      <c r="L121" s="70" t="n">
        <v>3000</v>
      </c>
      <c r="M121" t="inlineStr">
        <is>
          <t>T1</t>
        </is>
      </c>
      <c r="N121" s="70" t="n">
        <v>3000</v>
      </c>
      <c r="O121" s="70" t="n">
        <v>3000</v>
      </c>
      <c r="P121" s="70" t="n">
        <v>84</v>
      </c>
      <c r="Q121" s="70" t="n">
        <v>0</v>
      </c>
      <c r="R121" s="70" t="n">
        <v>1000</v>
      </c>
      <c r="S121" s="70">
        <f>surface[[#This Row],[SURFACE Bâti en CDAC]]-surface[[#This Row],[dont Bâti Couvert en CDAC]]</f>
        <v/>
      </c>
      <c r="T121" s="70" t="n">
        <v>0</v>
      </c>
      <c r="U121" s="70" t="n">
        <v>0</v>
      </c>
      <c r="V121" s="70">
        <f>surface[[#This Row],[Surface de la cour matériaux hors CDAC]]-surface[[#This Row],[dont Bâti Couvert hors CDAC]]</f>
        <v/>
      </c>
      <c r="W121" t="inlineStr">
        <is>
          <t>Extérieure</t>
        </is>
      </c>
      <c r="X121" t="inlineStr">
        <is>
          <t>En extérieur</t>
        </is>
      </c>
      <c r="Y121" s="71" t="n"/>
      <c r="AA121" s="70" t="n">
        <v>800</v>
      </c>
      <c r="AB121" s="70" t="n">
        <v>0</v>
      </c>
      <c r="AC121" s="70" t="n">
        <v>800</v>
      </c>
      <c r="AE121" s="70" t="n">
        <v>400</v>
      </c>
      <c r="AF121" s="70" t="n">
        <v>80</v>
      </c>
      <c r="AG121" s="70" t="n">
        <v>244</v>
      </c>
      <c r="AH121" t="n">
        <v>202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70">
        <f>F122+O122+T122</f>
        <v/>
      </c>
      <c r="F122" s="70" t="n">
        <v>3700</v>
      </c>
      <c r="G122" s="70" t="n">
        <v>3700</v>
      </c>
      <c r="H122" t="inlineStr">
        <is>
          <t>T2</t>
        </is>
      </c>
      <c r="I122" t="inlineStr">
        <is>
          <t>En CDAC</t>
        </is>
      </c>
      <c r="J122" s="71" t="n"/>
      <c r="K122" s="70" t="n">
        <v>4160</v>
      </c>
      <c r="L122" s="70" t="inlineStr">
        <is>
          <t>4000 M² et +</t>
        </is>
      </c>
      <c r="M122" t="inlineStr">
        <is>
          <t>T3</t>
        </is>
      </c>
      <c r="N122" s="70" t="n">
        <v>4161</v>
      </c>
      <c r="O122" s="70" t="n">
        <v>4161</v>
      </c>
      <c r="P122" s="70" t="n">
        <v>84</v>
      </c>
      <c r="Q122" s="70" t="n">
        <v>0</v>
      </c>
      <c r="R122" s="70" t="n">
        <v>1336</v>
      </c>
      <c r="S122" s="70">
        <f>surface[[#This Row],[SURFACE Bâti en CDAC]]-surface[[#This Row],[dont Bâti Couvert en CDAC]]</f>
        <v/>
      </c>
      <c r="T122" s="70" t="n">
        <v>0</v>
      </c>
      <c r="U122" s="70" t="n">
        <v>0</v>
      </c>
      <c r="V122" s="70">
        <f>surface[[#This Row],[Surface de la cour matériaux hors CDAC]]-surface[[#This Row],[dont Bâti Couvert hors CDAC]]</f>
        <v/>
      </c>
      <c r="W122" t="inlineStr">
        <is>
          <t>Extérieure</t>
        </is>
      </c>
      <c r="X122" t="inlineStr">
        <is>
          <t>En extérieur</t>
        </is>
      </c>
      <c r="Y122" s="71" t="n"/>
      <c r="AA122" s="70" t="n">
        <v>786</v>
      </c>
      <c r="AB122" s="70" t="n">
        <v>0</v>
      </c>
      <c r="AC122" s="70" t="n">
        <v>786</v>
      </c>
      <c r="AE122" s="70" t="n">
        <v>400</v>
      </c>
      <c r="AF122" s="70" t="n">
        <v>95</v>
      </c>
      <c r="AG122" s="70" t="n">
        <v>237</v>
      </c>
      <c r="AH122" t="n">
        <v>166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70">
        <f>F123+O123+T123</f>
        <v/>
      </c>
      <c r="F123" s="70" t="n">
        <v>4832</v>
      </c>
      <c r="G123" s="70" t="inlineStr">
        <is>
          <t>sup. à 4000</t>
        </is>
      </c>
      <c r="H123" t="inlineStr">
        <is>
          <t>sup. ou égal T3</t>
        </is>
      </c>
      <c r="I123" t="inlineStr">
        <is>
          <t>En CDAC</t>
        </is>
      </c>
      <c r="J123" s="71" t="n"/>
      <c r="K123" s="70" t="n">
        <v>4002</v>
      </c>
      <c r="L123" s="70" t="inlineStr">
        <is>
          <t>4000 M² et +</t>
        </is>
      </c>
      <c r="M123" t="inlineStr">
        <is>
          <t>T3</t>
        </is>
      </c>
      <c r="N123" s="70" t="n">
        <v>5002</v>
      </c>
      <c r="O123" s="70" t="n">
        <v>4002</v>
      </c>
      <c r="P123" s="70" t="n">
        <v>0</v>
      </c>
      <c r="Q123" s="70" t="n">
        <v>0</v>
      </c>
      <c r="R123" s="70" t="n">
        <v>1312</v>
      </c>
      <c r="S123" s="70">
        <f>surface[[#This Row],[SURFACE Bâti en CDAC]]-surface[[#This Row],[dont Bâti Couvert en CDAC]]</f>
        <v/>
      </c>
      <c r="T123" s="70" t="n">
        <v>0</v>
      </c>
      <c r="U123" s="70" t="n">
        <v>0</v>
      </c>
      <c r="V123" s="70">
        <f>surface[[#This Row],[Surface de la cour matériaux hors CDAC]]-surface[[#This Row],[dont Bâti Couvert hors CDAC]]</f>
        <v/>
      </c>
      <c r="W123" t="inlineStr">
        <is>
          <t>Intérieure</t>
        </is>
      </c>
      <c r="X123" t="inlineStr">
        <is>
          <t>En mix extérieur + surface de vente intérieure</t>
        </is>
      </c>
      <c r="Y123" s="71" t="n"/>
      <c r="AA123" s="70" t="n">
        <v>1101</v>
      </c>
      <c r="AB123" s="70" t="n">
        <v>51</v>
      </c>
      <c r="AC123" s="70" t="n">
        <v>1050</v>
      </c>
      <c r="AD123" t="inlineStr">
        <is>
          <t>FULL</t>
        </is>
      </c>
      <c r="AE123" s="70" t="n">
        <v>1289</v>
      </c>
      <c r="AF123" s="70" t="n">
        <v>150</v>
      </c>
      <c r="AG123" s="70" t="n">
        <v>282</v>
      </c>
      <c r="AH123" t="n">
        <v>526</v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s="70">
        <f>F124+O124+T124</f>
        <v/>
      </c>
      <c r="F124" s="70" t="n">
        <v>2500</v>
      </c>
      <c r="G124" s="70" t="n">
        <v>2500</v>
      </c>
      <c r="H124" t="inlineStr">
        <is>
          <t>inf. à T1</t>
        </is>
      </c>
      <c r="I124" t="inlineStr">
        <is>
          <t>En CDAC</t>
        </is>
      </c>
      <c r="J124" s="71" t="n"/>
      <c r="K124" s="70" t="n">
        <v>3618</v>
      </c>
      <c r="L124" s="70" t="n">
        <v>3500</v>
      </c>
      <c r="M124" t="inlineStr">
        <is>
          <t>T2</t>
        </is>
      </c>
      <c r="N124" s="70" t="n">
        <v>3618</v>
      </c>
      <c r="O124" s="70" t="n">
        <v>3618</v>
      </c>
      <c r="P124" s="70" t="n">
        <v>84</v>
      </c>
      <c r="Q124" s="70" t="n">
        <v>0</v>
      </c>
      <c r="R124" s="70" t="n">
        <v>1019</v>
      </c>
      <c r="S124" s="70">
        <f>surface[[#This Row],[SURFACE Bâti en CDAC]]-surface[[#This Row],[dont Bâti Couvert en CDAC]]</f>
        <v/>
      </c>
      <c r="T124" s="70" t="n">
        <v>0</v>
      </c>
      <c r="U124" s="70" t="n">
        <v>0</v>
      </c>
      <c r="V124" s="70">
        <f>surface[[#This Row],[Surface de la cour matériaux hors CDAC]]-surface[[#This Row],[dont Bâti Couvert hors CDAC]]</f>
        <v/>
      </c>
      <c r="W124" t="inlineStr">
        <is>
          <t>Extérieure</t>
        </is>
      </c>
      <c r="X124" t="inlineStr">
        <is>
          <t>En mix extérieur + showroom à l’intérieur de la menuiserie</t>
        </is>
      </c>
      <c r="Y124" s="71" t="n"/>
      <c r="AA124" s="70" t="n">
        <v>784</v>
      </c>
      <c r="AB124" s="70" t="n"/>
      <c r="AC124" s="70" t="n">
        <v>784</v>
      </c>
      <c r="AE124" s="70" t="n">
        <v>400</v>
      </c>
      <c r="AF124" s="70" t="n">
        <v>140</v>
      </c>
      <c r="AG124" s="70" t="n">
        <v>303</v>
      </c>
      <c r="AH124" t="n">
        <v>207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70">
        <f>F125+O125+T125</f>
        <v/>
      </c>
      <c r="F125" s="70" t="n">
        <v>2640</v>
      </c>
      <c r="G125" s="70" t="n">
        <v>2500</v>
      </c>
      <c r="H125" t="inlineStr">
        <is>
          <t>inf. à T1</t>
        </is>
      </c>
      <c r="I125" t="inlineStr">
        <is>
          <t>En CDAC</t>
        </is>
      </c>
      <c r="J125" s="71" t="n"/>
      <c r="K125" s="70" t="n">
        <v>2321</v>
      </c>
      <c r="L125" s="70" t="inlineStr">
        <is>
          <t>&lt; 3000 M²</t>
        </is>
      </c>
      <c r="M125" t="inlineStr">
        <is>
          <t>T1</t>
        </is>
      </c>
      <c r="N125" s="70" t="n">
        <v>2322</v>
      </c>
      <c r="O125" s="70" t="n">
        <v>2322</v>
      </c>
      <c r="P125" s="70" t="n"/>
      <c r="Q125" s="70" t="n"/>
      <c r="R125" s="70" t="n"/>
      <c r="S125" s="70" t="n">
        <v>2322</v>
      </c>
      <c r="T125" s="70" t="n"/>
      <c r="U125" s="70" t="n"/>
      <c r="V125" s="70" t="n"/>
      <c r="W125" t="inlineStr">
        <is>
          <t>Intérieure</t>
        </is>
      </c>
      <c r="Y125" s="71" t="n"/>
      <c r="AA125" s="70" t="n">
        <v>428</v>
      </c>
      <c r="AB125" s="70" t="n"/>
      <c r="AC125" s="70" t="n">
        <v>428</v>
      </c>
      <c r="AE125" s="70" t="n">
        <v>223</v>
      </c>
      <c r="AF125" s="70" t="n">
        <v>38</v>
      </c>
      <c r="AG125" s="70" t="n">
        <v>273</v>
      </c>
      <c r="AH125" t="n">
        <v>341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70">
        <f>F126+O126+T126</f>
        <v/>
      </c>
      <c r="F126" s="70" t="n">
        <v>1650</v>
      </c>
      <c r="G126" s="70" t="n">
        <v>2500</v>
      </c>
      <c r="H126" t="inlineStr">
        <is>
          <t>inf. à T1</t>
        </is>
      </c>
      <c r="I126" t="inlineStr">
        <is>
          <t>En CDAC</t>
        </is>
      </c>
      <c r="J126" s="71" t="n"/>
      <c r="K126" s="70" t="n">
        <v>2833</v>
      </c>
      <c r="L126" s="70" t="inlineStr">
        <is>
          <t>&lt; 3000 M²</t>
        </is>
      </c>
      <c r="M126" t="inlineStr">
        <is>
          <t>T1</t>
        </is>
      </c>
      <c r="N126" s="70" t="n">
        <v>2250</v>
      </c>
      <c r="O126" s="70" t="n">
        <v>2250</v>
      </c>
      <c r="P126" s="70" t="n"/>
      <c r="Q126" s="70" t="n"/>
      <c r="R126" s="70" t="n"/>
      <c r="S126" s="70" t="n">
        <v>2250</v>
      </c>
      <c r="T126" s="70" t="n"/>
      <c r="U126" s="70" t="n"/>
      <c r="V126" s="70" t="n"/>
      <c r="W126" t="inlineStr">
        <is>
          <t>Intérieure</t>
        </is>
      </c>
      <c r="X126" t="inlineStr">
        <is>
          <t>En showroom à l’intérieur de la menuiserie</t>
        </is>
      </c>
      <c r="Y126" s="71" t="n"/>
      <c r="AA126" s="70" t="n">
        <v>716</v>
      </c>
      <c r="AB126" s="70" t="n"/>
      <c r="AC126" s="70" t="n">
        <v>716</v>
      </c>
      <c r="AE126" s="70" t="n">
        <v>303</v>
      </c>
      <c r="AF126" s="70" t="n">
        <v>0</v>
      </c>
      <c r="AG126" s="70" t="n">
        <v>194</v>
      </c>
      <c r="AH126" t="n">
        <v>188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 codeName="Feuil15">
    <outlinePr summaryBelow="1" summaryRight="1"/>
    <pageSetUpPr/>
  </sheetPr>
  <dimension ref="A1:G126"/>
  <sheetViews>
    <sheetView topLeftCell="D115" workbookViewId="0">
      <selection activeCell="E125" sqref="E125:G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4.28515625" bestFit="1" customWidth="1" min="5" max="5"/>
    <col width="29.140625" bestFit="1" customWidth="1" min="6" max="6"/>
    <col width="27.7109375" bestFit="1" customWidth="1" min="7" max="7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28" t="inlineStr">
        <is>
          <t>Fournisseur Agencement</t>
        </is>
      </c>
      <c r="F1" s="28" t="inlineStr">
        <is>
          <t>Nbre d'engins de manutention</t>
        </is>
      </c>
      <c r="G1" s="29" t="inlineStr">
        <is>
          <t>Système de Gestion de Flotte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REDSTOCK</t>
        </is>
      </c>
      <c r="F2" t="n">
        <v>16</v>
      </c>
      <c r="G2" t="n">
        <v>2017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REDSTOCK</t>
        </is>
      </c>
      <c r="F3" t="n">
        <v>19</v>
      </c>
      <c r="G3" t="n">
        <v>2017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REDSTOCK</t>
        </is>
      </c>
      <c r="F4" t="n">
        <v>14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REDSTOCK</t>
        </is>
      </c>
      <c r="F5" t="n">
        <v>27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REDSTOCK</t>
        </is>
      </c>
      <c r="F6" t="n">
        <v>18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REDSTOCK</t>
        </is>
      </c>
      <c r="F7" t="n">
        <v>15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TORRI S100</t>
        </is>
      </c>
      <c r="F8" t="n">
        <v>27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REDSTOCK</t>
        </is>
      </c>
      <c r="F9" t="n">
        <v>18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REDSTOCK</t>
        </is>
      </c>
      <c r="F10" t="n">
        <v>17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REDSTOCK</t>
        </is>
      </c>
      <c r="F11" t="n">
        <v>18</v>
      </c>
      <c r="G11" t="n">
        <v>2018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REDSTOCK</t>
        </is>
      </c>
      <c r="F12" t="n">
        <v>16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REDSTOCK</t>
        </is>
      </c>
      <c r="F13" t="n">
        <v>12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TORRI S100</t>
        </is>
      </c>
      <c r="F14" t="n">
        <v>20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REDSTOCK</t>
        </is>
      </c>
      <c r="F15" t="n">
        <v>18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TORRI S100</t>
        </is>
      </c>
      <c r="F16" t="n">
        <v>17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REDSTOCK</t>
        </is>
      </c>
      <c r="F17" t="n">
        <v>18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REDSTOCK</t>
        </is>
      </c>
      <c r="F18" t="n">
        <v>24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REDSTOCK</t>
        </is>
      </c>
      <c r="F19" t="n">
        <v>23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TORRI S100</t>
        </is>
      </c>
      <c r="F20" t="n">
        <v>21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REDSTOCK</t>
        </is>
      </c>
      <c r="G21" t="n">
        <v>2018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REDSTOCK</t>
        </is>
      </c>
      <c r="F22" t="n">
        <v>17</v>
      </c>
      <c r="G22" t="n">
        <v>2017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REDSTOCK</t>
        </is>
      </c>
      <c r="F23" t="n">
        <v>23</v>
      </c>
      <c r="G23" t="n">
        <v>2017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TORRI S100</t>
        </is>
      </c>
      <c r="F24" t="n">
        <v>17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REDSTOCK</t>
        </is>
      </c>
      <c r="F25" t="n">
        <v>19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TORRI S100</t>
        </is>
      </c>
      <c r="F26" t="n">
        <v>18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REDSTOCK</t>
        </is>
      </c>
      <c r="F27" t="n">
        <v>17</v>
      </c>
      <c r="G27" t="n">
        <v>2018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REDSTOCK</t>
        </is>
      </c>
      <c r="F28" t="n">
        <v>20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REDSTOCK</t>
        </is>
      </c>
      <c r="F29" t="n">
        <v>19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REDSTOCK</t>
        </is>
      </c>
      <c r="F30" t="n">
        <v>20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REDSTOCK</t>
        </is>
      </c>
      <c r="F31" t="n">
        <v>17</v>
      </c>
      <c r="G31" t="n">
        <v>2018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 xml:space="preserve">TORRI S100 </t>
        </is>
      </c>
      <c r="F32" t="n">
        <v>20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TORRI S100</t>
        </is>
      </c>
      <c r="F33" t="n">
        <v>20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REDSTOCK</t>
        </is>
      </c>
      <c r="F34" t="n">
        <v>19</v>
      </c>
      <c r="G34" t="n">
        <v>2017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REDSTOCK</t>
        </is>
      </c>
      <c r="F35" t="n">
        <v>16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TORRI S100</t>
        </is>
      </c>
      <c r="F36" t="n">
        <v>12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REDSTOCK</t>
        </is>
      </c>
      <c r="F37" t="n">
        <v>16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REDSTOCK</t>
        </is>
      </c>
      <c r="G38" t="n">
        <v>2017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TORRI S100</t>
        </is>
      </c>
      <c r="F39" t="n">
        <v>17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REDSTOCK</t>
        </is>
      </c>
      <c r="F40" t="n">
        <v>21</v>
      </c>
      <c r="G40" t="n">
        <v>2017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REDSTOCK</t>
        </is>
      </c>
      <c r="F41" t="n">
        <v>22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REDSTOCK</t>
        </is>
      </c>
      <c r="F42" t="n">
        <v>12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REDSTOCK</t>
        </is>
      </c>
      <c r="F43" t="n">
        <v>21</v>
      </c>
      <c r="G43" t="n">
        <v>2018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REDSTOCK</t>
        </is>
      </c>
      <c r="F44" t="n">
        <v>19</v>
      </c>
      <c r="G44" t="n">
        <v>2018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REDSTOCK</t>
        </is>
      </c>
      <c r="F45" t="n">
        <v>21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REDSTOCK</t>
        </is>
      </c>
      <c r="F46" t="n">
        <v>11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REDSTOCK</t>
        </is>
      </c>
      <c r="F47" t="n">
        <v>15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REDSTOCK</t>
        </is>
      </c>
      <c r="F48" t="n">
        <v>20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REDSTOCK</t>
        </is>
      </c>
      <c r="F49" t="n">
        <v>18</v>
      </c>
      <c r="G49" t="n">
        <v>2017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REDSTOCK</t>
        </is>
      </c>
      <c r="F50" t="n">
        <v>17</v>
      </c>
      <c r="G50" t="n">
        <v>2017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REDSTOCK</t>
        </is>
      </c>
      <c r="F51" t="n">
        <v>20</v>
      </c>
      <c r="G51" t="n">
        <v>2017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REDSTOCK</t>
        </is>
      </c>
      <c r="F52" t="n">
        <v>17</v>
      </c>
      <c r="G52" t="n">
        <v>2017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REDSTOCK</t>
        </is>
      </c>
      <c r="F55" t="n">
        <v>20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REDSTOCK</t>
        </is>
      </c>
      <c r="F56" t="n">
        <v>12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REDSTOCK</t>
        </is>
      </c>
      <c r="F57" t="n">
        <v>16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REDSTOCK</t>
        </is>
      </c>
      <c r="F58" t="n">
        <v>17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REDSTOCK</t>
        </is>
      </c>
      <c r="F59" t="n">
        <v>20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TORRI S100</t>
        </is>
      </c>
      <c r="F60" t="n">
        <v>20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REDSTOCK</t>
        </is>
      </c>
      <c r="F61" t="n">
        <v>19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REDSTOCK</t>
        </is>
      </c>
      <c r="F62" t="n">
        <v>22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TORRI S100</t>
        </is>
      </c>
      <c r="F63" t="n">
        <v>19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REDSTOCK</t>
        </is>
      </c>
      <c r="F64" t="n">
        <v>18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TORRI S100</t>
        </is>
      </c>
      <c r="F65" t="n">
        <v>23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REDSTOCK</t>
        </is>
      </c>
      <c r="F66" t="n">
        <v>13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TORRI S100</t>
        </is>
      </c>
      <c r="F67" t="n">
        <v>15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REDSTOCK</t>
        </is>
      </c>
      <c r="F68" t="n">
        <v>16</v>
      </c>
      <c r="G68" t="n">
        <v>2017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TORRI S100</t>
        </is>
      </c>
      <c r="F69" t="n">
        <v>17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TORRI S100</t>
        </is>
      </c>
      <c r="F70" t="n">
        <v>18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REDSTOCK</t>
        </is>
      </c>
      <c r="F71" t="n">
        <v>24</v>
      </c>
      <c r="G71" t="n">
        <v>2017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 xml:space="preserve">TORRI S100 </t>
        </is>
      </c>
      <c r="F72" t="n">
        <v>19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REDSTOCK</t>
        </is>
      </c>
      <c r="F73" t="n">
        <v>17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REDSTOCK</t>
        </is>
      </c>
      <c r="F74" t="n">
        <v>15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REDSTOCK</t>
        </is>
      </c>
      <c r="F75" t="n">
        <v>15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REDSTOCK</t>
        </is>
      </c>
      <c r="F76" t="n">
        <v>17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TORRI S100</t>
        </is>
      </c>
      <c r="F77" t="n">
        <v>23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REDSTOCK</t>
        </is>
      </c>
      <c r="F78" t="n">
        <v>21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REDSTOCK</t>
        </is>
      </c>
      <c r="F79" t="n">
        <v>23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REDSTOCK</t>
        </is>
      </c>
      <c r="F80" t="n">
        <v>19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TORRI S100</t>
        </is>
      </c>
      <c r="F81" t="n">
        <v>24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REDSTOCK</t>
        </is>
      </c>
      <c r="F82" t="n">
        <v>15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REDSTOCK</t>
        </is>
      </c>
      <c r="F83" t="n">
        <v>18</v>
      </c>
      <c r="G83" t="n">
        <v>2017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REDSTOCK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REDSTOCK</t>
        </is>
      </c>
      <c r="F85" t="n">
        <v>18</v>
      </c>
      <c r="G85" t="n">
        <v>2017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TORRI S100</t>
        </is>
      </c>
      <c r="F86" t="n">
        <v>18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TORRI S100</t>
        </is>
      </c>
      <c r="F87" t="n">
        <v>16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REDSTOCK</t>
        </is>
      </c>
      <c r="G88" t="n">
        <v>2017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REDSTOCK</t>
        </is>
      </c>
      <c r="F89" t="n">
        <v>21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REDSTOCK</t>
        </is>
      </c>
      <c r="F90" t="n">
        <v>19</v>
      </c>
      <c r="G90" t="n">
        <v>2017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REDSTOCK</t>
        </is>
      </c>
      <c r="F91" t="n">
        <v>18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REDSTOCK</t>
        </is>
      </c>
      <c r="F92" t="n">
        <v>14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REDSTOCK</t>
        </is>
      </c>
      <c r="F93" t="n">
        <v>13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REDSTOCK</t>
        </is>
      </c>
      <c r="F94" t="n">
        <v>17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REDSTOCK</t>
        </is>
      </c>
      <c r="F95" t="n">
        <v>17</v>
      </c>
      <c r="G95" t="n">
        <v>2017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REDSTOCK</t>
        </is>
      </c>
      <c r="G96" t="n">
        <v>2018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REDSTOCK</t>
        </is>
      </c>
      <c r="F97" t="n">
        <v>18</v>
      </c>
      <c r="G97" t="n">
        <v>2018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TORRI S100</t>
        </is>
      </c>
      <c r="F98" t="n">
        <v>24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REDSTOCK</t>
        </is>
      </c>
      <c r="F99" t="n">
        <v>22</v>
      </c>
      <c r="G99" t="n">
        <v>2018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TORRI S100</t>
        </is>
      </c>
      <c r="F100" t="n">
        <v>16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REDSTOCK</t>
        </is>
      </c>
      <c r="F101" t="n">
        <v>17</v>
      </c>
      <c r="G101" t="n">
        <v>2018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REDSTOCK</t>
        </is>
      </c>
      <c r="F102" t="n">
        <v>15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TORRI S100</t>
        </is>
      </c>
      <c r="F103" t="n">
        <v>18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REDSTOCK</t>
        </is>
      </c>
      <c r="F104" t="n">
        <v>17</v>
      </c>
      <c r="G104" t="n">
        <v>2017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REDSTOCK</t>
        </is>
      </c>
      <c r="F105" t="n">
        <v>20</v>
      </c>
      <c r="G105" t="n">
        <v>2017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REDSTOCK</t>
        </is>
      </c>
      <c r="F106" t="n">
        <v>22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REDSTOCK</t>
        </is>
      </c>
      <c r="F107" t="n">
        <v>24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REDSTOCK</t>
        </is>
      </c>
      <c r="F108" t="n">
        <v>18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TORRI S100</t>
        </is>
      </c>
      <c r="F109" t="n">
        <v>16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REDSTOCK</t>
        </is>
      </c>
      <c r="F110" t="n">
        <v>18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REDSTOCK</t>
        </is>
      </c>
      <c r="F111" t="n">
        <v>20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REDSTOCK</t>
        </is>
      </c>
      <c r="F112" t="n">
        <v>20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REDSTOCK</t>
        </is>
      </c>
      <c r="F113" t="n">
        <v>15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REDSTOCK</t>
        </is>
      </c>
      <c r="F114" t="n">
        <v>23</v>
      </c>
      <c r="G114" t="n">
        <v>2018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REDSTOCK</t>
        </is>
      </c>
      <c r="F115" t="n">
        <v>25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REDSTOCK</t>
        </is>
      </c>
      <c r="F116" t="n">
        <v>19</v>
      </c>
      <c r="G116" t="n">
        <v>2018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REDSTOCK</t>
        </is>
      </c>
      <c r="F117" t="n">
        <v>17</v>
      </c>
      <c r="G117" t="n">
        <v>2018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REDSTOCK</t>
        </is>
      </c>
      <c r="F118" t="n">
        <v>17</v>
      </c>
      <c r="G118" t="n">
        <v>2018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REDSTOCK</t>
        </is>
      </c>
      <c r="F119" t="n">
        <v>17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REDSTOCK</t>
        </is>
      </c>
      <c r="F120" t="n">
        <v>15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REDSTOCK</t>
        </is>
      </c>
      <c r="F121" t="n">
        <v>13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REDSTOCK</t>
        </is>
      </c>
      <c r="F122" t="n">
        <v>18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TORRI S100</t>
        </is>
      </c>
      <c r="F123" t="n">
        <v>25</v>
      </c>
      <c r="G123" t="n">
        <v>2017</v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TORRI S100</t>
        </is>
      </c>
      <c r="F124" t="n">
        <v>17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REDSTOCK</t>
        </is>
      </c>
      <c r="F125" t="n">
        <v>17</v>
      </c>
      <c r="G125" t="n">
        <v>2018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REDSTOCK</t>
        </is>
      </c>
      <c r="F126" t="n">
        <v>10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 codeName="Feuil16">
    <outlinePr summaryBelow="1" summaryRight="1"/>
    <pageSetUpPr/>
  </sheetPr>
  <dimension ref="A1:P126"/>
  <sheetViews>
    <sheetView topLeftCell="C1" workbookViewId="0">
      <selection activeCell="Q125" sqref="Q125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9.7109375" bestFit="1" customWidth="1" min="5" max="5"/>
    <col width="24.7109375" bestFit="1" customWidth="1" min="6" max="6"/>
    <col width="25" bestFit="1" customWidth="1" min="7" max="7"/>
    <col width="20.7109375" bestFit="1" customWidth="1" min="8" max="8"/>
    <col width="20.42578125" bestFit="1" customWidth="1" min="9" max="9"/>
    <col width="25.28515625" bestFit="1" customWidth="1" min="10" max="10"/>
    <col width="13.7109375" bestFit="1" customWidth="1" min="11" max="11"/>
    <col width="26.7109375" bestFit="1" customWidth="1" min="12" max="12"/>
    <col width="11.28515625" bestFit="1" customWidth="1" min="13" max="13"/>
    <col width="20.140625" bestFit="1" customWidth="1" min="14" max="14"/>
    <col width="15.7109375" bestFit="1" customWidth="1" min="15" max="15"/>
    <col width="24" bestFit="1" customWidth="1" min="16" max="16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0" t="inlineStr">
        <is>
          <t>PC Dédiés Flexpoint</t>
        </is>
      </c>
      <c r="F1" s="30" t="inlineStr">
        <is>
          <t xml:space="preserve">Nbre  de caisses ACCUEIL </t>
        </is>
      </c>
      <c r="G1" s="30" t="inlineStr">
        <is>
          <t>Nbre de caisses MAGASIN</t>
        </is>
      </c>
      <c r="H1" s="30" t="inlineStr">
        <is>
          <t>Nbre de Caisses BATI</t>
        </is>
      </c>
      <c r="I1" s="30" t="inlineStr">
        <is>
          <t>Nbre de Caisses GNB</t>
        </is>
      </c>
      <c r="J1" s="30" t="inlineStr">
        <is>
          <t>Nbre de Caisses DEPOUILL</t>
        </is>
      </c>
      <c r="K1" s="30" t="inlineStr">
        <is>
          <t>Total Caisses</t>
        </is>
      </c>
      <c r="L1" s="30" t="inlineStr">
        <is>
          <t>Date Remplacement Caisses</t>
        </is>
      </c>
      <c r="M1" s="30" t="inlineStr">
        <is>
          <t>Nbre SCO</t>
        </is>
      </c>
      <c r="N1" s="30" t="inlineStr">
        <is>
          <t>Modèle SCO</t>
        </is>
      </c>
      <c r="O1" s="30" t="inlineStr">
        <is>
          <t>Modèle de TPE</t>
        </is>
      </c>
      <c r="P1" s="31" t="inlineStr">
        <is>
          <t>Date Remplacement TPE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n">
        <v>2</v>
      </c>
      <c r="F2" t="n">
        <v>2</v>
      </c>
      <c r="G2" t="n">
        <v>7</v>
      </c>
      <c r="H2" t="n">
        <v>2</v>
      </c>
      <c r="I2" t="n">
        <v>0</v>
      </c>
      <c r="J2" t="n">
        <v>0</v>
      </c>
      <c r="K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" t="n">
        <v>2010</v>
      </c>
      <c r="O2" t="inlineStr">
        <is>
          <t>VX820</t>
        </is>
      </c>
      <c r="P2" t="inlineStr">
        <is>
          <t>2018/2019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n">
        <v>2</v>
      </c>
      <c r="F3" t="n">
        <v>2</v>
      </c>
      <c r="G3" t="n">
        <v>9</v>
      </c>
      <c r="H3" t="n">
        <v>3</v>
      </c>
      <c r="I3" t="n">
        <v>0</v>
      </c>
      <c r="J3" t="n">
        <v>1</v>
      </c>
      <c r="K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" t="n">
        <v>2014</v>
      </c>
      <c r="O3" t="inlineStr">
        <is>
          <t>VX820</t>
        </is>
      </c>
      <c r="P3" t="inlineStr">
        <is>
          <t>2018/2019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n">
        <v>2</v>
      </c>
      <c r="F4" t="n">
        <v>2</v>
      </c>
      <c r="G4" t="n">
        <v>10</v>
      </c>
      <c r="H4" t="n">
        <v>3</v>
      </c>
      <c r="I4" t="n">
        <v>0</v>
      </c>
      <c r="J4" t="n">
        <v>0</v>
      </c>
      <c r="K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" t="n">
        <v>2012</v>
      </c>
      <c r="O4" t="inlineStr">
        <is>
          <t>VX820</t>
        </is>
      </c>
      <c r="P4" t="inlineStr">
        <is>
          <t>2018/2019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n">
        <v>2</v>
      </c>
      <c r="F5" t="n">
        <v>2</v>
      </c>
      <c r="G5" t="n">
        <v>13</v>
      </c>
      <c r="H5" t="n">
        <v>2</v>
      </c>
      <c r="I5" t="n">
        <v>3</v>
      </c>
      <c r="J5" t="n">
        <v>0</v>
      </c>
      <c r="K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" t="n">
        <v>2010</v>
      </c>
      <c r="O5" t="inlineStr">
        <is>
          <t>VX820</t>
        </is>
      </c>
      <c r="P5" t="inlineStr">
        <is>
          <t>2018/2019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n">
        <v>2</v>
      </c>
      <c r="F6" t="n">
        <v>2</v>
      </c>
      <c r="G6" t="n">
        <v>8</v>
      </c>
      <c r="H6" t="n">
        <v>2</v>
      </c>
      <c r="I6" t="n">
        <v>0</v>
      </c>
      <c r="J6" t="n">
        <v>0</v>
      </c>
      <c r="K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6" t="n">
        <v>2011</v>
      </c>
      <c r="O6" t="inlineStr">
        <is>
          <t>VX820</t>
        </is>
      </c>
      <c r="P6" t="inlineStr">
        <is>
          <t>2018/2019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n">
        <v>2</v>
      </c>
      <c r="F7" t="n">
        <v>2</v>
      </c>
      <c r="G7" t="n">
        <v>9</v>
      </c>
      <c r="H7" t="n">
        <v>2</v>
      </c>
      <c r="I7" t="n">
        <v>0</v>
      </c>
      <c r="J7" t="n">
        <v>0</v>
      </c>
      <c r="K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7" t="n">
        <v>2010</v>
      </c>
      <c r="O7" t="inlineStr">
        <is>
          <t>VX820</t>
        </is>
      </c>
      <c r="P7" t="inlineStr">
        <is>
          <t>2018/2019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n">
        <v>2</v>
      </c>
      <c r="F8" t="n">
        <v>2</v>
      </c>
      <c r="G8" t="n">
        <v>10</v>
      </c>
      <c r="H8" t="n">
        <v>2</v>
      </c>
      <c r="I8" t="n">
        <v>0</v>
      </c>
      <c r="J8" t="n">
        <v>0</v>
      </c>
      <c r="K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8" t="n">
        <v>2010</v>
      </c>
      <c r="O8" t="inlineStr">
        <is>
          <t>VX820</t>
        </is>
      </c>
      <c r="P8" t="inlineStr">
        <is>
          <t>2018/2019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n">
        <v>2</v>
      </c>
      <c r="F9" t="n">
        <v>1</v>
      </c>
      <c r="G9" t="n">
        <v>9</v>
      </c>
      <c r="H9" t="n">
        <v>3</v>
      </c>
      <c r="I9" t="n">
        <v>0</v>
      </c>
      <c r="J9" t="n">
        <v>0</v>
      </c>
      <c r="K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9" t="n">
        <v>2010</v>
      </c>
      <c r="O9" t="inlineStr">
        <is>
          <t>VX820</t>
        </is>
      </c>
      <c r="P9" t="inlineStr">
        <is>
          <t>2018/2019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n">
        <v>2</v>
      </c>
      <c r="F10" t="n">
        <v>2</v>
      </c>
      <c r="G10" t="n">
        <v>10</v>
      </c>
      <c r="H10" t="n">
        <v>3</v>
      </c>
      <c r="I10" t="n">
        <v>0</v>
      </c>
      <c r="J10" t="n">
        <v>1</v>
      </c>
      <c r="K1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0" t="n">
        <v>2015</v>
      </c>
      <c r="O10" t="inlineStr">
        <is>
          <t>VX820</t>
        </is>
      </c>
      <c r="P10" t="inlineStr">
        <is>
          <t>2018/2019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n">
        <v>2</v>
      </c>
      <c r="F11" t="n">
        <v>2</v>
      </c>
      <c r="G11" t="n">
        <v>8</v>
      </c>
      <c r="H11" t="n">
        <v>3</v>
      </c>
      <c r="I11" t="n">
        <v>0</v>
      </c>
      <c r="J11" t="n">
        <v>1</v>
      </c>
      <c r="K1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1" t="n">
        <v>2014</v>
      </c>
      <c r="O11" t="inlineStr">
        <is>
          <t>VX820</t>
        </is>
      </c>
      <c r="P11" t="inlineStr">
        <is>
          <t>2018/2019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n">
        <v>2</v>
      </c>
      <c r="F12" t="n">
        <v>2</v>
      </c>
      <c r="G12" t="n">
        <v>8</v>
      </c>
      <c r="H12" t="n">
        <v>2</v>
      </c>
      <c r="I12" t="n">
        <v>0</v>
      </c>
      <c r="J12" t="n">
        <v>1</v>
      </c>
      <c r="K1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2" t="n">
        <v>2014</v>
      </c>
      <c r="O12" t="inlineStr">
        <is>
          <t>VX820</t>
        </is>
      </c>
      <c r="P12" t="inlineStr">
        <is>
          <t>2018/2019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n">
        <v>2</v>
      </c>
      <c r="F13" t="n">
        <v>2</v>
      </c>
      <c r="G13" t="n">
        <v>10</v>
      </c>
      <c r="H13" t="n">
        <v>3</v>
      </c>
      <c r="I13" t="n">
        <v>0</v>
      </c>
      <c r="J13" t="n">
        <v>0</v>
      </c>
      <c r="K1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3" t="n">
        <v>2012</v>
      </c>
      <c r="O13" t="inlineStr">
        <is>
          <t>VX820</t>
        </is>
      </c>
      <c r="P13" t="inlineStr">
        <is>
          <t>2018/2019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n">
        <v>2</v>
      </c>
      <c r="F14" t="n">
        <v>2</v>
      </c>
      <c r="G14" t="n">
        <v>7</v>
      </c>
      <c r="H14" t="n">
        <v>2</v>
      </c>
      <c r="I14" t="n">
        <v>0</v>
      </c>
      <c r="J14" t="n">
        <v>0</v>
      </c>
      <c r="K1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4" t="n">
        <v>2010</v>
      </c>
      <c r="O14" t="inlineStr">
        <is>
          <t>VX820</t>
        </is>
      </c>
      <c r="P14" t="inlineStr">
        <is>
          <t>2018/2019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n">
        <v>2</v>
      </c>
      <c r="F15" t="n">
        <v>2</v>
      </c>
      <c r="G15" t="n">
        <v>9</v>
      </c>
      <c r="H15" t="n">
        <v>3</v>
      </c>
      <c r="I15" t="n">
        <v>0</v>
      </c>
      <c r="J15" t="n">
        <v>0</v>
      </c>
      <c r="K1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5" t="n">
        <v>2012</v>
      </c>
      <c r="O15" t="inlineStr">
        <is>
          <t>VX820</t>
        </is>
      </c>
      <c r="P15" t="inlineStr">
        <is>
          <t>2018/2019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n">
        <v>2</v>
      </c>
      <c r="F16" t="n">
        <v>1</v>
      </c>
      <c r="G16" t="n">
        <v>7</v>
      </c>
      <c r="H16" t="n">
        <v>2</v>
      </c>
      <c r="I16" t="n">
        <v>0</v>
      </c>
      <c r="J16" t="n">
        <v>0</v>
      </c>
      <c r="K1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6" t="n">
        <v>2010</v>
      </c>
      <c r="O16" t="inlineStr">
        <is>
          <t>VX820</t>
        </is>
      </c>
      <c r="P16" t="inlineStr">
        <is>
          <t>2018/2019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n">
        <v>2</v>
      </c>
      <c r="F17" t="n">
        <v>2</v>
      </c>
      <c r="G17" t="n">
        <v>8</v>
      </c>
      <c r="H17" t="n">
        <v>3</v>
      </c>
      <c r="I17" t="n">
        <v>0</v>
      </c>
      <c r="J17" t="n">
        <v>0</v>
      </c>
      <c r="K1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7" t="n">
        <v>2010</v>
      </c>
      <c r="O17" t="inlineStr">
        <is>
          <t>VX820</t>
        </is>
      </c>
      <c r="P17" t="inlineStr">
        <is>
          <t>2018/2019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n">
        <v>2</v>
      </c>
      <c r="F18" t="n">
        <v>2</v>
      </c>
      <c r="G18" t="n">
        <v>14</v>
      </c>
      <c r="H18" t="n">
        <v>4</v>
      </c>
      <c r="I18" t="n">
        <v>0</v>
      </c>
      <c r="J18" t="n">
        <v>0</v>
      </c>
      <c r="K1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8" t="n">
        <v>2010</v>
      </c>
      <c r="O18" t="inlineStr">
        <is>
          <t>VX820</t>
        </is>
      </c>
      <c r="P18" t="inlineStr">
        <is>
          <t>2018/2019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n">
        <v>2</v>
      </c>
      <c r="F19" t="n">
        <v>2</v>
      </c>
      <c r="G19" t="n">
        <v>10</v>
      </c>
      <c r="H19" t="n">
        <v>2</v>
      </c>
      <c r="I19" t="n">
        <v>1</v>
      </c>
      <c r="J19" t="n">
        <v>0</v>
      </c>
      <c r="K1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19" t="n">
        <v>2010</v>
      </c>
      <c r="O19" t="inlineStr">
        <is>
          <t>VX820</t>
        </is>
      </c>
      <c r="P19" t="inlineStr">
        <is>
          <t>2018/2019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n">
        <v>2</v>
      </c>
      <c r="F20" t="n">
        <v>2</v>
      </c>
      <c r="G20" t="n">
        <v>6</v>
      </c>
      <c r="H20" t="n">
        <v>3</v>
      </c>
      <c r="I20" t="n">
        <v>0</v>
      </c>
      <c r="J20" t="n">
        <v>0</v>
      </c>
      <c r="K2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0" t="n">
        <v>2010</v>
      </c>
      <c r="O20" t="inlineStr">
        <is>
          <t>VX820</t>
        </is>
      </c>
      <c r="P20" t="inlineStr">
        <is>
          <t>2018/2019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n">
        <v>2</v>
      </c>
      <c r="F21" t="n">
        <v>2</v>
      </c>
      <c r="G21" t="n">
        <v>5</v>
      </c>
      <c r="H21" t="n">
        <v>2</v>
      </c>
      <c r="I21" t="n">
        <v>0</v>
      </c>
      <c r="J21" t="n">
        <v>0</v>
      </c>
      <c r="K2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1" t="n">
        <v>2017</v>
      </c>
      <c r="O21" t="inlineStr">
        <is>
          <t>VX820</t>
        </is>
      </c>
      <c r="P21" t="inlineStr">
        <is>
          <t>2018/2019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n">
        <v>2</v>
      </c>
      <c r="F22" t="n">
        <v>2</v>
      </c>
      <c r="G22" t="n">
        <v>10</v>
      </c>
      <c r="H22" t="n">
        <v>2</v>
      </c>
      <c r="I22" t="n">
        <v>2</v>
      </c>
      <c r="J22" t="n">
        <v>0</v>
      </c>
      <c r="K2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2" t="n">
        <v>2010</v>
      </c>
      <c r="O22" t="inlineStr">
        <is>
          <t>VX820</t>
        </is>
      </c>
      <c r="P22" t="inlineStr">
        <is>
          <t>2018/2019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n">
        <v>2</v>
      </c>
      <c r="F23" t="n">
        <v>2</v>
      </c>
      <c r="G23" t="n">
        <v>10</v>
      </c>
      <c r="H23" t="n">
        <v>2</v>
      </c>
      <c r="I23" t="n">
        <v>0</v>
      </c>
      <c r="J23" t="n">
        <v>0</v>
      </c>
      <c r="K2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3" t="n">
        <v>2012</v>
      </c>
      <c r="O23" t="inlineStr">
        <is>
          <t>VX820</t>
        </is>
      </c>
      <c r="P23" t="inlineStr">
        <is>
          <t>2018/2019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n">
        <v>3</v>
      </c>
      <c r="F24" t="n">
        <v>2</v>
      </c>
      <c r="G24" t="n">
        <v>8</v>
      </c>
      <c r="H24" t="n">
        <v>2</v>
      </c>
      <c r="I24" t="n">
        <v>0</v>
      </c>
      <c r="J24" t="n">
        <v>0</v>
      </c>
      <c r="K2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4" t="n">
        <v>2010</v>
      </c>
      <c r="O24" t="inlineStr">
        <is>
          <t>VX820</t>
        </is>
      </c>
      <c r="P24" t="inlineStr">
        <is>
          <t>2018/2019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n">
        <v>2</v>
      </c>
      <c r="F25" t="n">
        <v>3</v>
      </c>
      <c r="G25" t="n">
        <v>8</v>
      </c>
      <c r="H25" t="n">
        <v>2</v>
      </c>
      <c r="I25" t="n">
        <v>0</v>
      </c>
      <c r="J25" t="n">
        <v>0</v>
      </c>
      <c r="K2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5" t="n">
        <v>2010</v>
      </c>
      <c r="O25" t="inlineStr">
        <is>
          <t>VX820</t>
        </is>
      </c>
      <c r="P25" t="inlineStr">
        <is>
          <t>2018/2019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n">
        <v>3</v>
      </c>
      <c r="F26" t="n">
        <v>2</v>
      </c>
      <c r="G26" t="n">
        <v>7</v>
      </c>
      <c r="H26" t="n">
        <v>3</v>
      </c>
      <c r="I26" t="n">
        <v>0</v>
      </c>
      <c r="J26" t="n">
        <v>0</v>
      </c>
      <c r="K2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6" t="n">
        <v>2010</v>
      </c>
      <c r="O26" t="inlineStr">
        <is>
          <t>VX820</t>
        </is>
      </c>
      <c r="P26" t="inlineStr">
        <is>
          <t>2018/2019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n">
        <v>2</v>
      </c>
      <c r="F27" t="n">
        <v>2</v>
      </c>
      <c r="G27" t="n">
        <v>8</v>
      </c>
      <c r="H27" t="n">
        <v>2</v>
      </c>
      <c r="I27" t="n">
        <v>0</v>
      </c>
      <c r="J27" t="n">
        <v>1</v>
      </c>
      <c r="K2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7" t="n">
        <v>2013</v>
      </c>
      <c r="O27" t="inlineStr">
        <is>
          <t>VX820</t>
        </is>
      </c>
      <c r="P27" t="inlineStr">
        <is>
          <t>2018/2019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n">
        <v>2</v>
      </c>
      <c r="F28" t="n">
        <v>2</v>
      </c>
      <c r="G28" t="n">
        <v>10</v>
      </c>
      <c r="H28" t="n">
        <v>2</v>
      </c>
      <c r="I28" t="n">
        <v>0</v>
      </c>
      <c r="J28" t="n">
        <v>1</v>
      </c>
      <c r="K2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8" t="n">
        <v>2014</v>
      </c>
      <c r="O28" t="inlineStr">
        <is>
          <t>VX820</t>
        </is>
      </c>
      <c r="P28" t="inlineStr">
        <is>
          <t>2018/2019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n">
        <v>2</v>
      </c>
      <c r="F29" t="n">
        <v>2</v>
      </c>
      <c r="G29" t="n">
        <v>8</v>
      </c>
      <c r="H29" t="n">
        <v>3</v>
      </c>
      <c r="I29" t="n">
        <v>0</v>
      </c>
      <c r="J29" t="n">
        <v>0</v>
      </c>
      <c r="K2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29" t="n">
        <v>2012</v>
      </c>
      <c r="O29" t="inlineStr">
        <is>
          <t>VX820</t>
        </is>
      </c>
      <c r="P29" t="inlineStr">
        <is>
          <t>2018/2019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n">
        <v>2</v>
      </c>
      <c r="F30" t="n">
        <v>2</v>
      </c>
      <c r="G30" t="n">
        <v>8</v>
      </c>
      <c r="H30" t="n">
        <v>2</v>
      </c>
      <c r="I30" t="n">
        <v>1</v>
      </c>
      <c r="J30" t="n">
        <v>0</v>
      </c>
      <c r="K3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0" t="n">
        <v>2010</v>
      </c>
      <c r="O30" t="inlineStr">
        <is>
          <t>VX820</t>
        </is>
      </c>
      <c r="P30" t="inlineStr">
        <is>
          <t>2018/2019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n">
        <v>2</v>
      </c>
      <c r="F31" t="n">
        <v>2</v>
      </c>
      <c r="G31" t="n">
        <v>8</v>
      </c>
      <c r="H31" t="n">
        <v>2</v>
      </c>
      <c r="I31" t="n">
        <v>0</v>
      </c>
      <c r="J31" t="n">
        <v>1</v>
      </c>
      <c r="K3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1" t="n">
        <v>2013</v>
      </c>
      <c r="O31" t="inlineStr">
        <is>
          <t>VX820</t>
        </is>
      </c>
      <c r="P31" t="inlineStr">
        <is>
          <t>2018/2019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n">
        <v>2</v>
      </c>
      <c r="F32" t="n">
        <v>2</v>
      </c>
      <c r="G32" t="n">
        <v>9</v>
      </c>
      <c r="H32" t="n">
        <v>3</v>
      </c>
      <c r="I32" t="n">
        <v>0</v>
      </c>
      <c r="J32" t="n">
        <v>0</v>
      </c>
      <c r="K3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2" t="n">
        <v>2010</v>
      </c>
      <c r="O32" t="inlineStr">
        <is>
          <t>VX820</t>
        </is>
      </c>
      <c r="P32" t="inlineStr">
        <is>
          <t>2018/2019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n">
        <v>2</v>
      </c>
      <c r="F33" t="n">
        <v>2</v>
      </c>
      <c r="G33" t="n">
        <v>8</v>
      </c>
      <c r="H33" t="n">
        <v>2</v>
      </c>
      <c r="I33" t="n">
        <v>0</v>
      </c>
      <c r="J33" t="n">
        <v>0</v>
      </c>
      <c r="K3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3" t="n">
        <v>2010</v>
      </c>
      <c r="O33" t="inlineStr">
        <is>
          <t>VX820</t>
        </is>
      </c>
      <c r="P33" t="inlineStr">
        <is>
          <t>2018/2019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n">
        <v>2</v>
      </c>
      <c r="F34" t="n">
        <v>2</v>
      </c>
      <c r="G34" t="n">
        <v>7</v>
      </c>
      <c r="H34" t="n">
        <v>2</v>
      </c>
      <c r="I34" t="n">
        <v>0</v>
      </c>
      <c r="J34" t="n">
        <v>1</v>
      </c>
      <c r="K3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4" t="n">
        <v>2014</v>
      </c>
      <c r="O34" t="inlineStr">
        <is>
          <t>VX820</t>
        </is>
      </c>
      <c r="P34" t="inlineStr">
        <is>
          <t>2018/2019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n">
        <v>2</v>
      </c>
      <c r="F35" t="n">
        <v>2</v>
      </c>
      <c r="G35" t="n">
        <v>9</v>
      </c>
      <c r="H35" t="n">
        <v>2</v>
      </c>
      <c r="I35" t="n">
        <v>0</v>
      </c>
      <c r="J35" t="n">
        <v>0</v>
      </c>
      <c r="K3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5" t="n">
        <v>2010</v>
      </c>
      <c r="O35" t="inlineStr">
        <is>
          <t>VX820</t>
        </is>
      </c>
      <c r="P35" t="inlineStr">
        <is>
          <t>2018/2019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n">
        <v>2</v>
      </c>
      <c r="F36" t="n">
        <v>1</v>
      </c>
      <c r="G36" t="n">
        <v>9</v>
      </c>
      <c r="H36" t="n">
        <v>2</v>
      </c>
      <c r="I36" t="n">
        <v>0</v>
      </c>
      <c r="J36" t="n">
        <v>0</v>
      </c>
      <c r="K3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6" t="n">
        <v>2010</v>
      </c>
      <c r="O36" t="inlineStr">
        <is>
          <t>VX820</t>
        </is>
      </c>
      <c r="P36" t="inlineStr">
        <is>
          <t>2018/2019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n">
        <v>2</v>
      </c>
      <c r="F37" t="n">
        <v>2</v>
      </c>
      <c r="G37" t="n">
        <v>9</v>
      </c>
      <c r="H37" t="n">
        <v>2</v>
      </c>
      <c r="I37" t="n">
        <v>0</v>
      </c>
      <c r="J37" t="n">
        <v>1</v>
      </c>
      <c r="K3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7" t="n">
        <v>2014</v>
      </c>
      <c r="O37" t="inlineStr">
        <is>
          <t>VX820</t>
        </is>
      </c>
      <c r="P37" t="inlineStr">
        <is>
          <t>2018/2019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n">
        <v>2</v>
      </c>
      <c r="F38" t="n">
        <v>2</v>
      </c>
      <c r="G38" t="n">
        <v>5</v>
      </c>
      <c r="H38" t="n">
        <v>2</v>
      </c>
      <c r="I38" t="n">
        <v>0</v>
      </c>
      <c r="J38" t="n">
        <v>0</v>
      </c>
      <c r="K3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8" t="n">
        <v>2017</v>
      </c>
      <c r="O38" t="inlineStr">
        <is>
          <t>VX820</t>
        </is>
      </c>
      <c r="P38" t="inlineStr">
        <is>
          <t>2018/2019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n">
        <v>2</v>
      </c>
      <c r="F39" t="n">
        <v>2</v>
      </c>
      <c r="G39" t="n">
        <v>10</v>
      </c>
      <c r="H39" t="n">
        <v>3</v>
      </c>
      <c r="I39" t="n">
        <v>0</v>
      </c>
      <c r="J39" t="n">
        <v>0</v>
      </c>
      <c r="K3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39" t="n">
        <v>2010</v>
      </c>
      <c r="O39" t="inlineStr">
        <is>
          <t>VX820</t>
        </is>
      </c>
      <c r="P39" t="inlineStr">
        <is>
          <t>2018/2019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n">
        <v>2</v>
      </c>
      <c r="F40" t="n">
        <v>2</v>
      </c>
      <c r="G40" t="n">
        <v>10</v>
      </c>
      <c r="H40" t="n">
        <v>2</v>
      </c>
      <c r="I40" t="n">
        <v>0</v>
      </c>
      <c r="J40" t="n">
        <v>0</v>
      </c>
      <c r="K4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0" t="n">
        <v>2010</v>
      </c>
      <c r="O40" t="inlineStr">
        <is>
          <t>VX820</t>
        </is>
      </c>
      <c r="P40" t="inlineStr">
        <is>
          <t>2018/2019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n">
        <v>2</v>
      </c>
      <c r="F41" t="n">
        <v>2</v>
      </c>
      <c r="G41" t="n">
        <v>9</v>
      </c>
      <c r="H41" t="n">
        <v>2</v>
      </c>
      <c r="I41" t="n">
        <v>0</v>
      </c>
      <c r="J41" t="n">
        <v>0</v>
      </c>
      <c r="K4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1" t="n">
        <v>2010</v>
      </c>
      <c r="O41" t="inlineStr">
        <is>
          <t>VX820</t>
        </is>
      </c>
      <c r="P41" t="inlineStr">
        <is>
          <t>2018/2019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n">
        <v>2</v>
      </c>
      <c r="F42" t="n">
        <v>2</v>
      </c>
      <c r="G42" t="n">
        <v>6</v>
      </c>
      <c r="H42" t="n">
        <v>2</v>
      </c>
      <c r="I42" t="n">
        <v>0</v>
      </c>
      <c r="J42" t="n">
        <v>0</v>
      </c>
      <c r="K4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2" t="n">
        <v>2012</v>
      </c>
      <c r="O42" t="inlineStr">
        <is>
          <t>VX820</t>
        </is>
      </c>
      <c r="P42" t="inlineStr">
        <is>
          <t>2018/2019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n">
        <v>2</v>
      </c>
      <c r="F43" t="n">
        <v>2</v>
      </c>
      <c r="G43" t="n">
        <v>10</v>
      </c>
      <c r="H43" t="n">
        <v>2</v>
      </c>
      <c r="I43" t="n">
        <v>2</v>
      </c>
      <c r="J43" t="n">
        <v>1</v>
      </c>
      <c r="K43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3" t="n">
        <v>2014</v>
      </c>
      <c r="O43" t="inlineStr">
        <is>
          <t>VX820</t>
        </is>
      </c>
      <c r="P43" t="inlineStr">
        <is>
          <t>2018/2019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n">
        <v>2</v>
      </c>
      <c r="F44" t="n">
        <v>2</v>
      </c>
      <c r="G44" t="n">
        <v>9</v>
      </c>
      <c r="H44" t="n">
        <v>3</v>
      </c>
      <c r="I44" t="n">
        <v>0</v>
      </c>
      <c r="J44" t="n">
        <v>1</v>
      </c>
      <c r="K44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4" t="n">
        <v>2014</v>
      </c>
      <c r="O44" t="inlineStr">
        <is>
          <t>VX820</t>
        </is>
      </c>
      <c r="P44" t="inlineStr">
        <is>
          <t>2018/2019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n">
        <v>2</v>
      </c>
      <c r="F45" t="n">
        <v>2</v>
      </c>
      <c r="G45" t="n">
        <v>14</v>
      </c>
      <c r="H45" t="n">
        <v>4</v>
      </c>
      <c r="I45" t="n">
        <v>0</v>
      </c>
      <c r="J45" t="n">
        <v>0</v>
      </c>
      <c r="K45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5" t="n">
        <v>2010</v>
      </c>
      <c r="O45" t="inlineStr">
        <is>
          <t>VX820</t>
        </is>
      </c>
      <c r="P45" t="inlineStr">
        <is>
          <t>2018/2019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n">
        <v>2</v>
      </c>
      <c r="F46" t="n">
        <v>2</v>
      </c>
      <c r="G46" t="n">
        <v>6</v>
      </c>
      <c r="H46" t="n">
        <v>2</v>
      </c>
      <c r="I46" t="n">
        <v>0</v>
      </c>
      <c r="J46" t="n">
        <v>1</v>
      </c>
      <c r="K46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6" t="n">
        <v>2014</v>
      </c>
      <c r="O46" t="inlineStr">
        <is>
          <t>VX820</t>
        </is>
      </c>
      <c r="P46" t="inlineStr">
        <is>
          <t>2018/2019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n">
        <v>2</v>
      </c>
      <c r="F47" t="n">
        <v>2</v>
      </c>
      <c r="G47" t="n">
        <v>8</v>
      </c>
      <c r="H47" t="n">
        <v>2</v>
      </c>
      <c r="I47" t="n">
        <v>0</v>
      </c>
      <c r="J47" t="n">
        <v>1</v>
      </c>
      <c r="K47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7" t="n">
        <v>2015</v>
      </c>
      <c r="O47" t="inlineStr">
        <is>
          <t>VX820</t>
        </is>
      </c>
      <c r="P47" t="inlineStr">
        <is>
          <t>2018/2019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n">
        <v>2</v>
      </c>
      <c r="F48" t="n">
        <v>2</v>
      </c>
      <c r="G48" t="n">
        <v>12</v>
      </c>
      <c r="H48" t="n">
        <v>2</v>
      </c>
      <c r="I48" t="n">
        <v>0</v>
      </c>
      <c r="J48" t="n">
        <v>0</v>
      </c>
      <c r="K48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8" t="n">
        <v>2010</v>
      </c>
      <c r="O48" t="inlineStr">
        <is>
          <t>VX820</t>
        </is>
      </c>
      <c r="P48" t="inlineStr">
        <is>
          <t>2018/2019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n">
        <v>2</v>
      </c>
      <c r="F49" t="n">
        <v>2</v>
      </c>
      <c r="G49" t="n">
        <v>10</v>
      </c>
      <c r="H49" t="n">
        <v>1</v>
      </c>
      <c r="I49" t="n">
        <v>1</v>
      </c>
      <c r="J49" t="n">
        <v>1</v>
      </c>
      <c r="K49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49" t="n">
        <v>2014</v>
      </c>
      <c r="O49" t="inlineStr">
        <is>
          <t>VX820</t>
        </is>
      </c>
      <c r="P49" t="inlineStr">
        <is>
          <t>2018/2019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n">
        <v>2</v>
      </c>
      <c r="F50" t="n">
        <v>2</v>
      </c>
      <c r="G50" t="n">
        <v>8</v>
      </c>
      <c r="H50" t="n">
        <v>2</v>
      </c>
      <c r="I50" t="n">
        <v>0</v>
      </c>
      <c r="J50" t="n">
        <v>1</v>
      </c>
      <c r="K50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0" t="n">
        <v>2014</v>
      </c>
      <c r="O50" t="inlineStr">
        <is>
          <t>VX820</t>
        </is>
      </c>
      <c r="P50" t="inlineStr">
        <is>
          <t>2018/2019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n">
        <v>2</v>
      </c>
      <c r="F51" t="n">
        <v>2</v>
      </c>
      <c r="G51" t="n">
        <v>14</v>
      </c>
      <c r="H51" t="n">
        <v>3</v>
      </c>
      <c r="I51" t="n">
        <v>2</v>
      </c>
      <c r="J51" t="n">
        <v>1</v>
      </c>
      <c r="K51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1" t="n">
        <v>2014</v>
      </c>
      <c r="O51" t="inlineStr">
        <is>
          <t>VX820</t>
        </is>
      </c>
      <c r="P51" t="inlineStr">
        <is>
          <t>2018/2019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n">
        <v>2</v>
      </c>
      <c r="F52" t="n">
        <v>2</v>
      </c>
      <c r="G52" t="n">
        <v>11</v>
      </c>
      <c r="H52" t="n">
        <v>3</v>
      </c>
      <c r="I52" t="n">
        <v>3</v>
      </c>
      <c r="J52" t="n">
        <v>0</v>
      </c>
      <c r="K52">
        <f>caisses[[#This Row],[Nbre  de caisses ACCUEIL ]]+caisses[[#This Row],[Nbre de caisses MAGASIN]]+caisses[[#This Row],[Nbre de Caisses BATI]]+caisses[[#This Row],[Nbre de Caisses GNB]]+caisses[[#This Row],[Nbre de Caisses DEPOUILL]]</f>
        <v/>
      </c>
      <c r="L52" t="n">
        <v>2012</v>
      </c>
      <c r="O52" t="inlineStr">
        <is>
          <t>VX820</t>
        </is>
      </c>
      <c r="P52" t="inlineStr">
        <is>
          <t>2018/2019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M53" t="n">
        <v>4</v>
      </c>
      <c r="N53" t="inlineStr">
        <is>
          <t>ACRELEC/OPEN BRAVO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M54" t="n">
        <v>4</v>
      </c>
      <c r="N54" t="inlineStr">
        <is>
          <t>ACRELEC/OPEN BRAVO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n">
        <v>2</v>
      </c>
      <c r="F55" t="n">
        <v>1</v>
      </c>
      <c r="G55" t="n">
        <v>9</v>
      </c>
      <c r="H55" t="n">
        <v>2</v>
      </c>
      <c r="I55" t="n">
        <v>0</v>
      </c>
      <c r="J55" t="n">
        <v>0</v>
      </c>
      <c r="K55" t="n">
        <v>12</v>
      </c>
      <c r="L55" t="n">
        <v>2010</v>
      </c>
      <c r="O55" t="inlineStr">
        <is>
          <t>VX820</t>
        </is>
      </c>
      <c r="P55" t="inlineStr">
        <is>
          <t>2018/2019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n">
        <v>2</v>
      </c>
      <c r="F56" t="n">
        <v>2</v>
      </c>
      <c r="G56" t="n">
        <v>8</v>
      </c>
      <c r="H56" t="n">
        <v>2</v>
      </c>
      <c r="I56" t="n">
        <v>0</v>
      </c>
      <c r="J56" t="n">
        <v>0</v>
      </c>
      <c r="K56" t="n">
        <v>12</v>
      </c>
      <c r="L56" t="n">
        <v>2012</v>
      </c>
      <c r="O56" t="inlineStr">
        <is>
          <t>VX820</t>
        </is>
      </c>
      <c r="P56" t="inlineStr">
        <is>
          <t>2018/2019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n">
        <v>2</v>
      </c>
      <c r="F57" t="n">
        <v>2</v>
      </c>
      <c r="G57" t="n">
        <v>8</v>
      </c>
      <c r="H57" t="n">
        <v>2</v>
      </c>
      <c r="I57" t="n">
        <v>0</v>
      </c>
      <c r="J57" t="n">
        <v>0</v>
      </c>
      <c r="K57" t="n">
        <v>12</v>
      </c>
      <c r="L57" t="n">
        <v>2010</v>
      </c>
      <c r="O57" t="inlineStr">
        <is>
          <t>VX820</t>
        </is>
      </c>
      <c r="P57" t="inlineStr">
        <is>
          <t>2018/2019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n">
        <v>2</v>
      </c>
      <c r="F58" t="n">
        <v>2</v>
      </c>
      <c r="G58" t="n">
        <v>8</v>
      </c>
      <c r="H58" t="n">
        <v>2</v>
      </c>
      <c r="I58" t="n">
        <v>0</v>
      </c>
      <c r="J58" t="n">
        <v>0</v>
      </c>
      <c r="K58" t="n">
        <v>12</v>
      </c>
      <c r="L58" t="n">
        <v>2010</v>
      </c>
      <c r="O58" t="inlineStr">
        <is>
          <t>VX820</t>
        </is>
      </c>
      <c r="P58" t="inlineStr">
        <is>
          <t>2018/2019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n">
        <v>2</v>
      </c>
      <c r="F59" t="n">
        <v>2</v>
      </c>
      <c r="G59" t="n">
        <v>8</v>
      </c>
      <c r="H59" t="n">
        <v>2</v>
      </c>
      <c r="I59" t="n">
        <v>0</v>
      </c>
      <c r="J59" t="n">
        <v>0</v>
      </c>
      <c r="K59" t="n">
        <v>12</v>
      </c>
      <c r="L59" t="n">
        <v>2012</v>
      </c>
      <c r="O59" t="inlineStr">
        <is>
          <t>VX820</t>
        </is>
      </c>
      <c r="P59" t="inlineStr">
        <is>
          <t>2018/2019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n">
        <v>2</v>
      </c>
      <c r="F60" t="n">
        <v>2</v>
      </c>
      <c r="G60" t="n">
        <v>7</v>
      </c>
      <c r="H60" t="n">
        <v>2</v>
      </c>
      <c r="I60" t="n">
        <v>0</v>
      </c>
      <c r="J60" t="n">
        <v>0</v>
      </c>
      <c r="K60" t="n">
        <v>11</v>
      </c>
      <c r="L60" t="n">
        <v>2010</v>
      </c>
      <c r="O60" t="inlineStr">
        <is>
          <t>VX820</t>
        </is>
      </c>
      <c r="P60" t="inlineStr">
        <is>
          <t>2018/2019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n">
        <v>2</v>
      </c>
      <c r="F61" t="n">
        <v>2</v>
      </c>
      <c r="G61" t="n">
        <v>10</v>
      </c>
      <c r="H61" t="n">
        <v>3</v>
      </c>
      <c r="I61" t="n">
        <v>0</v>
      </c>
      <c r="J61" t="n">
        <v>0</v>
      </c>
      <c r="K61" t="n">
        <v>15</v>
      </c>
      <c r="L61" t="n">
        <v>2012</v>
      </c>
      <c r="O61" t="inlineStr">
        <is>
          <t>VX820</t>
        </is>
      </c>
      <c r="P61" t="inlineStr">
        <is>
          <t>2018/2019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n">
        <v>3</v>
      </c>
      <c r="F62" t="n">
        <v>2</v>
      </c>
      <c r="G62" t="n">
        <v>8</v>
      </c>
      <c r="H62" t="n">
        <v>3</v>
      </c>
      <c r="I62" t="n">
        <v>0</v>
      </c>
      <c r="J62" t="n">
        <v>0</v>
      </c>
      <c r="K62" t="n">
        <v>13</v>
      </c>
      <c r="L62" t="n">
        <v>2010</v>
      </c>
      <c r="O62" t="inlineStr">
        <is>
          <t>VX820</t>
        </is>
      </c>
      <c r="P62" t="inlineStr">
        <is>
          <t>2018/2019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n">
        <v>2</v>
      </c>
      <c r="F63" t="n">
        <v>2</v>
      </c>
      <c r="G63" t="n">
        <v>8</v>
      </c>
      <c r="H63" t="n">
        <v>2</v>
      </c>
      <c r="I63" t="n">
        <v>0</v>
      </c>
      <c r="J63" t="n">
        <v>0</v>
      </c>
      <c r="K63" t="n">
        <v>12</v>
      </c>
      <c r="L63" t="n">
        <v>2010</v>
      </c>
      <c r="O63" t="inlineStr">
        <is>
          <t>VX820</t>
        </is>
      </c>
      <c r="P63" t="inlineStr">
        <is>
          <t>2018/2019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n">
        <v>2</v>
      </c>
      <c r="F64" t="n">
        <v>2</v>
      </c>
      <c r="G64" t="n">
        <v>12</v>
      </c>
      <c r="H64" t="n">
        <v>3</v>
      </c>
      <c r="I64" t="n">
        <v>1</v>
      </c>
      <c r="J64" t="n">
        <v>0</v>
      </c>
      <c r="K64" t="n">
        <v>18</v>
      </c>
      <c r="L64" t="n">
        <v>2012</v>
      </c>
      <c r="O64" t="inlineStr">
        <is>
          <t>VX820</t>
        </is>
      </c>
      <c r="P64" t="inlineStr">
        <is>
          <t>2018/2019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n">
        <v>2</v>
      </c>
      <c r="F65" t="n">
        <v>2</v>
      </c>
      <c r="G65" t="n">
        <v>11</v>
      </c>
      <c r="H65" t="n">
        <v>2</v>
      </c>
      <c r="I65" t="n">
        <v>0</v>
      </c>
      <c r="J65" t="n">
        <v>0</v>
      </c>
      <c r="K65" t="n">
        <v>15</v>
      </c>
      <c r="L65" t="n">
        <v>2010</v>
      </c>
      <c r="O65" t="inlineStr">
        <is>
          <t>VX820</t>
        </is>
      </c>
      <c r="P65" t="inlineStr">
        <is>
          <t>2018/2019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n">
        <v>2</v>
      </c>
      <c r="F66" t="n">
        <v>2</v>
      </c>
      <c r="G66" t="n">
        <v>7</v>
      </c>
      <c r="H66" t="n">
        <v>2</v>
      </c>
      <c r="I66" t="n">
        <v>0</v>
      </c>
      <c r="J66" t="n">
        <v>0</v>
      </c>
      <c r="K66" t="n">
        <v>11</v>
      </c>
      <c r="L66" t="n">
        <v>2010</v>
      </c>
      <c r="O66" t="inlineStr">
        <is>
          <t>VX820</t>
        </is>
      </c>
      <c r="P66" t="inlineStr">
        <is>
          <t>2018/2019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n">
        <v>2</v>
      </c>
      <c r="F67" t="n">
        <v>1</v>
      </c>
      <c r="G67" t="n">
        <v>8</v>
      </c>
      <c r="H67" t="n">
        <v>2</v>
      </c>
      <c r="I67" t="n">
        <v>0</v>
      </c>
      <c r="J67" t="n">
        <v>0</v>
      </c>
      <c r="K67" t="n">
        <v>11</v>
      </c>
      <c r="L67" t="n">
        <v>2010</v>
      </c>
      <c r="O67" t="inlineStr">
        <is>
          <t>VX820</t>
        </is>
      </c>
      <c r="P67" t="inlineStr">
        <is>
          <t>2018/2019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n">
        <v>2</v>
      </c>
      <c r="F68" t="n">
        <v>1</v>
      </c>
      <c r="G68" t="n">
        <v>8</v>
      </c>
      <c r="H68" t="n">
        <v>2</v>
      </c>
      <c r="I68" t="n">
        <v>0</v>
      </c>
      <c r="J68" t="n">
        <v>0</v>
      </c>
      <c r="K68" t="n">
        <v>11</v>
      </c>
      <c r="L68" t="n">
        <v>2010</v>
      </c>
      <c r="O68" t="inlineStr">
        <is>
          <t>VX820</t>
        </is>
      </c>
      <c r="P68" t="inlineStr">
        <is>
          <t>2018/2019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n">
        <v>3</v>
      </c>
      <c r="F69" t="n">
        <v>1</v>
      </c>
      <c r="G69" t="n">
        <v>9</v>
      </c>
      <c r="H69" t="n">
        <v>3</v>
      </c>
      <c r="I69" t="n">
        <v>0</v>
      </c>
      <c r="J69" t="n">
        <v>0</v>
      </c>
      <c r="K69" t="n">
        <v>13</v>
      </c>
      <c r="L69" t="n">
        <v>2010</v>
      </c>
      <c r="O69" t="inlineStr">
        <is>
          <t>VX820</t>
        </is>
      </c>
      <c r="P69" t="inlineStr">
        <is>
          <t>2018/2019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n">
        <v>2</v>
      </c>
      <c r="F70" t="n">
        <v>2</v>
      </c>
      <c r="G70" t="n">
        <v>9</v>
      </c>
      <c r="H70" t="n">
        <v>2</v>
      </c>
      <c r="I70" t="n">
        <v>0</v>
      </c>
      <c r="J70" t="n">
        <v>0</v>
      </c>
      <c r="K70" t="n">
        <v>13</v>
      </c>
      <c r="L70" t="n">
        <v>2010</v>
      </c>
      <c r="O70" t="inlineStr">
        <is>
          <t>VX820</t>
        </is>
      </c>
      <c r="P70" t="inlineStr">
        <is>
          <t>2018/2019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n">
        <v>2</v>
      </c>
      <c r="F71" t="n">
        <v>2</v>
      </c>
      <c r="G71" t="n">
        <v>10</v>
      </c>
      <c r="H71" t="n">
        <v>2</v>
      </c>
      <c r="I71" t="n">
        <v>2</v>
      </c>
      <c r="J71" t="n">
        <v>1</v>
      </c>
      <c r="K71" t="n">
        <v>17</v>
      </c>
      <c r="L71" t="n">
        <v>2014</v>
      </c>
      <c r="O71" t="inlineStr">
        <is>
          <t>VX820</t>
        </is>
      </c>
      <c r="P71" t="inlineStr">
        <is>
          <t>2018/2019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n">
        <v>2</v>
      </c>
      <c r="F72" t="n">
        <v>2</v>
      </c>
      <c r="G72" t="n">
        <v>9</v>
      </c>
      <c r="H72" t="n">
        <v>3</v>
      </c>
      <c r="I72" t="n">
        <v>0</v>
      </c>
      <c r="J72" t="n">
        <v>0</v>
      </c>
      <c r="K72" t="n">
        <v>14</v>
      </c>
      <c r="L72" t="n">
        <v>2010</v>
      </c>
      <c r="O72" t="inlineStr">
        <is>
          <t>VX820</t>
        </is>
      </c>
      <c r="P72" t="inlineStr">
        <is>
          <t>2018/2019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n">
        <v>2</v>
      </c>
      <c r="F73" t="n">
        <v>2</v>
      </c>
      <c r="G73" t="n">
        <v>8</v>
      </c>
      <c r="H73" t="n">
        <v>2</v>
      </c>
      <c r="I73" t="n">
        <v>0</v>
      </c>
      <c r="J73" t="n">
        <v>1</v>
      </c>
      <c r="K73" t="n">
        <v>13</v>
      </c>
      <c r="L73" t="n">
        <v>2013</v>
      </c>
      <c r="O73" t="inlineStr">
        <is>
          <t>VX820</t>
        </is>
      </c>
      <c r="P73" t="inlineStr">
        <is>
          <t>2018/2019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n">
        <v>2</v>
      </c>
      <c r="F74" t="n">
        <v>2</v>
      </c>
      <c r="G74" t="n">
        <v>9</v>
      </c>
      <c r="H74" t="n">
        <v>2</v>
      </c>
      <c r="I74" t="n">
        <v>0</v>
      </c>
      <c r="J74" t="n">
        <v>0</v>
      </c>
      <c r="K74" t="n">
        <v>13</v>
      </c>
      <c r="L74" t="n">
        <v>2010</v>
      </c>
      <c r="O74" t="inlineStr">
        <is>
          <t>VX820</t>
        </is>
      </c>
      <c r="P74" t="inlineStr">
        <is>
          <t>2018/2019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n">
        <v>2</v>
      </c>
      <c r="F75" t="n">
        <v>2</v>
      </c>
      <c r="G75" t="n">
        <v>8</v>
      </c>
      <c r="H75" t="n">
        <v>2</v>
      </c>
      <c r="I75" t="n">
        <v>0</v>
      </c>
      <c r="J75" t="n">
        <v>1</v>
      </c>
      <c r="K75" t="n">
        <v>13</v>
      </c>
      <c r="L75" t="n">
        <v>2015</v>
      </c>
      <c r="O75" t="inlineStr">
        <is>
          <t>VX820</t>
        </is>
      </c>
      <c r="P75" t="inlineStr">
        <is>
          <t>2018/2019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n">
        <v>2</v>
      </c>
      <c r="F76" t="n">
        <v>2</v>
      </c>
      <c r="G76" t="n">
        <v>7</v>
      </c>
      <c r="H76" t="n">
        <v>2</v>
      </c>
      <c r="I76" t="n">
        <v>0</v>
      </c>
      <c r="J76" t="n">
        <v>0</v>
      </c>
      <c r="K76" t="n">
        <v>11</v>
      </c>
      <c r="L76" t="n">
        <v>2012</v>
      </c>
      <c r="O76" t="inlineStr">
        <is>
          <t>VX820</t>
        </is>
      </c>
      <c r="P76" t="inlineStr">
        <is>
          <t>2018/2019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n">
        <v>2</v>
      </c>
      <c r="F77" t="n">
        <v>2</v>
      </c>
      <c r="G77" t="n">
        <v>12</v>
      </c>
      <c r="H77" t="n">
        <v>3</v>
      </c>
      <c r="I77" t="n">
        <v>0</v>
      </c>
      <c r="J77" t="n">
        <v>0</v>
      </c>
      <c r="K77" t="n">
        <v>17</v>
      </c>
      <c r="L77" t="n">
        <v>2010</v>
      </c>
      <c r="O77" t="inlineStr">
        <is>
          <t>VX820</t>
        </is>
      </c>
      <c r="P77" t="inlineStr">
        <is>
          <t>2018/2019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n">
        <v>2</v>
      </c>
      <c r="F78" t="n">
        <v>2</v>
      </c>
      <c r="G78" t="n">
        <v>10</v>
      </c>
      <c r="H78" t="n">
        <v>3</v>
      </c>
      <c r="I78" t="n">
        <v>0</v>
      </c>
      <c r="J78" t="n">
        <v>0</v>
      </c>
      <c r="K78" t="n">
        <v>15</v>
      </c>
      <c r="L78" t="n">
        <v>2010</v>
      </c>
      <c r="O78" t="inlineStr">
        <is>
          <t>VX820</t>
        </is>
      </c>
      <c r="P78" t="inlineStr">
        <is>
          <t>2018/2019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n">
        <v>3</v>
      </c>
      <c r="F79" t="n">
        <v>2</v>
      </c>
      <c r="G79" t="n">
        <v>8</v>
      </c>
      <c r="H79" t="n">
        <v>4</v>
      </c>
      <c r="I79" t="n">
        <v>0</v>
      </c>
      <c r="J79" t="n">
        <v>0</v>
      </c>
      <c r="K79" t="n">
        <v>14</v>
      </c>
      <c r="L79" t="n">
        <v>2010</v>
      </c>
      <c r="O79" t="inlineStr">
        <is>
          <t>VX820</t>
        </is>
      </c>
      <c r="P79" t="inlineStr">
        <is>
          <t>2018/2019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n">
        <v>2</v>
      </c>
      <c r="F80" t="n">
        <v>2</v>
      </c>
      <c r="G80" t="n">
        <v>8</v>
      </c>
      <c r="H80" t="n">
        <v>2</v>
      </c>
      <c r="I80" t="n">
        <v>0</v>
      </c>
      <c r="J80" t="n">
        <v>0</v>
      </c>
      <c r="K80" t="n">
        <v>12</v>
      </c>
      <c r="L80" t="n">
        <v>2010</v>
      </c>
      <c r="O80" t="inlineStr">
        <is>
          <t>VX820</t>
        </is>
      </c>
      <c r="P80" t="inlineStr">
        <is>
          <t>2018/2019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n">
        <v>3</v>
      </c>
      <c r="F81" t="n">
        <v>1</v>
      </c>
      <c r="G81" t="n">
        <v>8</v>
      </c>
      <c r="H81" t="n">
        <v>3</v>
      </c>
      <c r="I81" t="n">
        <v>1</v>
      </c>
      <c r="J81" t="n">
        <v>0</v>
      </c>
      <c r="K81" t="n">
        <v>13</v>
      </c>
      <c r="L81" t="n">
        <v>2010</v>
      </c>
      <c r="O81" t="inlineStr">
        <is>
          <t>VX820</t>
        </is>
      </c>
      <c r="P81" t="inlineStr">
        <is>
          <t>2018/2019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n">
        <v>2</v>
      </c>
      <c r="F82" t="n">
        <v>2</v>
      </c>
      <c r="G82" t="n">
        <v>8</v>
      </c>
      <c r="H82" t="n">
        <v>2</v>
      </c>
      <c r="I82" t="n">
        <v>0</v>
      </c>
      <c r="J82" t="n">
        <v>1</v>
      </c>
      <c r="K82" t="n">
        <v>13</v>
      </c>
      <c r="L82" t="n">
        <v>2014</v>
      </c>
      <c r="O82" t="inlineStr">
        <is>
          <t>VX820</t>
        </is>
      </c>
      <c r="P82" t="inlineStr">
        <is>
          <t>2018/2019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n">
        <v>2</v>
      </c>
      <c r="F83" t="n">
        <v>2</v>
      </c>
      <c r="G83" t="n">
        <v>10</v>
      </c>
      <c r="H83" t="n">
        <v>2</v>
      </c>
      <c r="I83" t="n">
        <v>0</v>
      </c>
      <c r="J83" t="n">
        <v>0</v>
      </c>
      <c r="K83" t="n">
        <v>14</v>
      </c>
      <c r="L83" t="n">
        <v>2010</v>
      </c>
      <c r="O83" t="inlineStr">
        <is>
          <t>VX820</t>
        </is>
      </c>
      <c r="P83" t="inlineStr">
        <is>
          <t>2018/2019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n">
        <v>2</v>
      </c>
      <c r="F84" t="n">
        <v>2</v>
      </c>
      <c r="G84" t="n">
        <v>8</v>
      </c>
      <c r="H84" t="n">
        <v>2</v>
      </c>
      <c r="I84" t="n">
        <v>0</v>
      </c>
      <c r="J84" t="n">
        <v>1</v>
      </c>
      <c r="K84" t="n">
        <v>13</v>
      </c>
      <c r="L84" t="n">
        <v>2016</v>
      </c>
      <c r="O84" t="inlineStr">
        <is>
          <t>VX820</t>
        </is>
      </c>
      <c r="P84" t="inlineStr">
        <is>
          <t>2018/2019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n">
        <v>2</v>
      </c>
      <c r="F85" t="n">
        <v>2</v>
      </c>
      <c r="G85" t="n">
        <v>11</v>
      </c>
      <c r="H85" t="n">
        <v>3</v>
      </c>
      <c r="I85" t="n">
        <v>0</v>
      </c>
      <c r="J85" t="n">
        <v>0</v>
      </c>
      <c r="K85" t="n">
        <v>16</v>
      </c>
      <c r="L85" t="n">
        <v>2010</v>
      </c>
      <c r="O85" t="inlineStr">
        <is>
          <t>VX820</t>
        </is>
      </c>
      <c r="P85" t="inlineStr">
        <is>
          <t>2018/2019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n">
        <v>2</v>
      </c>
      <c r="F86" t="n">
        <v>2</v>
      </c>
      <c r="G86" t="n">
        <v>7</v>
      </c>
      <c r="H86" t="n">
        <v>1</v>
      </c>
      <c r="I86" t="n">
        <v>1</v>
      </c>
      <c r="J86" t="n">
        <v>0</v>
      </c>
      <c r="K86" t="n">
        <v>11</v>
      </c>
      <c r="L86" t="n">
        <v>2010</v>
      </c>
      <c r="O86" t="inlineStr">
        <is>
          <t>VX820</t>
        </is>
      </c>
      <c r="P86" t="inlineStr">
        <is>
          <t>2018/2019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n">
        <v>2</v>
      </c>
      <c r="F87" t="n">
        <v>1</v>
      </c>
      <c r="G87" t="n">
        <v>9</v>
      </c>
      <c r="H87" t="n">
        <v>3</v>
      </c>
      <c r="I87" t="n">
        <v>0</v>
      </c>
      <c r="J87" t="n">
        <v>0</v>
      </c>
      <c r="K87" t="n">
        <v>13</v>
      </c>
      <c r="L87" t="n">
        <v>2010</v>
      </c>
      <c r="O87" t="inlineStr">
        <is>
          <t>VX820</t>
        </is>
      </c>
      <c r="P87" t="inlineStr">
        <is>
          <t>2018/2019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F88" t="n">
        <v>2</v>
      </c>
      <c r="G88" t="n">
        <v>6</v>
      </c>
      <c r="H88" t="n">
        <v>2</v>
      </c>
      <c r="I88" t="n">
        <v>0</v>
      </c>
      <c r="J88" t="n">
        <v>0</v>
      </c>
      <c r="K88" t="n">
        <v>10</v>
      </c>
      <c r="L88" t="n">
        <v>2017</v>
      </c>
      <c r="O88" t="inlineStr">
        <is>
          <t>VX820</t>
        </is>
      </c>
      <c r="P88" t="inlineStr">
        <is>
          <t>2018/2019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n">
        <v>3</v>
      </c>
      <c r="F89" t="n">
        <v>2</v>
      </c>
      <c r="G89" t="n">
        <v>8</v>
      </c>
      <c r="H89" t="n">
        <v>4</v>
      </c>
      <c r="I89" t="n">
        <v>0</v>
      </c>
      <c r="J89" t="n">
        <v>0</v>
      </c>
      <c r="K89" t="n">
        <v>14</v>
      </c>
      <c r="L89" t="n">
        <v>2010</v>
      </c>
      <c r="O89" t="inlineStr">
        <is>
          <t>VX820</t>
        </is>
      </c>
      <c r="P89" t="inlineStr">
        <is>
          <t>2018/2019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n">
        <v>2</v>
      </c>
      <c r="F90" t="n">
        <v>2</v>
      </c>
      <c r="G90" t="n">
        <v>7</v>
      </c>
      <c r="H90" t="n">
        <v>2</v>
      </c>
      <c r="I90" t="n">
        <v>0</v>
      </c>
      <c r="J90" t="n">
        <v>0</v>
      </c>
      <c r="K90" t="n">
        <v>11</v>
      </c>
      <c r="L90" t="n">
        <v>2010</v>
      </c>
      <c r="O90" t="inlineStr">
        <is>
          <t>VX820</t>
        </is>
      </c>
      <c r="P90" t="inlineStr">
        <is>
          <t>2018/2019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n">
        <v>2</v>
      </c>
      <c r="F91" t="n">
        <v>2</v>
      </c>
      <c r="G91" t="n">
        <v>7</v>
      </c>
      <c r="H91" t="n">
        <v>2</v>
      </c>
      <c r="I91" t="n">
        <v>0</v>
      </c>
      <c r="J91" t="n">
        <v>0</v>
      </c>
      <c r="K91" t="n">
        <v>11</v>
      </c>
      <c r="L91" t="n">
        <v>2010</v>
      </c>
      <c r="O91" t="inlineStr">
        <is>
          <t>VX820</t>
        </is>
      </c>
      <c r="P91" t="inlineStr">
        <is>
          <t>2018/2019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n">
        <v>2</v>
      </c>
      <c r="F92" t="n">
        <v>2</v>
      </c>
      <c r="G92" t="n">
        <v>12</v>
      </c>
      <c r="H92" t="n">
        <v>3</v>
      </c>
      <c r="I92" t="n">
        <v>0</v>
      </c>
      <c r="J92" t="n">
        <v>0</v>
      </c>
      <c r="K92" t="n">
        <v>17</v>
      </c>
      <c r="L92" t="n">
        <v>2015</v>
      </c>
      <c r="O92" t="inlineStr">
        <is>
          <t>VX820</t>
        </is>
      </c>
      <c r="P92" t="inlineStr">
        <is>
          <t>2018/2019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n">
        <v>2</v>
      </c>
      <c r="F93" t="n">
        <v>2</v>
      </c>
      <c r="G93" t="n">
        <v>8</v>
      </c>
      <c r="H93" t="n">
        <v>2</v>
      </c>
      <c r="I93" t="n">
        <v>0</v>
      </c>
      <c r="J93" t="n">
        <v>1</v>
      </c>
      <c r="K93" t="n">
        <v>13</v>
      </c>
      <c r="L93" t="n">
        <v>2016</v>
      </c>
      <c r="O93" t="inlineStr">
        <is>
          <t>VX820</t>
        </is>
      </c>
      <c r="P93" t="inlineStr">
        <is>
          <t>2018/2019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n">
        <v>2</v>
      </c>
      <c r="F94" t="n">
        <v>2</v>
      </c>
      <c r="G94" t="n">
        <v>10</v>
      </c>
      <c r="H94" t="n">
        <v>2</v>
      </c>
      <c r="I94" t="n">
        <v>0</v>
      </c>
      <c r="J94" t="n">
        <v>0</v>
      </c>
      <c r="K94" t="n">
        <v>14</v>
      </c>
      <c r="L94" t="n">
        <v>2012</v>
      </c>
      <c r="O94" t="inlineStr">
        <is>
          <t>VX820</t>
        </is>
      </c>
      <c r="P94" t="inlineStr">
        <is>
          <t>2018/2019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n">
        <v>2</v>
      </c>
      <c r="F95" t="n">
        <v>2</v>
      </c>
      <c r="G95" t="n">
        <v>6</v>
      </c>
      <c r="H95" t="n">
        <v>2</v>
      </c>
      <c r="I95" t="n">
        <v>0</v>
      </c>
      <c r="J95" t="n">
        <v>0</v>
      </c>
      <c r="K95" t="n">
        <v>10</v>
      </c>
      <c r="L95" t="n">
        <v>2012</v>
      </c>
      <c r="O95" t="inlineStr">
        <is>
          <t>VX820</t>
        </is>
      </c>
      <c r="P95" t="inlineStr">
        <is>
          <t>2018/2019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n">
        <v>2</v>
      </c>
      <c r="F96" t="n">
        <v>2</v>
      </c>
      <c r="G96" t="n">
        <v>6</v>
      </c>
      <c r="H96" t="n">
        <v>2</v>
      </c>
      <c r="I96" t="n">
        <v>0</v>
      </c>
      <c r="J96" t="n">
        <v>0</v>
      </c>
      <c r="K96" t="n">
        <v>10</v>
      </c>
      <c r="L96" t="n">
        <v>2018</v>
      </c>
      <c r="O96" t="inlineStr">
        <is>
          <t>VX820</t>
        </is>
      </c>
      <c r="P96" t="inlineStr">
        <is>
          <t>2018/2019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n">
        <v>2</v>
      </c>
      <c r="F97" t="n">
        <v>2</v>
      </c>
      <c r="G97" t="n">
        <v>6</v>
      </c>
      <c r="H97" t="n">
        <v>3</v>
      </c>
      <c r="I97" t="n">
        <v>0</v>
      </c>
      <c r="J97" t="n">
        <v>1</v>
      </c>
      <c r="K97" t="n">
        <v>12</v>
      </c>
      <c r="L97" t="n">
        <v>2014</v>
      </c>
      <c r="O97" t="inlineStr">
        <is>
          <t>VX820</t>
        </is>
      </c>
      <c r="P97" t="inlineStr">
        <is>
          <t>2018/2019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n">
        <v>2</v>
      </c>
      <c r="F98" t="n">
        <v>2</v>
      </c>
      <c r="G98" t="n">
        <v>11</v>
      </c>
      <c r="H98" t="n">
        <v>3</v>
      </c>
      <c r="I98" t="n">
        <v>0</v>
      </c>
      <c r="J98" t="n">
        <v>0</v>
      </c>
      <c r="K98" t="n">
        <v>16</v>
      </c>
      <c r="L98" t="n">
        <v>2010</v>
      </c>
      <c r="O98" t="inlineStr">
        <is>
          <t>VX820</t>
        </is>
      </c>
      <c r="P98" t="inlineStr">
        <is>
          <t>2018/2019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n">
        <v>2</v>
      </c>
      <c r="F99" t="n">
        <v>3</v>
      </c>
      <c r="G99" t="n">
        <v>11</v>
      </c>
      <c r="H99" t="n">
        <v>3</v>
      </c>
      <c r="I99" t="n">
        <v>2</v>
      </c>
      <c r="J99" t="n">
        <v>1</v>
      </c>
      <c r="K99" t="n">
        <v>20</v>
      </c>
      <c r="L99" t="n">
        <v>2014</v>
      </c>
      <c r="O99" t="inlineStr">
        <is>
          <t>VX820</t>
        </is>
      </c>
      <c r="P99" t="inlineStr">
        <is>
          <t>2018/2019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n">
        <v>2</v>
      </c>
      <c r="F100" t="n">
        <v>2</v>
      </c>
      <c r="G100" t="n">
        <v>10</v>
      </c>
      <c r="H100" t="n">
        <v>3</v>
      </c>
      <c r="I100" t="n">
        <v>0</v>
      </c>
      <c r="J100" t="n">
        <v>0</v>
      </c>
      <c r="K100" t="n">
        <v>15</v>
      </c>
      <c r="L100" t="n">
        <v>2010</v>
      </c>
      <c r="O100" t="inlineStr">
        <is>
          <t>VX820</t>
        </is>
      </c>
      <c r="P100" t="inlineStr">
        <is>
          <t>2018/2019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n">
        <v>2</v>
      </c>
      <c r="F101" t="n">
        <v>2</v>
      </c>
      <c r="G101" t="n">
        <v>8</v>
      </c>
      <c r="H101" t="n">
        <v>2</v>
      </c>
      <c r="I101" t="n">
        <v>0</v>
      </c>
      <c r="J101" t="n">
        <v>1</v>
      </c>
      <c r="K101" t="n">
        <v>13</v>
      </c>
      <c r="L101" t="n">
        <v>2013</v>
      </c>
      <c r="O101" t="inlineStr">
        <is>
          <t>VX820</t>
        </is>
      </c>
      <c r="P101" t="inlineStr">
        <is>
          <t>2018/2019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n">
        <v>2</v>
      </c>
      <c r="F102" t="n">
        <v>2</v>
      </c>
      <c r="G102" t="n">
        <v>8</v>
      </c>
      <c r="H102" t="n">
        <v>2</v>
      </c>
      <c r="I102" t="n">
        <v>0</v>
      </c>
      <c r="J102" t="n">
        <v>0</v>
      </c>
      <c r="K102" t="n">
        <v>12</v>
      </c>
      <c r="L102" t="n">
        <v>2012</v>
      </c>
      <c r="O102" t="inlineStr">
        <is>
          <t>VX820</t>
        </is>
      </c>
      <c r="P102" t="inlineStr">
        <is>
          <t>2018/2019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n">
        <v>2</v>
      </c>
      <c r="F103" t="n">
        <v>2</v>
      </c>
      <c r="G103" t="n">
        <v>10</v>
      </c>
      <c r="H103" t="n">
        <v>3</v>
      </c>
      <c r="I103" t="n">
        <v>0</v>
      </c>
      <c r="J103" t="n">
        <v>0</v>
      </c>
      <c r="K103" t="n">
        <v>15</v>
      </c>
      <c r="L103" t="n">
        <v>2010</v>
      </c>
      <c r="O103" t="inlineStr">
        <is>
          <t>VX820</t>
        </is>
      </c>
      <c r="P103" t="inlineStr">
        <is>
          <t>2018/2019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n">
        <v>2</v>
      </c>
      <c r="F104" t="n">
        <v>2</v>
      </c>
      <c r="G104" t="n">
        <v>8</v>
      </c>
      <c r="H104" t="n">
        <v>3</v>
      </c>
      <c r="I104" t="n">
        <v>0</v>
      </c>
      <c r="J104" t="n">
        <v>1</v>
      </c>
      <c r="K104" t="n">
        <v>14</v>
      </c>
      <c r="L104" t="n">
        <v>2014</v>
      </c>
      <c r="O104" t="inlineStr">
        <is>
          <t>VX820</t>
        </is>
      </c>
      <c r="P104" t="inlineStr">
        <is>
          <t>2018/2019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n">
        <v>2</v>
      </c>
      <c r="F105" t="n">
        <v>2</v>
      </c>
      <c r="G105" t="n">
        <v>10</v>
      </c>
      <c r="H105" t="n">
        <v>3</v>
      </c>
      <c r="I105" t="n">
        <v>0</v>
      </c>
      <c r="J105" t="n">
        <v>1</v>
      </c>
      <c r="K105" t="n">
        <v>16</v>
      </c>
      <c r="L105" t="n">
        <v>2014</v>
      </c>
      <c r="O105" t="inlineStr">
        <is>
          <t>VX820</t>
        </is>
      </c>
      <c r="P105" t="inlineStr">
        <is>
          <t>2018/2019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n">
        <v>2</v>
      </c>
      <c r="F106" t="n">
        <v>2</v>
      </c>
      <c r="G106" t="n">
        <v>11</v>
      </c>
      <c r="H106" t="n">
        <v>3</v>
      </c>
      <c r="I106" t="n">
        <v>0</v>
      </c>
      <c r="J106" t="n">
        <v>0</v>
      </c>
      <c r="K106" t="n">
        <v>16</v>
      </c>
      <c r="L106" t="n">
        <v>2010</v>
      </c>
      <c r="O106" t="inlineStr">
        <is>
          <t>VX820</t>
        </is>
      </c>
      <c r="P106" t="inlineStr">
        <is>
          <t>2018/2019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n">
        <v>2</v>
      </c>
      <c r="F107" t="n">
        <v>3</v>
      </c>
      <c r="G107" t="n">
        <v>11</v>
      </c>
      <c r="H107" t="n">
        <v>2</v>
      </c>
      <c r="I107" t="n">
        <v>0</v>
      </c>
      <c r="J107" t="n">
        <v>0</v>
      </c>
      <c r="K107" t="n">
        <v>16</v>
      </c>
      <c r="L107" t="n">
        <v>2010</v>
      </c>
      <c r="O107" t="inlineStr">
        <is>
          <t>VX820</t>
        </is>
      </c>
      <c r="P107" t="inlineStr">
        <is>
          <t>2018/2019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n">
        <v>2</v>
      </c>
      <c r="F108" t="n">
        <v>2</v>
      </c>
      <c r="G108" t="n">
        <v>10</v>
      </c>
      <c r="H108" t="n">
        <v>3</v>
      </c>
      <c r="I108" t="n">
        <v>0</v>
      </c>
      <c r="J108" t="n">
        <v>0</v>
      </c>
      <c r="K108" t="n">
        <v>15</v>
      </c>
      <c r="L108" t="n">
        <v>2010</v>
      </c>
      <c r="O108" t="inlineStr">
        <is>
          <t>VX820</t>
        </is>
      </c>
      <c r="P108" t="inlineStr">
        <is>
          <t>2018/2019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n">
        <v>2</v>
      </c>
      <c r="F109" t="n">
        <v>2</v>
      </c>
      <c r="G109" t="n">
        <v>6</v>
      </c>
      <c r="H109" t="n">
        <v>3</v>
      </c>
      <c r="I109" t="n">
        <v>0</v>
      </c>
      <c r="J109" t="n">
        <v>0</v>
      </c>
      <c r="K109" t="n">
        <v>11</v>
      </c>
      <c r="L109" t="n">
        <v>2010</v>
      </c>
      <c r="O109" t="inlineStr">
        <is>
          <t>VX820</t>
        </is>
      </c>
      <c r="P109" t="inlineStr">
        <is>
          <t>2018/2019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n">
        <v>2</v>
      </c>
      <c r="F110" t="n">
        <v>2</v>
      </c>
      <c r="G110" t="n">
        <v>12</v>
      </c>
      <c r="H110" t="n">
        <v>2</v>
      </c>
      <c r="I110" t="n">
        <v>2</v>
      </c>
      <c r="J110" t="n">
        <v>0</v>
      </c>
      <c r="K110" t="n">
        <v>18</v>
      </c>
      <c r="L110" t="n">
        <v>2012</v>
      </c>
      <c r="O110" t="inlineStr">
        <is>
          <t>VX820</t>
        </is>
      </c>
      <c r="P110" t="inlineStr">
        <is>
          <t>2018/2019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F111" t="n">
        <v>2</v>
      </c>
      <c r="G111" t="n">
        <v>12</v>
      </c>
      <c r="H111" t="n">
        <v>2</v>
      </c>
      <c r="I111" t="n">
        <v>0</v>
      </c>
      <c r="J111" t="n">
        <v>0</v>
      </c>
      <c r="K111" t="n">
        <v>16</v>
      </c>
      <c r="L111" t="n">
        <v>2015</v>
      </c>
      <c r="O111" t="inlineStr">
        <is>
          <t>VX820</t>
        </is>
      </c>
      <c r="P111" t="inlineStr">
        <is>
          <t>2018/2019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n">
        <v>2</v>
      </c>
      <c r="F112" t="n">
        <v>2</v>
      </c>
      <c r="G112" t="n">
        <v>11</v>
      </c>
      <c r="H112" t="n">
        <v>2</v>
      </c>
      <c r="I112" t="n">
        <v>1</v>
      </c>
      <c r="J112" t="n">
        <v>0</v>
      </c>
      <c r="K112" t="n">
        <v>16</v>
      </c>
      <c r="L112" t="n">
        <v>2010</v>
      </c>
      <c r="O112" t="inlineStr">
        <is>
          <t>VX820</t>
        </is>
      </c>
      <c r="P112" t="inlineStr">
        <is>
          <t>2018/2019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n">
        <v>2</v>
      </c>
      <c r="F113" t="n">
        <v>2</v>
      </c>
      <c r="G113" t="n">
        <v>6</v>
      </c>
      <c r="H113" t="n">
        <v>2</v>
      </c>
      <c r="I113" t="n">
        <v>0</v>
      </c>
      <c r="J113" t="n">
        <v>1</v>
      </c>
      <c r="K113" t="n">
        <v>11</v>
      </c>
      <c r="L113" t="n">
        <v>2014</v>
      </c>
      <c r="O113" t="inlineStr">
        <is>
          <t>VX820</t>
        </is>
      </c>
      <c r="P113" t="inlineStr">
        <is>
          <t>2018/2019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n">
        <v>2</v>
      </c>
      <c r="F114" t="n">
        <v>2</v>
      </c>
      <c r="G114" t="n">
        <v>11</v>
      </c>
      <c r="H114" t="n">
        <v>2</v>
      </c>
      <c r="I114" t="n">
        <v>2</v>
      </c>
      <c r="J114" t="n">
        <v>1</v>
      </c>
      <c r="K114" t="n">
        <v>18</v>
      </c>
      <c r="L114" t="n">
        <v>2014</v>
      </c>
      <c r="O114" t="inlineStr">
        <is>
          <t>VX820</t>
        </is>
      </c>
      <c r="P114" t="inlineStr">
        <is>
          <t>2018/2019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n">
        <v>2</v>
      </c>
      <c r="F115" t="n">
        <v>2</v>
      </c>
      <c r="G115" t="n">
        <v>8</v>
      </c>
      <c r="H115" t="n">
        <v>3</v>
      </c>
      <c r="I115" t="n">
        <v>0</v>
      </c>
      <c r="J115" t="n">
        <v>0</v>
      </c>
      <c r="K115" t="n">
        <v>13</v>
      </c>
      <c r="L115" t="n">
        <v>2010</v>
      </c>
      <c r="O115" t="inlineStr">
        <is>
          <t>VX820</t>
        </is>
      </c>
      <c r="P115" t="inlineStr">
        <is>
          <t>2018/2019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n">
        <v>2</v>
      </c>
      <c r="F116" t="n">
        <v>2</v>
      </c>
      <c r="G116" t="n">
        <v>11</v>
      </c>
      <c r="H116" t="n">
        <v>2</v>
      </c>
      <c r="I116" t="n">
        <v>2</v>
      </c>
      <c r="J116" t="n">
        <v>1</v>
      </c>
      <c r="K116" t="n">
        <v>18</v>
      </c>
      <c r="L116" t="n">
        <v>2014</v>
      </c>
      <c r="O116" t="inlineStr">
        <is>
          <t>VX820</t>
        </is>
      </c>
      <c r="P116" t="inlineStr">
        <is>
          <t>2018/2019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n">
        <v>2</v>
      </c>
      <c r="F117" t="n">
        <v>2</v>
      </c>
      <c r="G117" t="n">
        <v>8</v>
      </c>
      <c r="H117" t="n">
        <v>2</v>
      </c>
      <c r="I117" t="n">
        <v>0</v>
      </c>
      <c r="J117" t="n">
        <v>1</v>
      </c>
      <c r="K117" t="n">
        <v>13</v>
      </c>
      <c r="L117" t="n">
        <v>2013</v>
      </c>
      <c r="O117" t="inlineStr">
        <is>
          <t>VX820</t>
        </is>
      </c>
      <c r="P117" t="inlineStr">
        <is>
          <t>2018/2019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n">
        <v>2</v>
      </c>
      <c r="F118" t="n">
        <v>2</v>
      </c>
      <c r="G118" t="n">
        <v>10</v>
      </c>
      <c r="H118" t="n">
        <v>2</v>
      </c>
      <c r="I118" t="n">
        <v>0</v>
      </c>
      <c r="J118" t="n">
        <v>1</v>
      </c>
      <c r="K118" t="n">
        <v>15</v>
      </c>
      <c r="L118" t="n">
        <v>2014</v>
      </c>
      <c r="O118" t="inlineStr">
        <is>
          <t>VX820</t>
        </is>
      </c>
      <c r="P118" t="inlineStr">
        <is>
          <t>2018/2019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n">
        <v>2</v>
      </c>
      <c r="F119" t="n">
        <v>2</v>
      </c>
      <c r="G119" t="n">
        <v>8</v>
      </c>
      <c r="H119" t="n">
        <v>3</v>
      </c>
      <c r="I119" t="n">
        <v>0</v>
      </c>
      <c r="J119" t="n">
        <v>0</v>
      </c>
      <c r="K119" t="n">
        <v>13</v>
      </c>
      <c r="L119" t="n">
        <v>2012</v>
      </c>
      <c r="O119" t="inlineStr">
        <is>
          <t>VX820</t>
        </is>
      </c>
      <c r="P119" t="inlineStr">
        <is>
          <t>2018/2019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F120" t="n">
        <v>2</v>
      </c>
      <c r="G120" t="n">
        <v>8</v>
      </c>
      <c r="H120" t="n">
        <v>2</v>
      </c>
      <c r="I120" t="n">
        <v>0</v>
      </c>
      <c r="J120" t="n">
        <v>0</v>
      </c>
      <c r="K120" t="n">
        <v>12</v>
      </c>
      <c r="L120" t="n">
        <v>2015</v>
      </c>
      <c r="O120" t="inlineStr">
        <is>
          <t>VX820</t>
        </is>
      </c>
      <c r="P120" t="inlineStr">
        <is>
          <t>2018/2019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n">
        <v>2</v>
      </c>
      <c r="F121" t="n">
        <v>2</v>
      </c>
      <c r="G121" t="n">
        <v>9</v>
      </c>
      <c r="H121" t="n">
        <v>3</v>
      </c>
      <c r="I121" t="n">
        <v>0</v>
      </c>
      <c r="J121" t="n">
        <v>0</v>
      </c>
      <c r="K121" t="n">
        <v>14</v>
      </c>
      <c r="L121" t="n">
        <v>2015</v>
      </c>
      <c r="O121" t="inlineStr">
        <is>
          <t>VX820</t>
        </is>
      </c>
      <c r="P121" t="inlineStr">
        <is>
          <t>2018/2019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n">
        <v>2</v>
      </c>
      <c r="F122" t="n">
        <v>2</v>
      </c>
      <c r="G122" t="n">
        <v>8</v>
      </c>
      <c r="H122" t="n">
        <v>2</v>
      </c>
      <c r="I122" t="n">
        <v>0</v>
      </c>
      <c r="J122" t="n">
        <v>0</v>
      </c>
      <c r="K122" t="n">
        <v>12</v>
      </c>
      <c r="L122" t="n">
        <v>2010</v>
      </c>
      <c r="O122" t="inlineStr">
        <is>
          <t>VX820</t>
        </is>
      </c>
      <c r="P122" t="inlineStr">
        <is>
          <t>2018/2019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n">
        <v>2</v>
      </c>
      <c r="F123" t="n">
        <v>2</v>
      </c>
      <c r="G123" t="n">
        <v>12</v>
      </c>
      <c r="H123" t="n">
        <v>4</v>
      </c>
      <c r="I123" t="n">
        <v>0</v>
      </c>
      <c r="J123" t="n">
        <v>0</v>
      </c>
      <c r="K123" t="n">
        <v>18</v>
      </c>
      <c r="L123" t="n">
        <v>2010</v>
      </c>
      <c r="O123" t="inlineStr">
        <is>
          <t>VX820</t>
        </is>
      </c>
      <c r="P123" t="inlineStr">
        <is>
          <t>2018/2019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n">
        <v>2</v>
      </c>
      <c r="F124" t="n">
        <v>2</v>
      </c>
      <c r="G124" t="n">
        <v>6</v>
      </c>
      <c r="H124" t="n">
        <v>2</v>
      </c>
      <c r="I124" t="n">
        <v>0</v>
      </c>
      <c r="J124" t="n">
        <v>0</v>
      </c>
      <c r="K124" t="n">
        <v>10</v>
      </c>
      <c r="L124" t="n">
        <v>2011</v>
      </c>
      <c r="O124" t="inlineStr">
        <is>
          <t>VX820</t>
        </is>
      </c>
      <c r="P124" t="inlineStr">
        <is>
          <t>2018/2019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n">
        <v>2</v>
      </c>
      <c r="F125" t="n">
        <v>2</v>
      </c>
      <c r="G125" t="n">
        <v>6</v>
      </c>
      <c r="H125" t="n">
        <v>2</v>
      </c>
      <c r="I125" t="n">
        <v>0</v>
      </c>
      <c r="K125" t="n">
        <v>10</v>
      </c>
      <c r="L125" t="n">
        <v>2012</v>
      </c>
      <c r="O125" t="inlineStr">
        <is>
          <t>VX820</t>
        </is>
      </c>
      <c r="P125" t="inlineStr">
        <is>
          <t>2018/2019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n">
        <v>2</v>
      </c>
      <c r="F126" t="n">
        <v>2</v>
      </c>
      <c r="G126" t="n">
        <v>5</v>
      </c>
      <c r="H126" t="n">
        <v>2</v>
      </c>
      <c r="I126" t="n">
        <v>0</v>
      </c>
      <c r="J126" t="n">
        <v>1</v>
      </c>
      <c r="K126" t="n">
        <v>10</v>
      </c>
      <c r="L126" t="n">
        <v>2014</v>
      </c>
      <c r="O126" t="inlineStr">
        <is>
          <t>VX820</t>
        </is>
      </c>
      <c r="P126" t="inlineStr">
        <is>
          <t>2018/2019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 codeName="Feuil17">
    <outlinePr summaryBelow="1" summaryRight="1"/>
    <pageSetUpPr/>
  </sheetPr>
  <dimension ref="A1:I126"/>
  <sheetViews>
    <sheetView topLeftCell="D115" workbookViewId="0">
      <selection activeCell="E125" sqref="E125:H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29" bestFit="1" customWidth="1" min="5" max="5"/>
    <col width="26.85546875" bestFit="1" customWidth="1" min="6" max="6"/>
    <col width="18.42578125" bestFit="1" customWidth="1" min="7" max="7"/>
    <col width="22" bestFit="1" customWidth="1" min="8" max="8"/>
    <col width="23" bestFit="1" customWidth="1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2" t="inlineStr">
        <is>
          <t>Dotation PDA Motorola MC 75</t>
        </is>
      </c>
      <c r="F1" s="32" t="inlineStr">
        <is>
          <t>PDA MC 75 Restant 01/2017</t>
        </is>
      </c>
      <c r="G1" s="32" t="inlineStr">
        <is>
          <t>Imprimante Zebra</t>
        </is>
      </c>
      <c r="H1" s="32" t="inlineStr">
        <is>
          <t>PDA Relevés de prix</t>
        </is>
      </c>
      <c r="I1" s="33" t="inlineStr">
        <is>
          <t>Rescencemnt PDA 2019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n">
        <v>29</v>
      </c>
      <c r="F2" t="n">
        <v>29</v>
      </c>
      <c r="G2" t="n">
        <v>12</v>
      </c>
      <c r="H2" t="inlineStr">
        <is>
          <t>3 PDA MC 70</t>
        </is>
      </c>
      <c r="I2" t="n">
        <v>31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n">
        <v>26</v>
      </c>
      <c r="F3" t="n">
        <v>25</v>
      </c>
      <c r="G3" t="n">
        <v>12</v>
      </c>
      <c r="H3" t="inlineStr">
        <is>
          <t>3 PDA MC 70</t>
        </is>
      </c>
      <c r="I3" t="n">
        <v>21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n">
        <v>31</v>
      </c>
      <c r="F4" t="n">
        <v>25</v>
      </c>
      <c r="G4" t="n">
        <v>12</v>
      </c>
      <c r="H4" t="inlineStr">
        <is>
          <t>3 PDA MC 70</t>
        </is>
      </c>
      <c r="I4" t="n">
        <v>26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n">
        <v>70</v>
      </c>
      <c r="F5" t="n">
        <v>36</v>
      </c>
      <c r="G5" t="n">
        <v>22</v>
      </c>
      <c r="H5" t="inlineStr">
        <is>
          <t>3 PDA MC 70</t>
        </is>
      </c>
      <c r="I5" t="n">
        <v>57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n">
        <v>28</v>
      </c>
      <c r="F6" t="n">
        <v>26</v>
      </c>
      <c r="G6" t="n">
        <v>9</v>
      </c>
      <c r="H6" t="inlineStr">
        <is>
          <t>3 PDA MC 70</t>
        </is>
      </c>
      <c r="I6" t="n">
        <v>23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n">
        <v>20</v>
      </c>
      <c r="F7" t="n">
        <v>15</v>
      </c>
      <c r="G7" t="n">
        <v>10</v>
      </c>
      <c r="H7" t="inlineStr">
        <is>
          <t>3 PDA MC 70</t>
        </is>
      </c>
      <c r="I7" t="n">
        <v>9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n">
        <v>46</v>
      </c>
      <c r="F8" t="n">
        <v>46</v>
      </c>
      <c r="G8" t="n">
        <v>18</v>
      </c>
      <c r="H8" t="inlineStr">
        <is>
          <t>3 PDA MC 70</t>
        </is>
      </c>
      <c r="I8" t="n">
        <v>34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n">
        <v>37</v>
      </c>
      <c r="F9" t="n">
        <v>35</v>
      </c>
      <c r="G9" t="n">
        <v>11</v>
      </c>
      <c r="H9" t="inlineStr">
        <is>
          <t>3 PDA MC 70</t>
        </is>
      </c>
      <c r="I9" t="n">
        <v>29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n">
        <v>25</v>
      </c>
      <c r="F10" t="n">
        <v>25</v>
      </c>
      <c r="G10" t="n">
        <v>12</v>
      </c>
      <c r="H10" t="inlineStr">
        <is>
          <t>3 PDA MC 70</t>
        </is>
      </c>
      <c r="I10" t="n">
        <v>18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n">
        <v>23</v>
      </c>
      <c r="F11" t="n">
        <v>22</v>
      </c>
      <c r="G11" t="n">
        <v>10</v>
      </c>
      <c r="H11" t="inlineStr">
        <is>
          <t>3 PDA MC 70</t>
        </is>
      </c>
      <c r="I11" t="n">
        <v>30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n">
        <v>28</v>
      </c>
      <c r="F12" t="n">
        <v>29</v>
      </c>
      <c r="G12" t="n">
        <v>12</v>
      </c>
      <c r="H12" t="inlineStr">
        <is>
          <t>PDA MC 70 Modèle Casto</t>
        </is>
      </c>
      <c r="I12" t="n">
        <v>29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n">
        <v>29</v>
      </c>
      <c r="F13" t="n">
        <v>29</v>
      </c>
      <c r="G13" t="n">
        <v>13</v>
      </c>
      <c r="H13" t="inlineStr">
        <is>
          <t>3 PDA MC 70</t>
        </is>
      </c>
      <c r="I13" t="n">
        <v>27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n">
        <v>26</v>
      </c>
      <c r="F14" t="n">
        <v>24</v>
      </c>
      <c r="G14" t="n">
        <v>11</v>
      </c>
      <c r="H14" t="inlineStr">
        <is>
          <t>3 PDA MC 70</t>
        </is>
      </c>
      <c r="I14" t="n">
        <v>20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n">
        <v>29</v>
      </c>
      <c r="F15" t="n">
        <v>27</v>
      </c>
      <c r="G15" t="n">
        <v>10</v>
      </c>
      <c r="H15" t="inlineStr">
        <is>
          <t>3 PDA MC 70</t>
        </is>
      </c>
      <c r="I15" t="n">
        <v>28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n">
        <v>27</v>
      </c>
      <c r="F16" t="n">
        <v>27</v>
      </c>
      <c r="G16" t="n">
        <v>12</v>
      </c>
      <c r="H16" t="inlineStr">
        <is>
          <t>3 PDA MC 70</t>
        </is>
      </c>
      <c r="I16" t="n">
        <v>28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n">
        <v>33</v>
      </c>
      <c r="F17" t="n">
        <v>25</v>
      </c>
      <c r="G17" t="n">
        <v>16</v>
      </c>
      <c r="H17" t="inlineStr">
        <is>
          <t>3 PDA MC 70</t>
        </is>
      </c>
      <c r="I17" t="n">
        <v>25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n">
        <v>51</v>
      </c>
      <c r="F18" t="n">
        <v>45</v>
      </c>
      <c r="G18" t="n">
        <v>18</v>
      </c>
      <c r="H18" t="inlineStr">
        <is>
          <t>3 PDA MC 70</t>
        </is>
      </c>
      <c r="I18" t="n">
        <v>32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n">
        <v>33</v>
      </c>
      <c r="F19" t="n">
        <v>30</v>
      </c>
      <c r="G19" t="n">
        <v>13</v>
      </c>
      <c r="H19" t="inlineStr">
        <is>
          <t>3 PDA MC 70</t>
        </is>
      </c>
      <c r="I19" t="n">
        <v>26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n">
        <v>35</v>
      </c>
      <c r="F20" t="n">
        <v>32</v>
      </c>
      <c r="G20" t="n">
        <v>12</v>
      </c>
      <c r="H20" t="inlineStr">
        <is>
          <t>3 PDA MC 70</t>
        </is>
      </c>
      <c r="I20" t="n">
        <v>27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n">
        <v>28</v>
      </c>
      <c r="F21" t="n">
        <v>28</v>
      </c>
      <c r="G21" t="n">
        <v>12</v>
      </c>
      <c r="H21" t="inlineStr">
        <is>
          <t>3 PDA MC 70</t>
        </is>
      </c>
      <c r="I21" t="n">
        <v>25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n">
        <v>34</v>
      </c>
      <c r="F22" t="n">
        <v>30</v>
      </c>
      <c r="G22" t="n">
        <v>23</v>
      </c>
      <c r="H22" t="inlineStr">
        <is>
          <t>3 PDA MC 70</t>
        </is>
      </c>
      <c r="I22" t="n">
        <v>28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n">
        <v>32</v>
      </c>
      <c r="F23" t="n">
        <v>32</v>
      </c>
      <c r="G23" t="n">
        <v>12</v>
      </c>
      <c r="H23" t="inlineStr">
        <is>
          <t>3 PDA MC 70</t>
        </is>
      </c>
      <c r="I23" t="n">
        <v>24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n">
        <v>26</v>
      </c>
      <c r="F24" t="n">
        <v>23</v>
      </c>
      <c r="G24" t="n">
        <v>11</v>
      </c>
      <c r="H24" t="inlineStr">
        <is>
          <t>3 PDA MC 70</t>
        </is>
      </c>
      <c r="I24" t="n">
        <v>21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n">
        <v>29</v>
      </c>
      <c r="F25" t="n">
        <v>26</v>
      </c>
      <c r="G25" t="n">
        <v>12</v>
      </c>
      <c r="H25" t="inlineStr">
        <is>
          <t>3 PDA MC 70</t>
        </is>
      </c>
      <c r="I25" t="n">
        <v>17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n">
        <v>30</v>
      </c>
      <c r="F26" t="n">
        <v>21</v>
      </c>
      <c r="G26" t="n">
        <v>15</v>
      </c>
      <c r="H26" t="inlineStr">
        <is>
          <t>3 PDA MC 70</t>
        </is>
      </c>
      <c r="I26" t="n">
        <v>18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n">
        <v>28</v>
      </c>
      <c r="F27" t="n">
        <v>20</v>
      </c>
      <c r="G27" t="n">
        <v>12</v>
      </c>
      <c r="H27" t="inlineStr">
        <is>
          <t>3 PDA MC 70</t>
        </is>
      </c>
      <c r="I27" t="n">
        <v>20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n">
        <v>28</v>
      </c>
      <c r="F28" t="n">
        <v>27</v>
      </c>
      <c r="G28" t="n">
        <v>12</v>
      </c>
      <c r="H28" t="inlineStr">
        <is>
          <t>3 PDA MC 70</t>
        </is>
      </c>
      <c r="I28" t="n">
        <v>23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n">
        <v>21</v>
      </c>
      <c r="F29" t="n">
        <v>17</v>
      </c>
      <c r="G29" t="n">
        <v>12</v>
      </c>
      <c r="H29" t="inlineStr">
        <is>
          <t>3 PDA MC 70</t>
        </is>
      </c>
      <c r="I29" t="n">
        <v>8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n">
        <v>34</v>
      </c>
      <c r="F30" t="n">
        <v>32</v>
      </c>
      <c r="G30" t="n">
        <v>12</v>
      </c>
      <c r="H30" t="inlineStr">
        <is>
          <t>3 PDA MC 70</t>
        </is>
      </c>
      <c r="I30" t="n">
        <v>37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n">
        <v>28</v>
      </c>
      <c r="F31" t="n">
        <v>20</v>
      </c>
      <c r="G31" t="n">
        <v>12</v>
      </c>
      <c r="H31" t="inlineStr">
        <is>
          <t>3 PDA MC 70</t>
        </is>
      </c>
      <c r="I31" t="n">
        <v>27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n">
        <v>36</v>
      </c>
      <c r="F32" t="n">
        <v>34</v>
      </c>
      <c r="G32" t="n">
        <v>12</v>
      </c>
      <c r="H32" t="inlineStr">
        <is>
          <t>3 PDA MC 70</t>
        </is>
      </c>
      <c r="I32" t="n">
        <v>34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n">
        <v>30</v>
      </c>
      <c r="F33" t="n">
        <v>24</v>
      </c>
      <c r="G33" t="n">
        <v>9</v>
      </c>
      <c r="H33" t="inlineStr">
        <is>
          <t>3 PDA MC 70</t>
        </is>
      </c>
      <c r="I33" t="n">
        <v>20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n">
        <v>20</v>
      </c>
      <c r="F34" t="n">
        <v>21</v>
      </c>
      <c r="G34" t="n">
        <v>12</v>
      </c>
      <c r="H34" t="inlineStr">
        <is>
          <t>3 PDA MC 70</t>
        </is>
      </c>
      <c r="I34" t="n">
        <v>20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n">
        <v>29</v>
      </c>
      <c r="F35" t="n">
        <v>25</v>
      </c>
      <c r="G35" t="n">
        <v>12</v>
      </c>
      <c r="H35" t="inlineStr">
        <is>
          <t>3 PDA MC 70</t>
        </is>
      </c>
      <c r="I35" t="n">
        <v>33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n">
        <v>23</v>
      </c>
      <c r="F36" t="n">
        <v>21</v>
      </c>
      <c r="G36" t="n">
        <v>12</v>
      </c>
      <c r="H36" t="inlineStr">
        <is>
          <t>2 PDA MC 70</t>
        </is>
      </c>
      <c r="I36" t="n">
        <v>21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n">
        <v>20</v>
      </c>
      <c r="F37" t="n">
        <v>20</v>
      </c>
      <c r="G37" t="n">
        <v>12</v>
      </c>
      <c r="H37" t="inlineStr">
        <is>
          <t>3 PDA MC 70</t>
        </is>
      </c>
      <c r="I37" t="n">
        <v>22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n">
        <v>28</v>
      </c>
      <c r="F38" t="n">
        <v>28</v>
      </c>
      <c r="G38" t="n">
        <v>12</v>
      </c>
      <c r="H38" t="inlineStr">
        <is>
          <t>3 PDA MC 70</t>
        </is>
      </c>
      <c r="I38" t="n">
        <v>25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n">
        <v>27</v>
      </c>
      <c r="F39" t="n">
        <v>24</v>
      </c>
      <c r="G39" t="n">
        <v>13</v>
      </c>
      <c r="H39" t="inlineStr">
        <is>
          <t>3 PDA MC 70</t>
        </is>
      </c>
      <c r="I39" t="n">
        <v>26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n">
        <v>25</v>
      </c>
      <c r="F40" t="n">
        <v>19</v>
      </c>
      <c r="G40" t="n">
        <v>12</v>
      </c>
      <c r="H40" t="inlineStr">
        <is>
          <t>3 PDA MC 70</t>
        </is>
      </c>
      <c r="I40" t="n">
        <v>19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n">
        <v>32</v>
      </c>
      <c r="F41" t="n">
        <v>27</v>
      </c>
      <c r="G41" t="n">
        <v>13</v>
      </c>
      <c r="H41" t="inlineStr">
        <is>
          <t>3 PDA MC 70</t>
        </is>
      </c>
      <c r="I41" t="n">
        <v>22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n">
        <v>20</v>
      </c>
      <c r="F42" t="n">
        <v>14</v>
      </c>
      <c r="G42" t="n">
        <v>12</v>
      </c>
      <c r="H42" t="inlineStr">
        <is>
          <t>2 PDA MC 70</t>
        </is>
      </c>
      <c r="I42" t="n">
        <v>18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n">
        <v>24</v>
      </c>
      <c r="F43" t="n">
        <v>24</v>
      </c>
      <c r="G43" t="n">
        <v>14</v>
      </c>
      <c r="H43" t="inlineStr">
        <is>
          <t>3 PDA MC 70</t>
        </is>
      </c>
      <c r="I43" t="n">
        <v>24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n">
        <v>23</v>
      </c>
      <c r="F44" t="n">
        <v>18</v>
      </c>
      <c r="G44" t="n">
        <v>14</v>
      </c>
      <c r="H44" t="inlineStr">
        <is>
          <t>3 PDA MC 70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n">
        <v>46</v>
      </c>
      <c r="F45" t="n">
        <v>32</v>
      </c>
      <c r="G45" t="n">
        <v>12</v>
      </c>
      <c r="H45" t="inlineStr">
        <is>
          <t>3 PDA MC 70</t>
        </is>
      </c>
      <c r="I45" t="n">
        <v>15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n">
        <v>28</v>
      </c>
      <c r="F46" t="n">
        <v>20</v>
      </c>
      <c r="G46" t="n">
        <v>10</v>
      </c>
      <c r="H46" t="inlineStr">
        <is>
          <t>PDA MC 70 Modèle Casto</t>
        </is>
      </c>
      <c r="I46" t="n">
        <v>25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n">
        <v>28</v>
      </c>
      <c r="F47" t="n">
        <v>29</v>
      </c>
      <c r="G47" t="n">
        <v>12</v>
      </c>
      <c r="H47" t="inlineStr">
        <is>
          <t>3 PDA MC 70</t>
        </is>
      </c>
      <c r="I47" t="n">
        <v>9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n">
        <v>28</v>
      </c>
      <c r="F48" t="n">
        <v>19</v>
      </c>
      <c r="G48" t="n">
        <v>13</v>
      </c>
      <c r="H48" t="inlineStr">
        <is>
          <t>3 PDA MC 70</t>
        </is>
      </c>
      <c r="I48" t="n">
        <v>13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n">
        <v>29</v>
      </c>
      <c r="F49" t="n">
        <v>22</v>
      </c>
      <c r="G49" t="n">
        <v>16</v>
      </c>
      <c r="H49" t="inlineStr">
        <is>
          <t>3 PDA MC 70</t>
        </is>
      </c>
      <c r="I49" t="n">
        <v>34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n">
        <v>28</v>
      </c>
      <c r="F50" t="n">
        <v>25</v>
      </c>
      <c r="G50" t="n">
        <v>9</v>
      </c>
      <c r="H50" t="inlineStr">
        <is>
          <t>PDA MC 70 Modèle Casto</t>
        </is>
      </c>
      <c r="I50" t="n">
        <v>16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n">
        <v>31</v>
      </c>
      <c r="F51" t="n">
        <v>27</v>
      </c>
      <c r="G51" t="n">
        <v>17</v>
      </c>
      <c r="H51" t="inlineStr">
        <is>
          <t>3 PDA MC 70</t>
        </is>
      </c>
      <c r="I51" t="n">
        <v>18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n">
        <v>32</v>
      </c>
      <c r="F52" t="n">
        <v>32</v>
      </c>
      <c r="G52" t="n">
        <v>10</v>
      </c>
      <c r="H52" t="inlineStr">
        <is>
          <t>3 PDA MC 70</t>
        </is>
      </c>
      <c r="I52" t="n">
        <v>24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n">
        <v>25</v>
      </c>
      <c r="F55" t="n">
        <v>20</v>
      </c>
      <c r="G55" t="n">
        <v>13</v>
      </c>
      <c r="H55" t="inlineStr">
        <is>
          <t>3 PDA MC 70</t>
        </is>
      </c>
      <c r="I55" t="n">
        <v>13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n">
        <v>25</v>
      </c>
      <c r="F56" t="n">
        <v>17</v>
      </c>
      <c r="G56" t="n">
        <v>11</v>
      </c>
      <c r="H56" t="inlineStr">
        <is>
          <t>2 PDA MC 70</t>
        </is>
      </c>
      <c r="I56" t="n">
        <v>20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n">
        <v>29</v>
      </c>
      <c r="F57" t="n">
        <v>19</v>
      </c>
      <c r="G57" t="n">
        <v>13</v>
      </c>
      <c r="H57" t="inlineStr">
        <is>
          <t>3 PDA MC 70</t>
        </is>
      </c>
      <c r="I57" t="n">
        <v>20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n">
        <v>25</v>
      </c>
      <c r="F58" t="n">
        <v>21</v>
      </c>
      <c r="G58" t="n">
        <v>13</v>
      </c>
      <c r="H58" t="inlineStr">
        <is>
          <t>2 PDA MC 70</t>
        </is>
      </c>
      <c r="I58" t="n">
        <v>18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n">
        <v>24</v>
      </c>
      <c r="F59" t="n">
        <v>21</v>
      </c>
      <c r="G59" t="n">
        <v>16</v>
      </c>
      <c r="H59" t="inlineStr">
        <is>
          <t>3 PDA MC 70</t>
        </is>
      </c>
      <c r="I59" t="n">
        <v>18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n">
        <v>26</v>
      </c>
      <c r="F60" t="n">
        <v>21</v>
      </c>
      <c r="G60" t="n">
        <v>12</v>
      </c>
      <c r="H60" t="inlineStr">
        <is>
          <t>3 PDA MC 70</t>
        </is>
      </c>
      <c r="I60" t="n">
        <v>20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n">
        <v>30</v>
      </c>
      <c r="F61" t="n">
        <v>31</v>
      </c>
      <c r="G61" t="n">
        <v>12</v>
      </c>
      <c r="H61" t="inlineStr">
        <is>
          <t>3 PDA MC 70</t>
        </is>
      </c>
      <c r="I61" t="n">
        <v>13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n">
        <v>26</v>
      </c>
      <c r="F62" t="n">
        <v>16</v>
      </c>
      <c r="G62" t="n">
        <v>11</v>
      </c>
      <c r="H62" t="inlineStr">
        <is>
          <t>3 PDA MC 70</t>
        </is>
      </c>
      <c r="I62" t="n">
        <v>20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n">
        <v>24</v>
      </c>
      <c r="F63" t="n">
        <v>21</v>
      </c>
      <c r="G63" t="n">
        <v>16</v>
      </c>
      <c r="H63" t="inlineStr">
        <is>
          <t>3 PDA MC 70</t>
        </is>
      </c>
      <c r="I63" t="n">
        <v>24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n">
        <v>35</v>
      </c>
      <c r="F64" t="n">
        <v>22</v>
      </c>
      <c r="G64" t="n">
        <v>12</v>
      </c>
      <c r="H64" t="inlineStr">
        <is>
          <t>3 PDA MC 70</t>
        </is>
      </c>
      <c r="I64" t="n">
        <v>32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n">
        <v>28</v>
      </c>
      <c r="F65" t="n">
        <v>27</v>
      </c>
      <c r="G65" t="n">
        <v>9</v>
      </c>
      <c r="H65" t="inlineStr">
        <is>
          <t>3 PDA MC 70</t>
        </is>
      </c>
      <c r="I65" t="n">
        <v>27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n">
        <v>23</v>
      </c>
      <c r="F66" t="n">
        <v>23</v>
      </c>
      <c r="G66" t="n">
        <v>12</v>
      </c>
      <c r="H66" t="inlineStr">
        <is>
          <t>3 PDA MC 70</t>
        </is>
      </c>
      <c r="I66" t="n">
        <v>17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n">
        <v>23</v>
      </c>
      <c r="F67" t="n">
        <v>19</v>
      </c>
      <c r="G67" t="n">
        <v>12</v>
      </c>
      <c r="H67" t="inlineStr">
        <is>
          <t>3 PDA MC 70</t>
        </is>
      </c>
      <c r="I67" t="n">
        <v>25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n">
        <v>25</v>
      </c>
      <c r="F68" t="n">
        <v>19</v>
      </c>
      <c r="G68" t="n">
        <v>11</v>
      </c>
      <c r="H68" t="inlineStr">
        <is>
          <t>3 PDA MC 70</t>
        </is>
      </c>
      <c r="I68" t="n">
        <v>18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n">
        <v>28</v>
      </c>
      <c r="F69" t="n">
        <v>22</v>
      </c>
      <c r="G69" t="n">
        <v>12</v>
      </c>
      <c r="H69" t="inlineStr">
        <is>
          <t>3 PDA MC 70</t>
        </is>
      </c>
      <c r="I69" t="n">
        <v>20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n">
        <v>30</v>
      </c>
      <c r="F70" t="n">
        <v>27</v>
      </c>
      <c r="G70" t="n">
        <v>11</v>
      </c>
      <c r="H70" t="inlineStr">
        <is>
          <t>3 PDA MC 70</t>
        </is>
      </c>
      <c r="I70" t="n">
        <v>30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n">
        <v>40</v>
      </c>
      <c r="F71" t="n">
        <v>34</v>
      </c>
      <c r="G71" t="n">
        <v>13</v>
      </c>
      <c r="H71" t="inlineStr">
        <is>
          <t>3 PDA MC 70</t>
        </is>
      </c>
      <c r="I71" t="n">
        <v>30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n">
        <v>44</v>
      </c>
      <c r="F72" t="n">
        <v>41</v>
      </c>
      <c r="G72" t="n">
        <v>11</v>
      </c>
      <c r="H72" t="inlineStr">
        <is>
          <t>3 PDA MC 70</t>
        </is>
      </c>
      <c r="I72" t="n">
        <v>23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n">
        <v>28</v>
      </c>
      <c r="F73" t="n">
        <v>25</v>
      </c>
      <c r="G73" t="n">
        <v>12</v>
      </c>
      <c r="H73" t="inlineStr">
        <is>
          <t>3 PDA MC 70</t>
        </is>
      </c>
      <c r="I73" t="n">
        <v>24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n">
        <v>20</v>
      </c>
      <c r="F74" t="n">
        <v>14</v>
      </c>
      <c r="G74" t="n">
        <v>10</v>
      </c>
      <c r="H74" t="inlineStr">
        <is>
          <t>3 PDA MC 70</t>
        </is>
      </c>
      <c r="I74" t="n">
        <v>16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n">
        <v>28</v>
      </c>
      <c r="F75" t="n">
        <v>25</v>
      </c>
      <c r="G75" t="n">
        <v>12</v>
      </c>
      <c r="H75" t="inlineStr">
        <is>
          <t>3 PDA MC 70</t>
        </is>
      </c>
      <c r="I75" t="n">
        <v>22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n">
        <v>26</v>
      </c>
      <c r="F76" t="n">
        <v>19</v>
      </c>
      <c r="G76" t="n">
        <v>12</v>
      </c>
      <c r="H76" t="inlineStr">
        <is>
          <t>3 PDA MC 70</t>
        </is>
      </c>
      <c r="I76" t="n">
        <v>25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n">
        <v>39</v>
      </c>
      <c r="F77" t="n">
        <v>21</v>
      </c>
      <c r="G77" t="n">
        <v>14</v>
      </c>
      <c r="H77" t="inlineStr">
        <is>
          <t>3 PDA MC 70</t>
        </is>
      </c>
      <c r="I77" t="n">
        <v>30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n">
        <v>38</v>
      </c>
      <c r="F78" t="n">
        <v>30</v>
      </c>
      <c r="G78" t="n">
        <v>10</v>
      </c>
      <c r="H78" t="inlineStr">
        <is>
          <t>3 PDA MC 70</t>
        </is>
      </c>
      <c r="I78" t="n">
        <v>22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n">
        <v>40</v>
      </c>
      <c r="F79" t="n">
        <v>38</v>
      </c>
      <c r="G79" t="n">
        <v>13</v>
      </c>
      <c r="H79" t="inlineStr">
        <is>
          <t>3 PDA MC 70</t>
        </is>
      </c>
      <c r="I79" t="n">
        <v>39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n">
        <v>29</v>
      </c>
      <c r="F80" t="n">
        <v>23</v>
      </c>
      <c r="G80" t="n">
        <v>15</v>
      </c>
      <c r="H80" t="inlineStr">
        <is>
          <t>3 PDA MC 70</t>
        </is>
      </c>
      <c r="I80" t="n">
        <v>10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n">
        <v>32</v>
      </c>
      <c r="F81" t="n">
        <v>30</v>
      </c>
      <c r="G81" t="n">
        <v>13</v>
      </c>
      <c r="H81" t="inlineStr">
        <is>
          <t>3 PDA MC 70</t>
        </is>
      </c>
      <c r="I81" t="n">
        <v>20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n">
        <v>28</v>
      </c>
      <c r="F82" t="n">
        <v>20</v>
      </c>
      <c r="G82" t="n">
        <v>12</v>
      </c>
      <c r="H82" t="inlineStr">
        <is>
          <t>PDA MC 70 Modèle Casto</t>
        </is>
      </c>
      <c r="I82" t="n">
        <v>20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n">
        <v>30</v>
      </c>
      <c r="F83" t="n">
        <v>28</v>
      </c>
      <c r="G83" t="n">
        <v>12</v>
      </c>
      <c r="H83" t="inlineStr">
        <is>
          <t>3 PDA MC 70</t>
        </is>
      </c>
      <c r="I83" t="n">
        <v>23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n">
        <v>28</v>
      </c>
      <c r="F84" t="n">
        <v>26</v>
      </c>
      <c r="G84" t="n">
        <v>12</v>
      </c>
      <c r="H84" t="inlineStr">
        <is>
          <t>3 PDA MC 70</t>
        </is>
      </c>
      <c r="I84" t="n">
        <v>17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n">
        <v>35</v>
      </c>
      <c r="F85" t="n">
        <v>34</v>
      </c>
      <c r="G85" t="n">
        <v>15</v>
      </c>
      <c r="H85" t="inlineStr">
        <is>
          <t>3 PDA MC 70</t>
        </is>
      </c>
      <c r="I85" t="n">
        <v>40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n">
        <v>25</v>
      </c>
      <c r="F86" t="n">
        <v>21</v>
      </c>
      <c r="G86" t="n">
        <v>12</v>
      </c>
      <c r="H86" t="inlineStr">
        <is>
          <t>3 PDA MC 70</t>
        </is>
      </c>
      <c r="I86" t="n">
        <v>22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n">
        <v>29</v>
      </c>
      <c r="F87" t="n">
        <v>20</v>
      </c>
      <c r="G87" t="n">
        <v>12</v>
      </c>
      <c r="H87" t="inlineStr">
        <is>
          <t>3 PDA MC 70</t>
        </is>
      </c>
      <c r="I87" t="n">
        <v>24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n">
        <v>28</v>
      </c>
      <c r="F88" t="n">
        <v>0</v>
      </c>
      <c r="G88" t="n">
        <v>12</v>
      </c>
      <c r="H88" t="inlineStr">
        <is>
          <t>3 PDA MC 70</t>
        </is>
      </c>
      <c r="I88" t="n">
        <v>16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n">
        <v>34</v>
      </c>
      <c r="F89" t="n">
        <v>34</v>
      </c>
      <c r="G89" t="n">
        <v>14</v>
      </c>
      <c r="H89" t="inlineStr">
        <is>
          <t>3 PDA MC 70</t>
        </is>
      </c>
      <c r="I89" t="n">
        <v>30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n">
        <v>21</v>
      </c>
      <c r="F90" t="n">
        <v>16</v>
      </c>
      <c r="G90" t="n">
        <v>12</v>
      </c>
      <c r="H90" t="inlineStr">
        <is>
          <t>3 PDA MC 70</t>
        </is>
      </c>
      <c r="I90" t="n">
        <v>20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n">
        <v>29</v>
      </c>
      <c r="F91" t="n">
        <v>27</v>
      </c>
      <c r="G91" t="n">
        <v>7</v>
      </c>
      <c r="H91" t="inlineStr">
        <is>
          <t>3 PDA MC 70</t>
        </is>
      </c>
      <c r="I91" t="n">
        <v>20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n">
        <v>26</v>
      </c>
      <c r="F92" t="n">
        <v>25</v>
      </c>
      <c r="G92" t="n">
        <v>10</v>
      </c>
      <c r="H92" t="inlineStr">
        <is>
          <t>3 PDA MC 70</t>
        </is>
      </c>
      <c r="I92" t="n">
        <v>25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n">
        <v>28</v>
      </c>
      <c r="F93" t="n">
        <v>25</v>
      </c>
      <c r="G93" t="n">
        <v>12</v>
      </c>
      <c r="H93" t="inlineStr">
        <is>
          <t>3 PDA MC 70</t>
        </is>
      </c>
      <c r="I93" t="n">
        <v>21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n">
        <v>30</v>
      </c>
      <c r="F94" t="n">
        <v>26</v>
      </c>
      <c r="G94" t="n">
        <v>13</v>
      </c>
      <c r="H94" t="inlineStr">
        <is>
          <t>3 PDA MC 70</t>
        </is>
      </c>
      <c r="I94" t="n">
        <v>18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n">
        <v>28</v>
      </c>
      <c r="F95" t="n">
        <v>24</v>
      </c>
      <c r="G95" t="n">
        <v>12</v>
      </c>
      <c r="H95" t="inlineStr">
        <is>
          <t>3 PDA MC 70</t>
        </is>
      </c>
      <c r="I95" t="n">
        <v>29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n">
        <v>32</v>
      </c>
      <c r="F96" t="n">
        <v>32</v>
      </c>
      <c r="G96" t="n">
        <v>12</v>
      </c>
      <c r="H96" t="inlineStr">
        <is>
          <t>3 PDA MC 70</t>
        </is>
      </c>
      <c r="I96" t="n">
        <v>23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n">
        <v>23</v>
      </c>
      <c r="F97" t="n">
        <v>19</v>
      </c>
      <c r="G97" t="n">
        <v>9</v>
      </c>
      <c r="H97" t="inlineStr">
        <is>
          <t>3 PDA MC 70</t>
        </is>
      </c>
      <c r="I97" t="n">
        <v>25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n">
        <v>50</v>
      </c>
      <c r="F98" t="n">
        <v>37</v>
      </c>
      <c r="G98" t="n">
        <v>17</v>
      </c>
      <c r="H98" t="inlineStr">
        <is>
          <t>3 PDA MC 70</t>
        </is>
      </c>
      <c r="I98" t="n">
        <v>44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n">
        <v>44</v>
      </c>
      <c r="F99" t="n">
        <v>39</v>
      </c>
      <c r="G99" t="n">
        <v>15</v>
      </c>
      <c r="H99" t="inlineStr">
        <is>
          <t>3 PDA MC 70</t>
        </is>
      </c>
      <c r="I99" t="n">
        <v>13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n">
        <v>26</v>
      </c>
      <c r="F100" t="n">
        <v>18</v>
      </c>
      <c r="G100" t="n">
        <v>12</v>
      </c>
      <c r="H100" t="inlineStr">
        <is>
          <t>3 PDA MC 70</t>
        </is>
      </c>
      <c r="I100" t="n">
        <v>24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n">
        <v>28</v>
      </c>
      <c r="F101" t="n">
        <v>25</v>
      </c>
      <c r="G101" t="n">
        <v>12</v>
      </c>
      <c r="H101" t="inlineStr">
        <is>
          <t>2 PDA MC 70</t>
        </is>
      </c>
      <c r="I101" t="n">
        <v>23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n">
        <v>23</v>
      </c>
      <c r="F102" t="n">
        <v>20</v>
      </c>
      <c r="G102" t="n">
        <v>10</v>
      </c>
      <c r="H102" t="inlineStr">
        <is>
          <t>3 PDA MC 70</t>
        </is>
      </c>
      <c r="I102" t="n">
        <v>20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n">
        <v>37</v>
      </c>
      <c r="F103" t="n">
        <v>34</v>
      </c>
      <c r="G103" t="n">
        <v>16</v>
      </c>
      <c r="H103" t="inlineStr">
        <is>
          <t>3 PDA MC 70</t>
        </is>
      </c>
      <c r="I103" t="n">
        <v>45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n">
        <v>28</v>
      </c>
      <c r="F104" t="n">
        <v>28</v>
      </c>
      <c r="G104" t="n">
        <v>12</v>
      </c>
      <c r="H104" t="inlineStr">
        <is>
          <t>3 PDA MC 70</t>
        </is>
      </c>
      <c r="I104" t="n">
        <v>21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n">
        <v>26</v>
      </c>
      <c r="F105" t="n">
        <v>20</v>
      </c>
      <c r="G105" t="n">
        <v>11</v>
      </c>
      <c r="H105" t="inlineStr">
        <is>
          <t>3 PDA MC 70</t>
        </is>
      </c>
      <c r="I105" t="n">
        <v>26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n">
        <v>47</v>
      </c>
      <c r="F106" t="n">
        <v>36</v>
      </c>
      <c r="G106" t="n">
        <v>16</v>
      </c>
      <c r="H106" t="inlineStr">
        <is>
          <t>3 PDA MC 70</t>
        </is>
      </c>
      <c r="I106" t="n">
        <v>42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n">
        <v>37</v>
      </c>
      <c r="F107" t="n">
        <v>37</v>
      </c>
      <c r="G107" t="n">
        <v>12</v>
      </c>
      <c r="H107" t="inlineStr">
        <is>
          <t>3 PDA MC 70</t>
        </is>
      </c>
      <c r="I107" t="n">
        <v>24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n">
        <v>26</v>
      </c>
      <c r="F108" t="n">
        <v>21</v>
      </c>
      <c r="G108" t="n">
        <v>11</v>
      </c>
      <c r="H108" t="inlineStr">
        <is>
          <t>3 PDA MC 70</t>
        </is>
      </c>
      <c r="I108" t="n">
        <v>20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n">
        <v>27</v>
      </c>
      <c r="F109" t="n">
        <v>27</v>
      </c>
      <c r="G109" t="n">
        <v>12</v>
      </c>
      <c r="H109" t="inlineStr">
        <is>
          <t>3 PDA MC 70</t>
        </is>
      </c>
      <c r="I109" t="n">
        <v>32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n">
        <v>42</v>
      </c>
      <c r="F110" t="n">
        <v>37</v>
      </c>
      <c r="G110" t="n">
        <v>17</v>
      </c>
      <c r="H110" t="inlineStr">
        <is>
          <t>3 PDA MC 70</t>
        </is>
      </c>
      <c r="I110" t="n">
        <v>29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n">
        <v>28</v>
      </c>
      <c r="F111" t="n">
        <v>25</v>
      </c>
      <c r="G111" t="n">
        <v>12</v>
      </c>
      <c r="H111" t="inlineStr">
        <is>
          <t>3 PDA MC 70</t>
        </is>
      </c>
      <c r="I111" t="n">
        <v>18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n">
        <v>38</v>
      </c>
      <c r="F112" t="n">
        <v>39</v>
      </c>
      <c r="G112" t="n">
        <v>18</v>
      </c>
      <c r="H112" t="inlineStr">
        <is>
          <t>3 PDA MC 70</t>
        </is>
      </c>
      <c r="I112" t="n">
        <v>35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n">
        <v>12</v>
      </c>
      <c r="F113" t="n">
        <v>11</v>
      </c>
      <c r="H113" t="inlineStr">
        <is>
          <t>PDA MC 70 Modèle Casto</t>
        </is>
      </c>
      <c r="I113" t="n">
        <v>7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n">
        <v>30</v>
      </c>
      <c r="F114" t="n">
        <v>30</v>
      </c>
      <c r="G114" t="n">
        <v>16</v>
      </c>
      <c r="H114" t="inlineStr">
        <is>
          <t>3 PDA MC 70</t>
        </is>
      </c>
      <c r="I114" t="n">
        <v>30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n">
        <v>28</v>
      </c>
      <c r="F115" t="n">
        <v>26</v>
      </c>
      <c r="G115" t="n">
        <v>11</v>
      </c>
      <c r="H115" t="inlineStr">
        <is>
          <t>3 PDA MC 70</t>
        </is>
      </c>
      <c r="I115" t="n">
        <v>26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n">
        <v>32</v>
      </c>
      <c r="F116" t="n">
        <v>15</v>
      </c>
      <c r="G116" t="n">
        <v>16</v>
      </c>
      <c r="H116" t="inlineStr">
        <is>
          <t>3 PDA MC 70</t>
        </is>
      </c>
      <c r="I116" t="n">
        <v>25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n">
        <v>24</v>
      </c>
      <c r="F117" t="n">
        <v>23</v>
      </c>
      <c r="G117" t="n">
        <v>9</v>
      </c>
      <c r="H117" t="inlineStr">
        <is>
          <t>PDA MC 70 Modèle Casto</t>
        </is>
      </c>
      <c r="I117" t="n">
        <v>24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n">
        <v>28</v>
      </c>
      <c r="F118" t="n">
        <v>26</v>
      </c>
      <c r="G118" t="n">
        <v>12</v>
      </c>
      <c r="H118" t="inlineStr">
        <is>
          <t>3 PDA MC 70</t>
        </is>
      </c>
      <c r="I118" t="n">
        <v>23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n">
        <v>26</v>
      </c>
      <c r="F119" t="n">
        <v>23</v>
      </c>
      <c r="G119" t="n">
        <v>12</v>
      </c>
      <c r="H119" t="inlineStr">
        <is>
          <t>3 PDA MC 70</t>
        </is>
      </c>
      <c r="I119" t="n">
        <v>24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n">
        <v>28</v>
      </c>
      <c r="F120" t="n">
        <v>26</v>
      </c>
      <c r="G120" t="n">
        <v>12</v>
      </c>
      <c r="H120" t="inlineStr">
        <is>
          <t>3 PDA MC 70</t>
        </is>
      </c>
      <c r="I120" t="n">
        <v>19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n">
        <v>25</v>
      </c>
      <c r="F121" t="n">
        <v>23</v>
      </c>
      <c r="G121" t="n">
        <v>12</v>
      </c>
      <c r="H121" t="inlineStr">
        <is>
          <t>3 PDA MC 70</t>
        </is>
      </c>
      <c r="I121" t="n">
        <v>21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n">
        <v>34</v>
      </c>
      <c r="F122" t="n">
        <v>33</v>
      </c>
      <c r="G122" t="n">
        <v>11</v>
      </c>
      <c r="H122" t="inlineStr">
        <is>
          <t>3 PDA MC 70</t>
        </is>
      </c>
      <c r="I122" t="n">
        <v>42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n">
        <v>54</v>
      </c>
      <c r="F123" t="n">
        <v>54</v>
      </c>
      <c r="G123" t="n">
        <v>17</v>
      </c>
      <c r="H123" t="inlineStr">
        <is>
          <t>3 PDA MC 70</t>
        </is>
      </c>
      <c r="I123" t="n">
        <v>48</v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n">
        <v>30</v>
      </c>
      <c r="F124" t="n">
        <v>26</v>
      </c>
      <c r="G124" t="n">
        <v>13</v>
      </c>
      <c r="H124" t="inlineStr">
        <is>
          <t>3 PDA MC 70</t>
        </is>
      </c>
      <c r="I124" t="n">
        <v>15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n">
        <v>28</v>
      </c>
      <c r="F125" t="n">
        <v>22</v>
      </c>
      <c r="G125" t="n">
        <v>12</v>
      </c>
      <c r="H125" t="inlineStr">
        <is>
          <t>3 PDA MC 70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n">
        <v>20</v>
      </c>
      <c r="F126" t="n">
        <v>18</v>
      </c>
      <c r="G126" t="n">
        <v>12</v>
      </c>
      <c r="H126" t="inlineStr">
        <is>
          <t>2 PDA MC 70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 codeName="Feuil18">
    <outlinePr summaryBelow="1" summaryRight="1"/>
    <pageSetUpPr/>
  </sheetPr>
  <dimension ref="A1:P126"/>
  <sheetViews>
    <sheetView topLeftCell="D114" workbookViewId="0">
      <selection activeCell="G125" sqref="G125"/>
    </sheetView>
  </sheetViews>
  <sheetFormatPr baseColWidth="8" defaultColWidth="11.42578125" defaultRowHeight="15"/>
  <cols>
    <col width="12.85546875" customWidth="1" min="1" max="1"/>
    <col width="13.5703125" customWidth="1" min="2" max="2"/>
    <col width="13.140625" customWidth="1" min="4" max="4"/>
    <col width="32.85546875" customWidth="1" min="5" max="5"/>
    <col width="37.140625" customWidth="1" min="6" max="6"/>
    <col width="37.5703125" customWidth="1" min="7" max="7"/>
    <col width="11.7109375" customWidth="1" min="8" max="9"/>
    <col width="39.85546875" customWidth="1" min="10" max="10"/>
    <col width="14.28515625" customWidth="1" min="11" max="11"/>
    <col width="26.140625" customWidth="1" min="12" max="12"/>
    <col width="17.85546875" customWidth="1" min="13" max="13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" t="inlineStr">
        <is>
          <t>Région 2022</t>
        </is>
      </c>
      <c r="E1" s="34" t="inlineStr">
        <is>
          <t>Taux de vols pour 100 000 habitants</t>
        </is>
      </c>
      <c r="F1" s="34" t="inlineStr">
        <is>
          <t>Dépôt à risque de Vol et nature du risque</t>
        </is>
      </c>
      <c r="G1" s="34" t="inlineStr">
        <is>
          <t>Taux de Braquage pour 100 000 habitants</t>
        </is>
      </c>
      <c r="H1" s="34" t="inlineStr">
        <is>
          <t>Braquages</t>
        </is>
      </c>
      <c r="I1" s="34" t="inlineStr">
        <is>
          <t>Braquage cible</t>
        </is>
      </c>
      <c r="J1" s="34" t="inlineStr">
        <is>
          <t>Taux de cambriolage pour 100 000 habitants</t>
        </is>
      </c>
      <c r="K1" s="34" t="inlineStr">
        <is>
          <t>Cambriolages</t>
        </is>
      </c>
      <c r="L1" s="34" t="inlineStr">
        <is>
          <t>Dont Cambriolage du coffre</t>
        </is>
      </c>
      <c r="M1" s="37" t="inlineStr">
        <is>
          <t>Total Evènements</t>
        </is>
      </c>
      <c r="N1" s="34" t="inlineStr">
        <is>
          <t>Colonne1</t>
        </is>
      </c>
      <c r="O1" s="34" t="inlineStr">
        <is>
          <t>Colonne2</t>
        </is>
      </c>
      <c r="P1" s="34" t="inlineStr">
        <is>
          <t>Colonne3</t>
        </is>
      </c>
    </row>
    <row r="2">
      <c r="A2" s="35" t="n">
        <v>1761</v>
      </c>
      <c r="B2" s="35" t="n">
        <v>2376</v>
      </c>
      <c r="C2" s="35" t="inlineStr">
        <is>
          <t>ALBI (Gaillac)</t>
        </is>
      </c>
      <c r="D2" s="36" t="inlineStr">
        <is>
          <t>Centre Aquitaine</t>
        </is>
      </c>
      <c r="E2" s="21" t="n">
        <v>58.01324503311258</v>
      </c>
      <c r="F2" s="21" t="inlineStr">
        <is>
          <t xml:space="preserve"> </t>
        </is>
      </c>
      <c r="G2" s="21" t="n">
        <v>5.298013245033112</v>
      </c>
      <c r="H2" s="21" t="n">
        <v>0</v>
      </c>
      <c r="I2" s="21" t="n"/>
      <c r="J2" s="21" t="n">
        <v>90.86092715231788</v>
      </c>
      <c r="K2" s="21" t="n">
        <v>2</v>
      </c>
      <c r="L2" s="21" t="inlineStr">
        <is>
          <t>1  par le toit</t>
        </is>
      </c>
      <c r="M2" s="21">
        <f>IFERROR(VALUE(menace[[#This Row],[Braquages]]), 0)+ IFERROR(VALUE(menace[[#This Row],[Cambriolages]]),0)</f>
        <v/>
      </c>
      <c r="N2" s="21" t="n"/>
      <c r="O2" s="21" t="n"/>
      <c r="P2" s="21" t="n"/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21" t="n">
        <v>76.07518671738345</v>
      </c>
      <c r="F3" s="21" t="inlineStr">
        <is>
          <t xml:space="preserve"> % de Démarque élevé</t>
        </is>
      </c>
      <c r="G3" s="21" t="n">
        <v>1.943526667962351</v>
      </c>
      <c r="H3" s="21" t="n">
        <v>0</v>
      </c>
      <c r="I3" s="21" t="n"/>
      <c r="J3" s="21" t="n">
        <v>109.9480800732987</v>
      </c>
      <c r="K3" s="21" t="n">
        <v>1</v>
      </c>
      <c r="L3" s="21" t="inlineStr">
        <is>
          <t>1  par le toit</t>
        </is>
      </c>
      <c r="M3" s="21">
        <f>IFERROR(VALUE(menace[[#This Row],[Braquages]]), 0)+ IFERROR(VALUE(menace[[#This Row],[Cambriolages]]),0)</f>
        <v/>
      </c>
      <c r="N3" s="21" t="n"/>
      <c r="O3" s="21" t="n"/>
      <c r="P3" s="21" t="n"/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21" t="n">
        <v>169.2388962472717</v>
      </c>
      <c r="F4" s="21" t="inlineStr">
        <is>
          <t xml:space="preserve"> % de Démarque élevé</t>
        </is>
      </c>
      <c r="G4" s="21" t="n">
        <v>5.27552669099974</v>
      </c>
      <c r="H4" s="21" t="n">
        <v>0</v>
      </c>
      <c r="I4" s="21" t="n"/>
      <c r="J4" s="21" t="n">
        <v>118.6641803695542</v>
      </c>
      <c r="K4" s="21" t="n">
        <v>2</v>
      </c>
      <c r="L4" s="21" t="inlineStr">
        <is>
          <t>2 Tentative par le toit</t>
        </is>
      </c>
      <c r="M4" s="21">
        <f>IFERROR(VALUE(menace[[#This Row],[Braquages]]), 0)+ IFERROR(VALUE(menace[[#This Row],[Cambriolages]]),0)</f>
        <v/>
      </c>
      <c r="N4" s="21" t="n"/>
      <c r="O4" s="21" t="n"/>
      <c r="P4" s="21" t="n"/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21" t="n">
        <v>169.2388962472717</v>
      </c>
      <c r="F5" s="21" t="inlineStr">
        <is>
          <t xml:space="preserve"> Indice de risque élevé</t>
        </is>
      </c>
      <c r="G5" s="21" t="n">
        <v>5.27552669099974</v>
      </c>
      <c r="H5" s="21" t="n">
        <v>0</v>
      </c>
      <c r="I5" s="21" t="n"/>
      <c r="J5" s="21" t="n">
        <v>118.6641803695542</v>
      </c>
      <c r="K5" s="21" t="n">
        <v>2</v>
      </c>
      <c r="L5" s="21" t="inlineStr">
        <is>
          <t>1 Tentative</t>
        </is>
      </c>
      <c r="M5" s="21">
        <f>IFERROR(VALUE(menace[[#This Row],[Braquages]]), 0)+ IFERROR(VALUE(menace[[#This Row],[Cambriolages]]),0)</f>
        <v/>
      </c>
      <c r="N5" s="21" t="n"/>
      <c r="O5" s="21" t="n"/>
      <c r="P5" s="21" t="n"/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21" t="n">
        <v>64.2570281124498</v>
      </c>
      <c r="F6" s="21" t="inlineStr">
        <is>
          <t xml:space="preserve"> </t>
        </is>
      </c>
      <c r="G6" s="21" t="n">
        <v>1.606425702811245</v>
      </c>
      <c r="H6" s="21" t="n">
        <v>0</v>
      </c>
      <c r="I6" s="21" t="n"/>
      <c r="J6" s="21" t="n">
        <v>95.98393574297188</v>
      </c>
      <c r="K6" s="21" t="n">
        <v>0</v>
      </c>
      <c r="L6" s="21" t="inlineStr">
        <is>
          <t xml:space="preserve"> </t>
        </is>
      </c>
      <c r="M6" s="21">
        <f>IFERROR(VALUE(menace[[#This Row],[Braquages]]), 0)+ IFERROR(VALUE(menace[[#This Row],[Cambriolages]]),0)</f>
        <v/>
      </c>
      <c r="N6" s="21" t="n"/>
      <c r="O6" s="21" t="n"/>
      <c r="P6" s="21" t="n"/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21" t="n">
        <v>73.13023343300233</v>
      </c>
      <c r="F7" s="21" t="inlineStr">
        <is>
          <t xml:space="preserve"> </t>
        </is>
      </c>
      <c r="G7" s="21" t="n">
        <v>2.27011811100229</v>
      </c>
      <c r="H7" s="21" t="n">
        <v>0</v>
      </c>
      <c r="I7" s="21" t="n"/>
      <c r="J7" s="21" t="n">
        <v>131.8290017317758</v>
      </c>
      <c r="K7" s="21" t="n">
        <v>1</v>
      </c>
      <c r="L7" s="21" t="inlineStr">
        <is>
          <t>1  par le toit</t>
        </is>
      </c>
      <c r="M7" s="21">
        <f>IFERROR(VALUE(menace[[#This Row],[Braquages]]), 0)+ IFERROR(VALUE(menace[[#This Row],[Cambriolages]]),0)</f>
        <v/>
      </c>
      <c r="N7" s="21" t="n"/>
      <c r="O7" s="21" t="n"/>
      <c r="P7" s="21" t="n"/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21" t="n">
        <v>86.5615358244772</v>
      </c>
      <c r="F8" s="21" t="inlineStr">
        <is>
          <t xml:space="preserve"> </t>
        </is>
      </c>
      <c r="G8" s="21" t="n">
        <v>4.713747000342818</v>
      </c>
      <c r="H8" s="21" t="n">
        <v>0</v>
      </c>
      <c r="I8" s="21" t="n"/>
      <c r="J8" s="21" t="n">
        <v>161.5529653753857</v>
      </c>
      <c r="K8" s="21" t="n">
        <v>0</v>
      </c>
      <c r="L8" s="21" t="inlineStr">
        <is>
          <t xml:space="preserve"> </t>
        </is>
      </c>
      <c r="M8" s="21">
        <f>IFERROR(VALUE(menace[[#This Row],[Braquages]]), 0)+ IFERROR(VALUE(menace[[#This Row],[Cambriolages]]),0)</f>
        <v/>
      </c>
      <c r="N8" s="21" t="n"/>
      <c r="O8" s="21" t="n"/>
      <c r="P8" s="21" t="n"/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21" t="n">
        <v>78.94818935087311</v>
      </c>
      <c r="F9" s="21" t="inlineStr">
        <is>
          <t xml:space="preserve"> % de Démarque élevé</t>
        </is>
      </c>
      <c r="G9" s="21" t="n">
        <v>2.159676912333915</v>
      </c>
      <c r="H9" s="21" t="n">
        <v>0</v>
      </c>
      <c r="I9" s="21" t="n"/>
      <c r="J9" s="21" t="n">
        <v>130.0605429427758</v>
      </c>
      <c r="K9" s="21" t="n">
        <v>0</v>
      </c>
      <c r="L9" s="21" t="inlineStr">
        <is>
          <t xml:space="preserve"> </t>
        </is>
      </c>
      <c r="M9" s="21">
        <f>IFERROR(VALUE(menace[[#This Row],[Braquages]]), 0)+ IFERROR(VALUE(menace[[#This Row],[Cambriolages]]),0)</f>
        <v/>
      </c>
      <c r="N9" s="21" t="n"/>
      <c r="O9" s="21" t="n"/>
      <c r="P9" s="21" t="n"/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21" t="n">
        <v>62.41737587533357</v>
      </c>
      <c r="F10" s="21" t="inlineStr">
        <is>
          <t xml:space="preserve"> </t>
        </is>
      </c>
      <c r="G10" s="21" t="n">
        <v>2.454615905209747</v>
      </c>
      <c r="H10" s="21" t="n">
        <v>0</v>
      </c>
      <c r="I10" s="21" t="n"/>
      <c r="J10" s="21" t="n">
        <v>101.3405709436596</v>
      </c>
      <c r="K10" s="21" t="n">
        <v>0</v>
      </c>
      <c r="L10" s="21" t="inlineStr">
        <is>
          <t xml:space="preserve"> </t>
        </is>
      </c>
      <c r="M10" s="21">
        <f>IFERROR(VALUE(menace[[#This Row],[Braquages]]), 0)+ IFERROR(VALUE(menace[[#This Row],[Cambriolages]]),0)</f>
        <v/>
      </c>
      <c r="N10" s="21" t="n"/>
      <c r="O10" s="21" t="n"/>
      <c r="P10" s="21" t="n"/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21" t="n">
        <v>73.13023343300233</v>
      </c>
      <c r="F11" s="21" t="inlineStr">
        <is>
          <t xml:space="preserve"> </t>
        </is>
      </c>
      <c r="G11" s="21" t="n">
        <v>2.27011811100229</v>
      </c>
      <c r="H11" s="21" t="n">
        <v>0</v>
      </c>
      <c r="I11" s="21" t="n"/>
      <c r="J11" s="21" t="n">
        <v>131.8290017317758</v>
      </c>
      <c r="K11" s="21" t="n">
        <v>1</v>
      </c>
      <c r="L11" s="21" t="inlineStr">
        <is>
          <t xml:space="preserve"> </t>
        </is>
      </c>
      <c r="M11" s="21">
        <f>IFERROR(VALUE(menace[[#This Row],[Braquages]]), 0)+ IFERROR(VALUE(menace[[#This Row],[Cambriolages]]),0)</f>
        <v/>
      </c>
      <c r="N11" s="21" t="n"/>
      <c r="O11" s="21" t="n"/>
      <c r="P11" s="21" t="n"/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21" t="n">
        <v>80.43922854226665</v>
      </c>
      <c r="F12" s="21" t="inlineStr">
        <is>
          <t xml:space="preserve"> </t>
        </is>
      </c>
      <c r="G12" s="21" t="n">
        <v>2.656012263188049</v>
      </c>
      <c r="H12" s="21" t="n">
        <v>0</v>
      </c>
      <c r="I12" s="21" t="n"/>
      <c r="J12" s="21" t="n">
        <v>108.0111653696473</v>
      </c>
      <c r="K12" s="21" t="n">
        <v>0</v>
      </c>
      <c r="L12" s="21" t="inlineStr">
        <is>
          <t xml:space="preserve"> </t>
        </is>
      </c>
      <c r="M12" s="21">
        <f>IFERROR(VALUE(menace[[#This Row],[Braquages]]), 0)+ IFERROR(VALUE(menace[[#This Row],[Cambriolages]]),0)</f>
        <v/>
      </c>
      <c r="N12" s="21" t="n"/>
      <c r="O12" s="21" t="n"/>
      <c r="P12" s="21" t="n"/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21" t="n">
        <v>80.43922854226665</v>
      </c>
      <c r="F13" s="21" t="inlineStr">
        <is>
          <t xml:space="preserve"> </t>
        </is>
      </c>
      <c r="G13" s="21" t="n">
        <v>2.656012263188049</v>
      </c>
      <c r="H13" s="21" t="n">
        <v>0</v>
      </c>
      <c r="I13" s="21" t="n"/>
      <c r="J13" s="21" t="n">
        <v>108.0111653696473</v>
      </c>
      <c r="K13" s="21" t="n">
        <v>3</v>
      </c>
      <c r="L13" s="21" t="inlineStr">
        <is>
          <t>2  par le toit</t>
        </is>
      </c>
      <c r="M13" s="21">
        <f>IFERROR(VALUE(menace[[#This Row],[Braquages]]), 0)+ IFERROR(VALUE(menace[[#This Row],[Cambriolages]]),0)</f>
        <v/>
      </c>
      <c r="N13" s="21" t="n"/>
      <c r="O13" s="21" t="n"/>
      <c r="P13" s="21" t="n"/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21" t="n">
        <v>62.24888234961235</v>
      </c>
      <c r="F14" s="21" t="inlineStr">
        <is>
          <t xml:space="preserve"> % de Démarque élevé</t>
        </is>
      </c>
      <c r="G14" s="21" t="n">
        <v>2.382732338741143</v>
      </c>
      <c r="H14" s="21" t="n">
        <v>1</v>
      </c>
      <c r="I14" s="21" t="inlineStr">
        <is>
          <t>caisses</t>
        </is>
      </c>
      <c r="J14" s="21" t="n">
        <v>130.1567540037349</v>
      </c>
      <c r="K14" s="21" t="n">
        <v>0</v>
      </c>
      <c r="L14" s="21" t="inlineStr">
        <is>
          <t xml:space="preserve"> </t>
        </is>
      </c>
      <c r="M14" s="21">
        <f>IFERROR(VALUE(menace[[#This Row],[Braquages]]), 0)+ IFERROR(VALUE(menace[[#This Row],[Cambriolages]]),0)</f>
        <v/>
      </c>
      <c r="N14" s="21" t="n"/>
      <c r="O14" s="21" t="n"/>
      <c r="P14" s="21" t="n"/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21" t="n">
        <v>110.5730260012886</v>
      </c>
      <c r="F15" s="21" t="inlineStr">
        <is>
          <t xml:space="preserve"> Indice de risque élevé</t>
        </is>
      </c>
      <c r="G15" s="21" t="n">
        <v>3.32550454139214</v>
      </c>
      <c r="H15" s="21" t="n">
        <v>0</v>
      </c>
      <c r="I15" s="21" t="n"/>
      <c r="J15" s="21" t="n">
        <v>109.3259617982666</v>
      </c>
      <c r="K15" s="21" t="n">
        <v>0</v>
      </c>
      <c r="L15" s="21" t="inlineStr">
        <is>
          <t xml:space="preserve"> </t>
        </is>
      </c>
      <c r="M15" s="21">
        <f>IFERROR(VALUE(menace[[#This Row],[Braquages]]), 0)+ IFERROR(VALUE(menace[[#This Row],[Cambriolages]]),0)</f>
        <v/>
      </c>
      <c r="N15" s="21" t="n"/>
      <c r="O15" s="21" t="n"/>
      <c r="P15" s="21" t="n"/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21" t="n">
        <v>80.43922854226665</v>
      </c>
      <c r="F16" s="21" t="inlineStr">
        <is>
          <t xml:space="preserve"> </t>
        </is>
      </c>
      <c r="G16" s="21" t="n">
        <v>2.656012263188049</v>
      </c>
      <c r="H16" s="21" t="n">
        <v>0</v>
      </c>
      <c r="I16" s="21" t="n"/>
      <c r="J16" s="21" t="n">
        <v>108.0111653696473</v>
      </c>
      <c r="K16" s="21" t="n">
        <v>0</v>
      </c>
      <c r="L16" s="21" t="inlineStr">
        <is>
          <t xml:space="preserve"> </t>
        </is>
      </c>
      <c r="M16" s="21">
        <f>IFERROR(VALUE(menace[[#This Row],[Braquages]]), 0)+ IFERROR(VALUE(menace[[#This Row],[Cambriolages]]),0)</f>
        <v/>
      </c>
      <c r="N16" s="21" t="n"/>
      <c r="O16" s="21" t="n"/>
      <c r="P16" s="21" t="n"/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21" t="n">
        <v>58.5367119231661</v>
      </c>
      <c r="F17" s="21" t="inlineStr">
        <is>
          <t xml:space="preserve"> </t>
        </is>
      </c>
      <c r="G17" s="21" t="n">
        <v>2.756576461755745</v>
      </c>
      <c r="H17" s="21" t="n">
        <v>0</v>
      </c>
      <c r="I17" s="21" t="n"/>
      <c r="J17" s="21" t="n">
        <v>115.4519082805935</v>
      </c>
      <c r="K17" s="21" t="n">
        <v>0</v>
      </c>
      <c r="L17" s="21" t="inlineStr">
        <is>
          <t xml:space="preserve"> </t>
        </is>
      </c>
      <c r="M17" s="21">
        <f>IFERROR(VALUE(menace[[#This Row],[Braquages]]), 0)+ IFERROR(VALUE(menace[[#This Row],[Cambriolages]]),0)</f>
        <v/>
      </c>
      <c r="N17" s="21" t="n"/>
      <c r="O17" s="21" t="n"/>
      <c r="P17" s="21" t="n"/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21" t="n">
        <v>129.0044812497979</v>
      </c>
      <c r="F18" s="21" t="inlineStr">
        <is>
          <t xml:space="preserve"> Indice de risque élevé</t>
        </is>
      </c>
      <c r="G18" s="21" t="n">
        <v>6.46599478146909</v>
      </c>
      <c r="H18" s="21" t="n">
        <v>0</v>
      </c>
      <c r="I18" s="21" t="n"/>
      <c r="J18" s="21" t="n">
        <v>197.2128408348073</v>
      </c>
      <c r="K18" s="21" t="n">
        <v>0</v>
      </c>
      <c r="L18" s="21" t="inlineStr">
        <is>
          <t xml:space="preserve"> </t>
        </is>
      </c>
      <c r="M18" s="21">
        <f>IFERROR(VALUE(menace[[#This Row],[Braquages]]), 0)+ IFERROR(VALUE(menace[[#This Row],[Cambriolages]]),0)</f>
        <v/>
      </c>
      <c r="N18" s="21" t="n"/>
      <c r="O18" s="21" t="n"/>
      <c r="P18" s="21" t="n"/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21" t="n">
        <v>67.3985516096493</v>
      </c>
      <c r="F19" s="21" t="inlineStr">
        <is>
          <t xml:space="preserve"> % de Démarque élevé</t>
        </is>
      </c>
      <c r="G19" s="21" t="n">
        <v>5.880410543123765</v>
      </c>
      <c r="H19" s="21" t="n">
        <v>0</v>
      </c>
      <c r="I19" s="21" t="n"/>
      <c r="J19" s="21" t="n">
        <v>96.19748529520415</v>
      </c>
      <c r="K19" s="21" t="n">
        <v>0</v>
      </c>
      <c r="L19" s="21" t="inlineStr">
        <is>
          <t xml:space="preserve"> </t>
        </is>
      </c>
      <c r="M19" s="21">
        <f>IFERROR(VALUE(menace[[#This Row],[Braquages]]), 0)+ IFERROR(VALUE(menace[[#This Row],[Cambriolages]]),0)</f>
        <v/>
      </c>
      <c r="N19" s="21" t="n"/>
      <c r="O19" s="21" t="n"/>
      <c r="P19" s="21" t="n"/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21" t="n">
        <v>99.94630791365569</v>
      </c>
      <c r="F20" s="21" t="inlineStr">
        <is>
          <t xml:space="preserve"> </t>
        </is>
      </c>
      <c r="G20" s="21" t="n">
        <v>3.718932387484863</v>
      </c>
      <c r="H20" s="21" t="n">
        <v>0</v>
      </c>
      <c r="I20" s="21" t="n"/>
      <c r="J20" s="21" t="n">
        <v>122.0274689643471</v>
      </c>
      <c r="K20" s="21" t="n">
        <v>1</v>
      </c>
      <c r="L20" s="21" t="inlineStr">
        <is>
          <t xml:space="preserve"> </t>
        </is>
      </c>
      <c r="M20" s="21">
        <f>IFERROR(VALUE(menace[[#This Row],[Braquages]]), 0)+ IFERROR(VALUE(menace[[#This Row],[Cambriolages]]),0)</f>
        <v/>
      </c>
      <c r="N20" s="21" t="n"/>
      <c r="O20" s="21" t="n"/>
      <c r="P20" s="21" t="n"/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21" t="n">
        <v>80.43922854226665</v>
      </c>
      <c r="F21" s="21" t="inlineStr">
        <is>
          <t xml:space="preserve"> </t>
        </is>
      </c>
      <c r="G21" s="21" t="n">
        <v>2.656012263188049</v>
      </c>
      <c r="H21" s="21" t="n">
        <v>0</v>
      </c>
      <c r="I21" s="21" t="n"/>
      <c r="J21" s="21" t="n">
        <v>108.0111653696473</v>
      </c>
      <c r="K21" s="21" t="n">
        <v>0</v>
      </c>
      <c r="L21" s="21" t="inlineStr">
        <is>
          <t xml:space="preserve"> </t>
        </is>
      </c>
      <c r="M21" s="21">
        <f>IFERROR(VALUE(menace[[#This Row],[Braquages]]), 0)+ IFERROR(VALUE(menace[[#This Row],[Cambriolages]]),0)</f>
        <v/>
      </c>
      <c r="N21" s="21" t="n"/>
      <c r="O21" s="21" t="n"/>
      <c r="P21" s="21" t="n"/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21" t="n">
        <v>79.31440094101832</v>
      </c>
      <c r="F22" s="21" t="inlineStr">
        <is>
          <t xml:space="preserve"> % de Démarque élevé</t>
        </is>
      </c>
      <c r="G22" s="21" t="n">
        <v>4.537052596202319</v>
      </c>
      <c r="H22" s="21" t="n">
        <v>0</v>
      </c>
      <c r="I22" s="21" t="n"/>
      <c r="J22" s="21" t="n">
        <v>116.282977650815</v>
      </c>
      <c r="K22" s="21" t="n">
        <v>1</v>
      </c>
      <c r="L22" s="21" t="inlineStr">
        <is>
          <t>1 Tentative</t>
        </is>
      </c>
      <c r="M22" s="21">
        <f>IFERROR(VALUE(menace[[#This Row],[Braquages]]), 0)+ IFERROR(VALUE(menace[[#This Row],[Cambriolages]]),0)</f>
        <v/>
      </c>
      <c r="N22" s="21" t="n"/>
      <c r="O22" s="21" t="n"/>
      <c r="P22" s="21" t="n"/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21" t="n">
        <v>84.83430266487889</v>
      </c>
      <c r="F23" s="21" t="inlineStr">
        <is>
          <t xml:space="preserve"> </t>
        </is>
      </c>
      <c r="G23" s="21" t="n">
        <v>3.98550415204129</v>
      </c>
      <c r="H23" s="21" t="n">
        <v>0</v>
      </c>
      <c r="I23" s="21" t="n"/>
      <c r="J23" s="21" t="n">
        <v>140.062003057451</v>
      </c>
      <c r="K23" s="21" t="n">
        <v>2</v>
      </c>
      <c r="L23" s="21" t="inlineStr">
        <is>
          <t>1  par le toit</t>
        </is>
      </c>
      <c r="M23" s="21">
        <f>IFERROR(VALUE(menace[[#This Row],[Braquages]]), 0)+ IFERROR(VALUE(menace[[#This Row],[Cambriolages]]),0)</f>
        <v/>
      </c>
      <c r="N23" s="21" t="n"/>
      <c r="O23" s="21" t="n"/>
      <c r="P23" s="21" t="n"/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21" t="n">
        <v>129.2308039585634</v>
      </c>
      <c r="F24" s="21" t="inlineStr">
        <is>
          <t xml:space="preserve"> Indice de risque élevé</t>
        </is>
      </c>
      <c r="G24" s="21" t="n">
        <v>8.464899822613322</v>
      </c>
      <c r="H24" s="21" t="n">
        <v>0</v>
      </c>
      <c r="I24" s="21" t="n"/>
      <c r="J24" s="21" t="n">
        <v>167.4169076027968</v>
      </c>
      <c r="K24" s="21" t="n">
        <v>0</v>
      </c>
      <c r="L24" s="21" t="inlineStr">
        <is>
          <t xml:space="preserve"> </t>
        </is>
      </c>
      <c r="M24" s="21">
        <f>IFERROR(VALUE(menace[[#This Row],[Braquages]]), 0)+ IFERROR(VALUE(menace[[#This Row],[Cambriolages]]),0)</f>
        <v/>
      </c>
      <c r="N24" s="21" t="n"/>
      <c r="O24" s="21" t="n"/>
      <c r="P24" s="21" t="n"/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21" t="n">
        <v>78.1880159095615</v>
      </c>
      <c r="F25" s="21" t="inlineStr">
        <is>
          <t xml:space="preserve"> % de Démarque élevé</t>
        </is>
      </c>
      <c r="G25" s="21" t="n">
        <v>5.253740199456701</v>
      </c>
      <c r="H25" s="21" t="n">
        <v>0</v>
      </c>
      <c r="I25" s="21" t="n"/>
      <c r="J25" s="21" t="n">
        <v>110.3285441885907</v>
      </c>
      <c r="K25" s="21" t="n">
        <v>0</v>
      </c>
      <c r="L25" s="21" t="inlineStr">
        <is>
          <t xml:space="preserve"> </t>
        </is>
      </c>
      <c r="M25" s="21">
        <f>IFERROR(VALUE(menace[[#This Row],[Braquages]]), 0)+ IFERROR(VALUE(menace[[#This Row],[Cambriolages]]),0)</f>
        <v/>
      </c>
      <c r="N25" s="21" t="n"/>
      <c r="O25" s="21" t="n"/>
      <c r="P25" s="21" t="n"/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21" t="n">
        <v>103.1605143718786</v>
      </c>
      <c r="F26" s="21" t="inlineStr">
        <is>
          <t xml:space="preserve"> % de Démarque élevé</t>
        </is>
      </c>
      <c r="G26" s="21" t="n">
        <v>4.517978731615121</v>
      </c>
      <c r="H26" s="21" t="n">
        <v>0</v>
      </c>
      <c r="I26" s="21" t="n"/>
      <c r="J26" s="21" t="n">
        <v>95.25405159155213</v>
      </c>
      <c r="K26" s="21" t="n">
        <v>0</v>
      </c>
      <c r="L26" s="21" t="inlineStr">
        <is>
          <t xml:space="preserve"> </t>
        </is>
      </c>
      <c r="M26" s="21">
        <f>IFERROR(VALUE(menace[[#This Row],[Braquages]]), 0)+ IFERROR(VALUE(menace[[#This Row],[Cambriolages]]),0)</f>
        <v/>
      </c>
      <c r="N26" s="21" t="n"/>
      <c r="O26" s="21" t="n"/>
      <c r="P26" s="21" t="n"/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21" t="n">
        <v>67.3985516096493</v>
      </c>
      <c r="F27" s="21" t="inlineStr">
        <is>
          <t xml:space="preserve"> % de Démarque élevé</t>
        </is>
      </c>
      <c r="G27" s="21" t="n">
        <v>5.880410543123765</v>
      </c>
      <c r="H27" s="21" t="n">
        <v>0</v>
      </c>
      <c r="I27" s="21" t="n"/>
      <c r="J27" s="21" t="n">
        <v>96.19748529520415</v>
      </c>
      <c r="K27" s="21" t="n">
        <v>1</v>
      </c>
      <c r="L27" s="21" t="inlineStr">
        <is>
          <t xml:space="preserve"> </t>
        </is>
      </c>
      <c r="M27" s="21">
        <f>IFERROR(VALUE(menace[[#This Row],[Braquages]]), 0)+ IFERROR(VALUE(menace[[#This Row],[Cambriolages]]),0)</f>
        <v/>
      </c>
      <c r="N27" s="21" t="n"/>
      <c r="O27" s="21" t="n"/>
      <c r="P27" s="21" t="n"/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21" t="n">
        <v>129.2308039585634</v>
      </c>
      <c r="F28" s="21" t="inlineStr">
        <is>
          <t xml:space="preserve"> % de Démarque élevé</t>
        </is>
      </c>
      <c r="G28" s="21" t="n">
        <v>8.464899822613322</v>
      </c>
      <c r="H28" s="21" t="n">
        <v>0</v>
      </c>
      <c r="I28" s="21" t="n"/>
      <c r="J28" s="21" t="n">
        <v>167.4169076027968</v>
      </c>
      <c r="K28" s="21" t="n">
        <v>0</v>
      </c>
      <c r="L28" s="21" t="inlineStr">
        <is>
          <t xml:space="preserve"> </t>
        </is>
      </c>
      <c r="M28" s="21">
        <f>IFERROR(VALUE(menace[[#This Row],[Braquages]]), 0)+ IFERROR(VALUE(menace[[#This Row],[Cambriolages]]),0)</f>
        <v/>
      </c>
      <c r="N28" s="21" t="n"/>
      <c r="O28" s="21" t="n"/>
      <c r="P28" s="21" t="n"/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21" t="n">
        <v>142.2655283364819</v>
      </c>
      <c r="F29" s="21" t="inlineStr">
        <is>
          <t xml:space="preserve"> Indice de risque élevé</t>
        </is>
      </c>
      <c r="G29" s="21" t="n">
        <v>11.43067220075968</v>
      </c>
      <c r="H29" s="21" t="n">
        <v>0</v>
      </c>
      <c r="I29" s="21" t="n"/>
      <c r="J29" s="21" t="n">
        <v>83.41301335689494</v>
      </c>
      <c r="K29" s="21" t="n">
        <v>2</v>
      </c>
      <c r="L29" s="21" t="inlineStr">
        <is>
          <t>1 Tentative</t>
        </is>
      </c>
      <c r="M29" s="21">
        <f>IFERROR(VALUE(menace[[#This Row],[Braquages]]), 0)+ IFERROR(VALUE(menace[[#This Row],[Cambriolages]]),0)</f>
        <v/>
      </c>
      <c r="N29" s="21" t="n"/>
      <c r="O29" s="21" t="n"/>
      <c r="P29" s="21" t="n"/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21" t="n">
        <v>92.03034178262207</v>
      </c>
      <c r="F30" s="21" t="inlineStr">
        <is>
          <t xml:space="preserve"> </t>
        </is>
      </c>
      <c r="G30" s="21" t="n">
        <v>1.693809971459302</v>
      </c>
      <c r="H30" s="21" t="n">
        <v>0</v>
      </c>
      <c r="I30" s="21" t="n"/>
      <c r="J30" s="21" t="n">
        <v>82.43208527768603</v>
      </c>
      <c r="K30" s="21" t="n">
        <v>0</v>
      </c>
      <c r="L30" s="21" t="inlineStr">
        <is>
          <t xml:space="preserve"> </t>
        </is>
      </c>
      <c r="M30" s="21">
        <f>IFERROR(VALUE(menace[[#This Row],[Braquages]]), 0)+ IFERROR(VALUE(menace[[#This Row],[Cambriolages]]),0)</f>
        <v/>
      </c>
      <c r="N30" s="21" t="n"/>
      <c r="O30" s="21" t="n"/>
      <c r="P30" s="21" t="n"/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21" t="n">
        <v>92.03034178262207</v>
      </c>
      <c r="F31" s="21" t="inlineStr">
        <is>
          <t xml:space="preserve"> </t>
        </is>
      </c>
      <c r="G31" s="21" t="n">
        <v>1.693809971459302</v>
      </c>
      <c r="H31" s="21" t="n">
        <v>0</v>
      </c>
      <c r="I31" s="21" t="n"/>
      <c r="J31" s="21" t="n">
        <v>82.43208527768603</v>
      </c>
      <c r="K31" s="21" t="n">
        <v>0</v>
      </c>
      <c r="L31" s="21" t="inlineStr">
        <is>
          <t xml:space="preserve"> </t>
        </is>
      </c>
      <c r="M31" s="21">
        <f>IFERROR(VALUE(menace[[#This Row],[Braquages]]), 0)+ IFERROR(VALUE(menace[[#This Row],[Cambriolages]]),0)</f>
        <v/>
      </c>
      <c r="N31" s="21" t="n"/>
      <c r="O31" s="21" t="n"/>
      <c r="P31" s="21" t="n"/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21" t="n">
        <v>64.42457536369413</v>
      </c>
      <c r="F32" s="21" t="inlineStr">
        <is>
          <t xml:space="preserve"> </t>
        </is>
      </c>
      <c r="G32" s="21" t="n">
        <v>0.8706023697796504</v>
      </c>
      <c r="H32" s="21" t="n">
        <v>0</v>
      </c>
      <c r="I32" s="21" t="n"/>
      <c r="J32" s="21" t="n">
        <v>129.2844519122781</v>
      </c>
      <c r="K32" s="21" t="n">
        <v>0</v>
      </c>
      <c r="L32" s="21" t="inlineStr">
        <is>
          <t xml:space="preserve"> </t>
        </is>
      </c>
      <c r="M32" s="21">
        <f>IFERROR(VALUE(menace[[#This Row],[Braquages]]), 0)+ IFERROR(VALUE(menace[[#This Row],[Cambriolages]]),0)</f>
        <v/>
      </c>
      <c r="N32" s="21" t="n"/>
      <c r="O32" s="21" t="n"/>
      <c r="P32" s="21" t="n"/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21" t="n">
        <v>161.4246863077506</v>
      </c>
      <c r="F33" s="21" t="inlineStr">
        <is>
          <t xml:space="preserve"> Indice de risque élevé</t>
        </is>
      </c>
      <c r="G33" s="21" t="n">
        <v>4.862189346618996</v>
      </c>
      <c r="H33" s="21" t="n">
        <v>0</v>
      </c>
      <c r="I33" s="21" t="n"/>
      <c r="J33" s="21" t="n">
        <v>130.6308204458304</v>
      </c>
      <c r="K33" s="21" t="n">
        <v>1</v>
      </c>
      <c r="L33" s="21" t="inlineStr">
        <is>
          <t>1 Tentative</t>
        </is>
      </c>
      <c r="M33" s="21">
        <f>IFERROR(VALUE(menace[[#This Row],[Braquages]]), 0)+ IFERROR(VALUE(menace[[#This Row],[Cambriolages]]),0)</f>
        <v/>
      </c>
      <c r="N33" s="21" t="n"/>
      <c r="O33" s="21" t="n"/>
      <c r="P33" s="21" t="n"/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21" t="n">
        <v>79.37216088044502</v>
      </c>
      <c r="F34" s="21" t="inlineStr">
        <is>
          <t xml:space="preserve"> </t>
        </is>
      </c>
      <c r="G34" s="21" t="n">
        <v>3.995242997337836</v>
      </c>
      <c r="H34" s="21" t="n">
        <v>0</v>
      </c>
      <c r="I34" s="21" t="n"/>
      <c r="J34" s="21" t="n">
        <v>91.49106463903645</v>
      </c>
      <c r="K34" s="21" t="n">
        <v>1</v>
      </c>
      <c r="L34" s="21" t="inlineStr">
        <is>
          <t xml:space="preserve"> </t>
        </is>
      </c>
      <c r="M34" s="21">
        <f>IFERROR(VALUE(menace[[#This Row],[Braquages]]), 0)+ IFERROR(VALUE(menace[[#This Row],[Cambriolages]]),0)</f>
        <v/>
      </c>
      <c r="N34" s="21" t="n"/>
      <c r="O34" s="21" t="n"/>
      <c r="P34" s="21" t="n"/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21" t="n">
        <v>88.36995523096807</v>
      </c>
      <c r="F35" s="21" t="inlineStr">
        <is>
          <t xml:space="preserve"> </t>
        </is>
      </c>
      <c r="G35" s="21" t="n">
        <v>3.047239835550624</v>
      </c>
      <c r="H35" s="21" t="n">
        <v>0</v>
      </c>
      <c r="I35" s="21" t="n"/>
      <c r="J35" s="21" t="n">
        <v>101.0667878790957</v>
      </c>
      <c r="K35" s="21" t="n">
        <v>0</v>
      </c>
      <c r="L35" s="21" t="inlineStr">
        <is>
          <t xml:space="preserve"> </t>
        </is>
      </c>
      <c r="M35" s="21">
        <f>IFERROR(VALUE(menace[[#This Row],[Braquages]]), 0)+ IFERROR(VALUE(menace[[#This Row],[Cambriolages]]),0)</f>
        <v/>
      </c>
      <c r="N35" s="21" t="n"/>
      <c r="O35" s="21" t="n"/>
      <c r="P35" s="21" t="n"/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21" t="n">
        <v>87.67868784308538</v>
      </c>
      <c r="F36" s="21" t="inlineStr">
        <is>
          <t xml:space="preserve"> </t>
        </is>
      </c>
      <c r="G36" s="21" t="n">
        <v>3.968216475656882</v>
      </c>
      <c r="H36" s="21" t="n">
        <v>0</v>
      </c>
      <c r="I36" s="21" t="n"/>
      <c r="J36" s="21" t="n">
        <v>77.56918396462618</v>
      </c>
      <c r="K36" s="21" t="n">
        <v>2</v>
      </c>
      <c r="L36" s="21" t="inlineStr">
        <is>
          <t xml:space="preserve"> </t>
        </is>
      </c>
      <c r="M36" s="21">
        <f>IFERROR(VALUE(menace[[#This Row],[Braquages]]), 0)+ IFERROR(VALUE(menace[[#This Row],[Cambriolages]]),0)</f>
        <v/>
      </c>
      <c r="N36" s="21" t="n"/>
      <c r="O36" s="21" t="n"/>
      <c r="P36" s="21" t="n"/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21" t="n">
        <v>95.28490185655109</v>
      </c>
      <c r="F37" s="21" t="inlineStr">
        <is>
          <t xml:space="preserve"> </t>
        </is>
      </c>
      <c r="G37" s="21" t="n">
        <v>5.197358283084605</v>
      </c>
      <c r="H37" s="21" t="n">
        <v>0</v>
      </c>
      <c r="I37" s="21" t="n"/>
      <c r="J37" s="21" t="n">
        <v>74.86019562127125</v>
      </c>
      <c r="K37" s="21" t="n">
        <v>1</v>
      </c>
      <c r="L37" s="21" t="inlineStr">
        <is>
          <t>1 Tentative par le toit</t>
        </is>
      </c>
      <c r="M37" s="21">
        <f>IFERROR(VALUE(menace[[#This Row],[Braquages]]), 0)+ IFERROR(VALUE(menace[[#This Row],[Cambriolages]]),0)</f>
        <v/>
      </c>
      <c r="N37" s="21" t="n"/>
      <c r="O37" s="21" t="n"/>
      <c r="P37" s="21" t="n"/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21" t="n">
        <v>187.1513747439017</v>
      </c>
      <c r="F38" s="21" t="inlineStr">
        <is>
          <t xml:space="preserve"> </t>
        </is>
      </c>
      <c r="G38" s="21" t="n">
        <v>3.789037232703722</v>
      </c>
      <c r="H38" s="21" t="n">
        <v>0</v>
      </c>
      <c r="I38" s="21" t="n"/>
      <c r="J38" s="21" t="n">
        <v>82.68220532792765</v>
      </c>
      <c r="K38" s="21" t="n">
        <v>0</v>
      </c>
      <c r="L38" s="21" t="inlineStr">
        <is>
          <t xml:space="preserve"> </t>
        </is>
      </c>
      <c r="M38" s="21">
        <f>IFERROR(VALUE(menace[[#This Row],[Braquages]]), 0)+ IFERROR(VALUE(menace[[#This Row],[Cambriolages]]),0)</f>
        <v/>
      </c>
      <c r="N38" s="21" t="n"/>
      <c r="O38" s="21" t="n"/>
      <c r="P38" s="21" t="n"/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21" t="n">
        <v>87.67868784308538</v>
      </c>
      <c r="F39" s="21" t="inlineStr">
        <is>
          <t xml:space="preserve"> % de Démarque élevé</t>
        </is>
      </c>
      <c r="G39" s="21" t="n">
        <v>3.968216475656882</v>
      </c>
      <c r="H39" s="21" t="n">
        <v>0</v>
      </c>
      <c r="I39" s="21" t="n"/>
      <c r="J39" s="21" t="n">
        <v>77.56918396462618</v>
      </c>
      <c r="K39" s="21" t="n">
        <v>0</v>
      </c>
      <c r="L39" s="21" t="inlineStr">
        <is>
          <t xml:space="preserve"> </t>
        </is>
      </c>
      <c r="M39" s="21">
        <f>IFERROR(VALUE(menace[[#This Row],[Braquages]]), 0)+ IFERROR(VALUE(menace[[#This Row],[Cambriolages]]),0)</f>
        <v/>
      </c>
      <c r="N39" s="21" t="n"/>
      <c r="O39" s="21" t="n"/>
      <c r="P39" s="21" t="n"/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21" t="n">
        <v>79.37216088044502</v>
      </c>
      <c r="F40" s="21" t="inlineStr">
        <is>
          <t xml:space="preserve"> % de Démarque élevé</t>
        </is>
      </c>
      <c r="G40" s="21" t="n">
        <v>3.995242997337836</v>
      </c>
      <c r="H40" s="21" t="n">
        <v>0</v>
      </c>
      <c r="I40" s="21" t="n"/>
      <c r="J40" s="21" t="n">
        <v>91.49106463903645</v>
      </c>
      <c r="K40" s="21" t="n">
        <v>1</v>
      </c>
      <c r="L40" s="21" t="inlineStr">
        <is>
          <t>1 Tentative</t>
        </is>
      </c>
      <c r="M40" s="21">
        <f>IFERROR(VALUE(menace[[#This Row],[Braquages]]), 0)+ IFERROR(VALUE(menace[[#This Row],[Cambriolages]]),0)</f>
        <v/>
      </c>
      <c r="N40" s="21" t="n"/>
      <c r="O40" s="21" t="n"/>
      <c r="P40" s="21" t="n"/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21" t="n">
        <v>187.1513747439017</v>
      </c>
      <c r="F41" s="21" t="inlineStr">
        <is>
          <t xml:space="preserve"> % de Démarque élevé</t>
        </is>
      </c>
      <c r="G41" s="21" t="n">
        <v>3.789037232703722</v>
      </c>
      <c r="H41" s="21" t="n">
        <v>0</v>
      </c>
      <c r="I41" s="21" t="n"/>
      <c r="J41" s="21" t="n">
        <v>82.68220532792765</v>
      </c>
      <c r="K41" s="21" t="n">
        <v>1</v>
      </c>
      <c r="L41" s="21" t="inlineStr">
        <is>
          <t xml:space="preserve"> </t>
        </is>
      </c>
      <c r="M41" s="21">
        <f>IFERROR(VALUE(menace[[#This Row],[Braquages]]), 0)+ IFERROR(VALUE(menace[[#This Row],[Cambriolages]]),0)</f>
        <v/>
      </c>
      <c r="N41" s="21" t="n"/>
      <c r="O41" s="21" t="n"/>
      <c r="P41" s="21" t="n"/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21" t="n">
        <v>87.67868784308538</v>
      </c>
      <c r="F42" s="21" t="inlineStr">
        <is>
          <t xml:space="preserve"> </t>
        </is>
      </c>
      <c r="G42" s="21" t="n">
        <v>3.968216475656882</v>
      </c>
      <c r="H42" s="21" t="n">
        <v>0</v>
      </c>
      <c r="I42" s="21" t="n"/>
      <c r="J42" s="21" t="n">
        <v>77.56918396462618</v>
      </c>
      <c r="K42" s="21" t="n">
        <v>2</v>
      </c>
      <c r="L42" s="21" t="inlineStr">
        <is>
          <t xml:space="preserve"> </t>
        </is>
      </c>
      <c r="M42" s="21">
        <f>IFERROR(VALUE(menace[[#This Row],[Braquages]]), 0)+ IFERROR(VALUE(menace[[#This Row],[Cambriolages]]),0)</f>
        <v/>
      </c>
      <c r="N42" s="21" t="n"/>
      <c r="O42" s="21" t="n"/>
      <c r="P42" s="21" t="n"/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21" t="n">
        <v>95.28490185655109</v>
      </c>
      <c r="F43" s="21" t="inlineStr">
        <is>
          <t xml:space="preserve"> </t>
        </is>
      </c>
      <c r="G43" s="21" t="n">
        <v>5.197358283084605</v>
      </c>
      <c r="H43" s="21" t="n">
        <v>0</v>
      </c>
      <c r="I43" s="21" t="n"/>
      <c r="J43" s="21" t="n">
        <v>74.86019562127125</v>
      </c>
      <c r="K43" s="21" t="n">
        <v>0</v>
      </c>
      <c r="L43" s="21" t="inlineStr">
        <is>
          <t xml:space="preserve"> </t>
        </is>
      </c>
      <c r="M43" s="21">
        <f>IFERROR(VALUE(menace[[#This Row],[Braquages]]), 0)+ IFERROR(VALUE(menace[[#This Row],[Cambriolages]]),0)</f>
        <v/>
      </c>
      <c r="N43" s="21" t="n"/>
      <c r="O43" s="21" t="n"/>
      <c r="P43" s="21" t="n"/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21" t="n">
        <v>94.15917701186774</v>
      </c>
      <c r="F44" s="21" t="inlineStr">
        <is>
          <t xml:space="preserve"> </t>
        </is>
      </c>
      <c r="G44" s="21" t="n">
        <v>5.908026792901506</v>
      </c>
      <c r="H44" s="21" t="n">
        <v>0</v>
      </c>
      <c r="I44" s="21" t="n"/>
      <c r="J44" s="21" t="n">
        <v>85.78947238859062</v>
      </c>
      <c r="K44" s="21" t="n">
        <v>6</v>
      </c>
      <c r="L44" s="21" t="inlineStr">
        <is>
          <t>4 Tentative</t>
        </is>
      </c>
      <c r="M44" s="21">
        <f>IFERROR(VALUE(menace[[#This Row],[Braquages]]), 0)+ IFERROR(VALUE(menace[[#This Row],[Cambriolages]]),0)</f>
        <v/>
      </c>
      <c r="N44" s="21" t="n"/>
      <c r="O44" s="21" t="n"/>
      <c r="P44" s="21" t="n"/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21" t="n">
        <v>122.1922639421117</v>
      </c>
      <c r="F45" s="21" t="inlineStr">
        <is>
          <t xml:space="preserve"> % de Démarque élevé</t>
        </is>
      </c>
      <c r="G45" s="21" t="n">
        <v>8.271213958398352</v>
      </c>
      <c r="H45" s="21" t="n">
        <v>0</v>
      </c>
      <c r="I45" s="21" t="n"/>
      <c r="J45" s="21" t="n">
        <v>54.91403906400555</v>
      </c>
      <c r="K45" s="21" t="n">
        <v>0</v>
      </c>
      <c r="L45" s="21" t="inlineStr">
        <is>
          <t xml:space="preserve"> </t>
        </is>
      </c>
      <c r="M45" s="21">
        <f>IFERROR(VALUE(menace[[#This Row],[Braquages]]), 0)+ IFERROR(VALUE(menace[[#This Row],[Cambriolages]]),0)</f>
        <v/>
      </c>
      <c r="N45" s="21" t="n"/>
      <c r="O45" s="21" t="n"/>
      <c r="P45" s="21" t="n"/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21" t="n">
        <v>124.9884895968493</v>
      </c>
      <c r="F46" s="21" t="inlineStr">
        <is>
          <t xml:space="preserve"> % de Démarque élevé</t>
        </is>
      </c>
      <c r="G46" s="21" t="n">
        <v>8.435596155171181</v>
      </c>
      <c r="H46" s="21" t="n">
        <v>0</v>
      </c>
      <c r="I46" s="21" t="n"/>
      <c r="J46" s="21" t="n">
        <v>52.09463579796554</v>
      </c>
      <c r="K46" s="21" t="n">
        <v>1</v>
      </c>
      <c r="L46" s="21" t="inlineStr">
        <is>
          <t xml:space="preserve"> </t>
        </is>
      </c>
      <c r="M46" s="21">
        <f>IFERROR(VALUE(menace[[#This Row],[Braquages]]), 0)+ IFERROR(VALUE(menace[[#This Row],[Cambriolages]]),0)</f>
        <v/>
      </c>
      <c r="N46" s="21" t="n"/>
      <c r="O46" s="21" t="n"/>
      <c r="P46" s="21" t="n"/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21" t="n">
        <v>150.9790775079869</v>
      </c>
      <c r="F47" s="21" t="inlineStr">
        <is>
          <t xml:space="preserve"> % de Démarque élevé</t>
        </is>
      </c>
      <c r="G47" s="21" t="n">
        <v>4.713699064788035</v>
      </c>
      <c r="H47" s="21" t="n">
        <v>0</v>
      </c>
      <c r="I47" s="21" t="n"/>
      <c r="J47" s="21" t="n">
        <v>60.92631925531997</v>
      </c>
      <c r="K47" s="21" t="n">
        <v>0</v>
      </c>
      <c r="L47" s="21" t="inlineStr">
        <is>
          <t xml:space="preserve"> </t>
        </is>
      </c>
      <c r="M47" s="21">
        <f>IFERROR(VALUE(menace[[#This Row],[Braquages]]), 0)+ IFERROR(VALUE(menace[[#This Row],[Cambriolages]]),0)</f>
        <v/>
      </c>
      <c r="N47" s="21" t="n"/>
      <c r="O47" s="21" t="n"/>
      <c r="P47" s="21" t="n"/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21" t="n">
        <v>122.1922639421117</v>
      </c>
      <c r="F48" s="21" t="inlineStr">
        <is>
          <t xml:space="preserve"> % de Démarque élevé</t>
        </is>
      </c>
      <c r="G48" s="21" t="n">
        <v>8.271213958398352</v>
      </c>
      <c r="H48" s="21" t="n">
        <v>1</v>
      </c>
      <c r="I48" s="21" t="inlineStr">
        <is>
          <t>caisses</t>
        </is>
      </c>
      <c r="J48" s="21" t="n">
        <v>54.91403906400555</v>
      </c>
      <c r="K48" s="21" t="n">
        <v>5</v>
      </c>
      <c r="L48" s="21" t="inlineStr">
        <is>
          <t>3 Tentative par le toit</t>
        </is>
      </c>
      <c r="M48" s="21">
        <f>IFERROR(VALUE(menace[[#This Row],[Braquages]]), 0)+ IFERROR(VALUE(menace[[#This Row],[Cambriolages]]),0)</f>
        <v/>
      </c>
      <c r="N48" s="21" t="n"/>
      <c r="O48" s="21" t="n"/>
      <c r="P48" s="21" t="n"/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21" t="n">
        <v>142.2655283364819</v>
      </c>
      <c r="F49" s="21" t="inlineStr">
        <is>
          <t xml:space="preserve"> % de Démarque élevé</t>
        </is>
      </c>
      <c r="G49" s="21" t="n">
        <v>11.43067220075968</v>
      </c>
      <c r="H49" s="21" t="n">
        <v>0</v>
      </c>
      <c r="I49" s="21" t="n"/>
      <c r="J49" s="21" t="n">
        <v>83.41301335689494</v>
      </c>
      <c r="K49" s="21" t="n">
        <v>1</v>
      </c>
      <c r="L49" s="21" t="inlineStr">
        <is>
          <t xml:space="preserve"> </t>
        </is>
      </c>
      <c r="M49" s="21">
        <f>IFERROR(VALUE(menace[[#This Row],[Braquages]]), 0)+ IFERROR(VALUE(menace[[#This Row],[Cambriolages]]),0)</f>
        <v/>
      </c>
      <c r="N49" s="21" t="n"/>
      <c r="O49" s="21" t="n"/>
      <c r="P49" s="21" t="n"/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21" t="n">
        <v>155.300571452895</v>
      </c>
      <c r="F50" s="21" t="inlineStr">
        <is>
          <t xml:space="preserve"> % de Démarque élevé</t>
        </is>
      </c>
      <c r="G50" s="21" t="n">
        <v>12.9694267380362</v>
      </c>
      <c r="H50" s="21" t="n">
        <v>0</v>
      </c>
      <c r="I50" s="21" t="n"/>
      <c r="J50" s="21" t="n">
        <v>65.1796830937204</v>
      </c>
      <c r="K50" s="21" t="n">
        <v>0</v>
      </c>
      <c r="L50" s="21" t="inlineStr">
        <is>
          <t xml:space="preserve"> </t>
        </is>
      </c>
      <c r="M50" s="21">
        <f>IFERROR(VALUE(menace[[#This Row],[Braquages]]), 0)+ IFERROR(VALUE(menace[[#This Row],[Cambriolages]]),0)</f>
        <v/>
      </c>
      <c r="N50" s="21" t="n"/>
      <c r="O50" s="21" t="n"/>
      <c r="P50" s="21" t="n"/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21" t="n">
        <v>102.7761078490311</v>
      </c>
      <c r="F51" s="21" t="inlineStr">
        <is>
          <t xml:space="preserve"> % de Démarque élevé</t>
        </is>
      </c>
      <c r="G51" s="21" t="n">
        <v>8.811733605646097</v>
      </c>
      <c r="H51" s="21" t="n">
        <v>0</v>
      </c>
      <c r="I51" s="21" t="n"/>
      <c r="J51" s="21" t="n">
        <v>56.74097620831926</v>
      </c>
      <c r="K51" s="21" t="n">
        <v>2</v>
      </c>
      <c r="L51" s="21" t="inlineStr">
        <is>
          <t xml:space="preserve"> </t>
        </is>
      </c>
      <c r="M51" s="21">
        <f>IFERROR(VALUE(menace[[#This Row],[Braquages]]), 0)+ IFERROR(VALUE(menace[[#This Row],[Cambriolages]]),0)</f>
        <v/>
      </c>
      <c r="N51" s="21" t="n"/>
      <c r="O51" s="21" t="n"/>
      <c r="P51" s="21" t="n"/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21" t="n">
        <v>142.2655283364819</v>
      </c>
      <c r="F52" s="21" t="inlineStr">
        <is>
          <t xml:space="preserve"> Indice de risque élevé</t>
        </is>
      </c>
      <c r="G52" s="21" t="n">
        <v>11.43067220075968</v>
      </c>
      <c r="H52" s="21" t="n">
        <v>0</v>
      </c>
      <c r="I52" s="21" t="n"/>
      <c r="J52" s="21" t="n">
        <v>83.41301335689494</v>
      </c>
      <c r="K52" s="21" t="n">
        <v>1</v>
      </c>
      <c r="L52" s="21" t="inlineStr">
        <is>
          <t xml:space="preserve"> </t>
        </is>
      </c>
      <c r="M52" s="21">
        <f>IFERROR(VALUE(menace[[#This Row],[Braquages]]), 0)+ IFERROR(VALUE(menace[[#This Row],[Cambriolages]]),0)</f>
        <v/>
      </c>
      <c r="N52" s="21" t="n"/>
      <c r="O52" s="21" t="n"/>
      <c r="P52" s="21" t="n"/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21" t="n"/>
      <c r="F53" s="21" t="inlineStr">
        <is>
          <t xml:space="preserve"> </t>
        </is>
      </c>
      <c r="H53" s="21" t="n"/>
      <c r="I53" s="21" t="n"/>
      <c r="J53" s="21" t="n"/>
      <c r="K53" s="21" t="n"/>
      <c r="L53" s="21" t="inlineStr">
        <is>
          <t xml:space="preserve"> </t>
        </is>
      </c>
      <c r="M53" s="21">
        <f>IFERROR(VALUE(menace[[#This Row],[Braquages]]), 0)+ IFERROR(VALUE(menace[[#This Row],[Cambriolages]]),0)</f>
        <v/>
      </c>
      <c r="N53" s="21" t="n"/>
      <c r="O53" s="21" t="n"/>
      <c r="P53" s="21" t="n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21" t="n"/>
      <c r="F54" s="21" t="inlineStr">
        <is>
          <t xml:space="preserve"> </t>
        </is>
      </c>
      <c r="H54" s="21" t="n"/>
      <c r="I54" s="21" t="n"/>
      <c r="J54" s="21" t="n"/>
      <c r="K54" s="21" t="n"/>
      <c r="L54" s="21" t="inlineStr">
        <is>
          <t xml:space="preserve"> </t>
        </is>
      </c>
      <c r="M54" s="21">
        <f>IFERROR(VALUE(menace[[#This Row],[Braquages]]), 0)+ IFERROR(VALUE(menace[[#This Row],[Cambriolages]]),0)</f>
        <v/>
      </c>
      <c r="N54" s="21" t="n"/>
      <c r="O54" s="21" t="n"/>
      <c r="P54" s="21" t="n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21" t="n">
        <v>71.87357614380238</v>
      </c>
      <c r="F55" s="21" t="inlineStr">
        <is>
          <t xml:space="preserve"> </t>
        </is>
      </c>
      <c r="G55" s="21" t="n">
        <v>8.284254240694404</v>
      </c>
      <c r="H55" s="21" t="n">
        <v>1</v>
      </c>
      <c r="I55" s="21" t="inlineStr">
        <is>
          <t>coffre</t>
        </is>
      </c>
      <c r="J55" s="21" t="n">
        <v>100.1397584372828</v>
      </c>
      <c r="K55" s="21" t="n">
        <v>0</v>
      </c>
      <c r="L55" s="21" t="inlineStr">
        <is>
          <t xml:space="preserve"> </t>
        </is>
      </c>
      <c r="M55" s="21">
        <f>IFERROR(VALUE(menace[[#This Row],[Braquages]]), 0)+ IFERROR(VALUE(menace[[#This Row],[Cambriolages]]),0)</f>
        <v/>
      </c>
      <c r="N55" s="21" t="n"/>
      <c r="O55" s="21" t="n"/>
      <c r="P55" s="21" t="n"/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21" t="n">
        <v>75.87268778996496</v>
      </c>
      <c r="F56" s="21" t="inlineStr">
        <is>
          <t xml:space="preserve"> </t>
        </is>
      </c>
      <c r="G56" s="21" t="n">
        <v>6.547731953404449</v>
      </c>
      <c r="H56" s="21" t="n">
        <v>0</v>
      </c>
      <c r="I56" s="21" t="n"/>
      <c r="J56" s="21" t="n">
        <v>87.82061104514628</v>
      </c>
      <c r="K56" s="21" t="n">
        <v>0</v>
      </c>
      <c r="L56" s="21" t="inlineStr">
        <is>
          <t xml:space="preserve"> </t>
        </is>
      </c>
      <c r="M56" s="21">
        <f>IFERROR(VALUE(menace[[#This Row],[Braquages]]), 0)+ IFERROR(VALUE(menace[[#This Row],[Cambriolages]]),0)</f>
        <v/>
      </c>
      <c r="N56" s="21" t="n"/>
      <c r="O56" s="21" t="n"/>
      <c r="P56" s="21" t="n"/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21" t="n">
        <v>75.87268778996496</v>
      </c>
      <c r="F57" s="21" t="inlineStr">
        <is>
          <t xml:space="preserve"> % de Démarque élevé</t>
        </is>
      </c>
      <c r="G57" s="21" t="n">
        <v>6.547731953404449</v>
      </c>
      <c r="H57" s="21" t="n">
        <v>0</v>
      </c>
      <c r="I57" s="21" t="n"/>
      <c r="J57" s="21" t="n">
        <v>87.82061104514628</v>
      </c>
      <c r="K57" s="21" t="n">
        <v>1</v>
      </c>
      <c r="L57" s="21" t="inlineStr">
        <is>
          <t>1 Tentative</t>
        </is>
      </c>
      <c r="M57" s="21">
        <f>IFERROR(VALUE(menace[[#This Row],[Braquages]]), 0)+ IFERROR(VALUE(menace[[#This Row],[Cambriolages]]),0)</f>
        <v/>
      </c>
      <c r="N57" s="21" t="n"/>
      <c r="O57" s="21" t="n"/>
      <c r="P57" s="21" t="n"/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21" t="n">
        <v>75.87268778996496</v>
      </c>
      <c r="F58" s="21" t="inlineStr">
        <is>
          <t xml:space="preserve"> % de Démarque élevé</t>
        </is>
      </c>
      <c r="G58" s="21" t="n">
        <v>6.547731953404449</v>
      </c>
      <c r="H58" s="21" t="n">
        <v>0</v>
      </c>
      <c r="I58" s="21" t="n"/>
      <c r="J58" s="21" t="n">
        <v>87.82061104514628</v>
      </c>
      <c r="K58" s="21" t="n">
        <v>0</v>
      </c>
      <c r="L58" s="21" t="inlineStr">
        <is>
          <t xml:space="preserve"> </t>
        </is>
      </c>
      <c r="M58" s="21">
        <f>IFERROR(VALUE(menace[[#This Row],[Braquages]]), 0)+ IFERROR(VALUE(menace[[#This Row],[Cambriolages]]),0)</f>
        <v/>
      </c>
      <c r="N58" s="21" t="n"/>
      <c r="O58" s="21" t="n"/>
      <c r="P58" s="21" t="n"/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21" t="n">
        <v>71.87357614380238</v>
      </c>
      <c r="F59" s="21" t="inlineStr">
        <is>
          <t xml:space="preserve"> % de Démarque élevé</t>
        </is>
      </c>
      <c r="G59" s="21" t="n">
        <v>8.284254240694404</v>
      </c>
      <c r="H59" s="21" t="n">
        <v>0</v>
      </c>
      <c r="I59" s="21" t="n"/>
      <c r="J59" s="21" t="n">
        <v>100.1397584372828</v>
      </c>
      <c r="K59" s="21" t="n">
        <v>1</v>
      </c>
      <c r="L59" s="21" t="inlineStr">
        <is>
          <t>1 Tentative par la trappe</t>
        </is>
      </c>
      <c r="M59" s="21">
        <f>IFERROR(VALUE(menace[[#This Row],[Braquages]]), 0)+ IFERROR(VALUE(menace[[#This Row],[Cambriolages]]),0)</f>
        <v/>
      </c>
      <c r="N59" s="21" t="n"/>
      <c r="O59" s="21" t="n"/>
      <c r="P59" s="21" t="n"/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21" t="n">
        <v>75.87268778996496</v>
      </c>
      <c r="F60" s="21" t="inlineStr">
        <is>
          <t xml:space="preserve"> % de Démarque élevé</t>
        </is>
      </c>
      <c r="G60" s="21" t="n">
        <v>6.547731953404449</v>
      </c>
      <c r="H60" s="21" t="n">
        <v>0</v>
      </c>
      <c r="I60" s="21" t="n"/>
      <c r="J60" s="21" t="n">
        <v>87.82061104514628</v>
      </c>
      <c r="K60" s="21" t="n">
        <v>0</v>
      </c>
      <c r="L60" s="21" t="inlineStr">
        <is>
          <t xml:space="preserve"> </t>
        </is>
      </c>
      <c r="M60" s="21">
        <f>IFERROR(VALUE(menace[[#This Row],[Braquages]]), 0)+ IFERROR(VALUE(menace[[#This Row],[Cambriolages]]),0)</f>
        <v/>
      </c>
      <c r="N60" s="21" t="n"/>
      <c r="O60" s="21" t="n"/>
      <c r="P60" s="21" t="n"/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21" t="n">
        <v>71.87357614380238</v>
      </c>
      <c r="F61" s="21" t="inlineStr">
        <is>
          <t xml:space="preserve"> % de Démarque élevé</t>
        </is>
      </c>
      <c r="G61" s="21" t="n">
        <v>8.284254240694404</v>
      </c>
      <c r="H61" s="21" t="n">
        <v>2</v>
      </c>
      <c r="I61" s="21" t="inlineStr">
        <is>
          <t>coffre, accueil</t>
        </is>
      </c>
      <c r="J61" s="21" t="n">
        <v>100.1397584372828</v>
      </c>
      <c r="K61" s="21" t="n">
        <v>1</v>
      </c>
      <c r="L61" s="21" t="inlineStr">
        <is>
          <t xml:space="preserve"> </t>
        </is>
      </c>
      <c r="M61" s="21">
        <f>IFERROR(VALUE(menace[[#This Row],[Braquages]]), 0)+ IFERROR(VALUE(menace[[#This Row],[Cambriolages]]),0)</f>
        <v/>
      </c>
      <c r="N61" s="21" t="n"/>
      <c r="O61" s="21" t="n"/>
      <c r="P61" s="21" t="n"/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21" t="n">
        <v>71.87357614380238</v>
      </c>
      <c r="F62" s="21" t="inlineStr">
        <is>
          <t xml:space="preserve"> % de Démarque élevé</t>
        </is>
      </c>
      <c r="G62" s="21" t="n">
        <v>8.284254240694404</v>
      </c>
      <c r="H62" s="21" t="n">
        <v>3</v>
      </c>
      <c r="I62" s="21" t="inlineStr">
        <is>
          <t>coffre</t>
        </is>
      </c>
      <c r="J62" s="21" t="n">
        <v>100.1397584372828</v>
      </c>
      <c r="K62" s="21" t="n">
        <v>0</v>
      </c>
      <c r="L62" s="21" t="inlineStr">
        <is>
          <t xml:space="preserve"> </t>
        </is>
      </c>
      <c r="M62" s="21">
        <f>IFERROR(VALUE(menace[[#This Row],[Braquages]]), 0)+ IFERROR(VALUE(menace[[#This Row],[Cambriolages]]),0)</f>
        <v/>
      </c>
      <c r="N62" s="21" t="n"/>
      <c r="O62" s="21" t="n"/>
      <c r="P62" s="21" t="n"/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21" t="n">
        <v>71.87357614380238</v>
      </c>
      <c r="F63" s="21" t="inlineStr">
        <is>
          <t xml:space="preserve"> % de Démarque élevé</t>
        </is>
      </c>
      <c r="G63" s="21" t="n">
        <v>8.284254240694404</v>
      </c>
      <c r="H63" s="21" t="n">
        <v>0</v>
      </c>
      <c r="I63" s="21" t="n"/>
      <c r="J63" s="21" t="n">
        <v>100.1397584372828</v>
      </c>
      <c r="K63" s="21" t="n">
        <v>2</v>
      </c>
      <c r="L63" s="21" t="inlineStr">
        <is>
          <t xml:space="preserve"> </t>
        </is>
      </c>
      <c r="M63" s="21">
        <f>IFERROR(VALUE(menace[[#This Row],[Braquages]]), 0)+ IFERROR(VALUE(menace[[#This Row],[Cambriolages]]),0)</f>
        <v/>
      </c>
      <c r="N63" s="21" t="n"/>
      <c r="O63" s="21" t="n"/>
      <c r="P63" s="21" t="n"/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21" t="n">
        <v>71.87357614380238</v>
      </c>
      <c r="F64" s="21" t="inlineStr">
        <is>
          <t xml:space="preserve"> </t>
        </is>
      </c>
      <c r="G64" s="21" t="n">
        <v>8.284254240694404</v>
      </c>
      <c r="H64" s="21" t="n">
        <v>1</v>
      </c>
      <c r="I64" s="21" t="inlineStr">
        <is>
          <t>coffre</t>
        </is>
      </c>
      <c r="J64" s="21" t="n">
        <v>100.1397584372828</v>
      </c>
      <c r="K64" s="21" t="n">
        <v>0</v>
      </c>
      <c r="L64" s="21" t="inlineStr">
        <is>
          <t xml:space="preserve"> </t>
        </is>
      </c>
      <c r="M64" s="21">
        <f>IFERROR(VALUE(menace[[#This Row],[Braquages]]), 0)+ IFERROR(VALUE(menace[[#This Row],[Cambriolages]]),0)</f>
        <v/>
      </c>
      <c r="N64" s="21" t="n"/>
      <c r="O64" s="21" t="n"/>
      <c r="P64" s="21" t="n"/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21" t="n">
        <v>81.38542231241959</v>
      </c>
      <c r="F65" s="21" t="inlineStr">
        <is>
          <t xml:space="preserve"> </t>
        </is>
      </c>
      <c r="G65" s="21" t="n">
        <v>3.116888514092665</v>
      </c>
      <c r="H65" s="21" t="n">
        <v>0</v>
      </c>
      <c r="I65" s="21" t="n"/>
      <c r="J65" s="21" t="n">
        <v>107.7058142092021</v>
      </c>
      <c r="K65" s="21" t="n">
        <v>1</v>
      </c>
      <c r="L65" s="21" t="inlineStr">
        <is>
          <t xml:space="preserve"> </t>
        </is>
      </c>
      <c r="M65" s="21">
        <f>IFERROR(VALUE(menace[[#This Row],[Braquages]]), 0)+ IFERROR(VALUE(menace[[#This Row],[Cambriolages]]),0)</f>
        <v/>
      </c>
      <c r="N65" s="21" t="n"/>
      <c r="O65" s="21" t="n"/>
      <c r="P65" s="21" t="n"/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21" t="n">
        <v>75.87268778996496</v>
      </c>
      <c r="F66" s="21" t="inlineStr">
        <is>
          <t xml:space="preserve"> </t>
        </is>
      </c>
      <c r="G66" s="21" t="n">
        <v>6.547731953404449</v>
      </c>
      <c r="H66" s="21" t="n">
        <v>0</v>
      </c>
      <c r="I66" s="21" t="n"/>
      <c r="J66" s="21" t="n">
        <v>87.82061104514628</v>
      </c>
      <c r="K66" s="21" t="n">
        <v>2</v>
      </c>
      <c r="L66" s="21" t="inlineStr">
        <is>
          <t>1 Tentative</t>
        </is>
      </c>
      <c r="M66" s="21">
        <f>IFERROR(VALUE(menace[[#This Row],[Braquages]]), 0)+ IFERROR(VALUE(menace[[#This Row],[Cambriolages]]),0)</f>
        <v/>
      </c>
      <c r="N66" s="21" t="n"/>
      <c r="O66" s="21" t="n"/>
      <c r="P66" s="21" t="n"/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21" t="n">
        <v>71.87357614380238</v>
      </c>
      <c r="F67" s="21" t="inlineStr">
        <is>
          <t xml:space="preserve"> % de Démarque élevé</t>
        </is>
      </c>
      <c r="G67" s="21" t="n">
        <v>8.284254240694404</v>
      </c>
      <c r="H67" s="21" t="n">
        <v>1</v>
      </c>
      <c r="I67" s="21" t="inlineStr">
        <is>
          <t>coffre</t>
        </is>
      </c>
      <c r="J67" s="21" t="n">
        <v>100.1397584372828</v>
      </c>
      <c r="K67" s="21" t="n">
        <v>3</v>
      </c>
      <c r="L67" s="21" t="inlineStr">
        <is>
          <t xml:space="preserve"> </t>
        </is>
      </c>
      <c r="M67" s="21">
        <f>IFERROR(VALUE(menace[[#This Row],[Braquages]]), 0)+ IFERROR(VALUE(menace[[#This Row],[Cambriolages]]),0)</f>
        <v/>
      </c>
      <c r="N67" s="21" t="n"/>
      <c r="O67" s="21" t="n"/>
      <c r="P67" s="21" t="n"/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21" t="n">
        <v>86.32126673443719</v>
      </c>
      <c r="F68" s="21" t="inlineStr">
        <is>
          <t xml:space="preserve"> % de Démarque élevé</t>
        </is>
      </c>
      <c r="G68" s="21" t="n">
        <v>4.479746377435863</v>
      </c>
      <c r="H68" s="21" t="n">
        <v>0</v>
      </c>
      <c r="I68" s="21" t="n"/>
      <c r="J68" s="21" t="n">
        <v>107.341615120867</v>
      </c>
      <c r="K68" s="21" t="n">
        <v>1</v>
      </c>
      <c r="L68" s="21" t="inlineStr">
        <is>
          <t xml:space="preserve"> </t>
        </is>
      </c>
      <c r="M68" s="21">
        <f>IFERROR(VALUE(menace[[#This Row],[Braquages]]), 0)+ IFERROR(VALUE(menace[[#This Row],[Cambriolages]]),0)</f>
        <v/>
      </c>
      <c r="N68" s="21" t="n"/>
      <c r="O68" s="21" t="n"/>
      <c r="P68" s="21" t="n"/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21" t="n">
        <v>66.52298606750726</v>
      </c>
      <c r="F69" s="21" t="inlineStr">
        <is>
          <t xml:space="preserve"> </t>
        </is>
      </c>
      <c r="G69" s="21" t="n">
        <v>4.072835881684117</v>
      </c>
      <c r="H69" s="21" t="n">
        <v>0</v>
      </c>
      <c r="I69" s="21" t="n"/>
      <c r="J69" s="21" t="n">
        <v>98.4268671406995</v>
      </c>
      <c r="K69" s="21" t="n">
        <v>4</v>
      </c>
      <c r="L69" s="21" t="inlineStr">
        <is>
          <t>1 Tentative</t>
        </is>
      </c>
      <c r="M69" s="21">
        <f>IFERROR(VALUE(menace[[#This Row],[Braquages]]), 0)+ IFERROR(VALUE(menace[[#This Row],[Cambriolages]]),0)</f>
        <v/>
      </c>
      <c r="N69" s="21" t="n"/>
      <c r="O69" s="21" t="n"/>
      <c r="P69" s="21" t="n"/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21" t="n">
        <v>71.87357614380238</v>
      </c>
      <c r="F70" s="21" t="inlineStr">
        <is>
          <t xml:space="preserve"> % de Démarque élevé</t>
        </is>
      </c>
      <c r="G70" s="21" t="n">
        <v>8.284254240694404</v>
      </c>
      <c r="H70" s="21" t="n">
        <v>0</v>
      </c>
      <c r="I70" s="21" t="n"/>
      <c r="J70" s="21" t="n">
        <v>100.1397584372828</v>
      </c>
      <c r="K70" s="21" t="n">
        <v>2</v>
      </c>
      <c r="L70" s="21" t="inlineStr">
        <is>
          <t xml:space="preserve"> </t>
        </is>
      </c>
      <c r="M70" s="21">
        <f>IFERROR(VALUE(menace[[#This Row],[Braquages]]), 0)+ IFERROR(VALUE(menace[[#This Row],[Cambriolages]]),0)</f>
        <v/>
      </c>
      <c r="N70" s="21" t="n"/>
      <c r="O70" s="21" t="n"/>
      <c r="P70" s="21" t="n"/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21" t="n">
        <v>71.87357614380238</v>
      </c>
      <c r="F71" s="21" t="inlineStr">
        <is>
          <t xml:space="preserve"> </t>
        </is>
      </c>
      <c r="G71" s="21" t="n">
        <v>8.284254240694404</v>
      </c>
      <c r="H71" s="21" t="n">
        <v>1</v>
      </c>
      <c r="I71" s="21" t="inlineStr">
        <is>
          <t>coffre</t>
        </is>
      </c>
      <c r="J71" s="21" t="n">
        <v>100.1397584372828</v>
      </c>
      <c r="K71" s="21" t="n">
        <v>2</v>
      </c>
      <c r="L71" s="21" t="inlineStr">
        <is>
          <t xml:space="preserve"> </t>
        </is>
      </c>
      <c r="M71" s="21">
        <f>IFERROR(VALUE(menace[[#This Row],[Braquages]]), 0)+ IFERROR(VALUE(menace[[#This Row],[Cambriolages]]),0)</f>
        <v/>
      </c>
      <c r="N71" s="21" t="n"/>
      <c r="O71" s="21" t="n"/>
      <c r="P71" s="21" t="n"/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21" t="n">
        <v>86.32126673443719</v>
      </c>
      <c r="F72" s="21" t="inlineStr">
        <is>
          <t xml:space="preserve"> </t>
        </is>
      </c>
      <c r="G72" s="21" t="n">
        <v>4.479746377435863</v>
      </c>
      <c r="H72" s="21" t="n">
        <v>0</v>
      </c>
      <c r="I72" s="21" t="n"/>
      <c r="J72" s="21" t="n">
        <v>107.341615120867</v>
      </c>
      <c r="K72" s="21" t="n">
        <v>1</v>
      </c>
      <c r="L72" s="21" t="inlineStr">
        <is>
          <t xml:space="preserve"> </t>
        </is>
      </c>
      <c r="M72" s="21">
        <f>IFERROR(VALUE(menace[[#This Row],[Braquages]]), 0)+ IFERROR(VALUE(menace[[#This Row],[Cambriolages]]),0)</f>
        <v/>
      </c>
      <c r="N72" s="21" t="n"/>
      <c r="O72" s="21" t="n"/>
      <c r="P72" s="21" t="n"/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21" t="n">
        <v>86.32126673443719</v>
      </c>
      <c r="F73" s="21" t="inlineStr">
        <is>
          <t xml:space="preserve"> </t>
        </is>
      </c>
      <c r="G73" s="21" t="n">
        <v>4.479746377435863</v>
      </c>
      <c r="H73" s="21" t="n">
        <v>0</v>
      </c>
      <c r="I73" s="21" t="n"/>
      <c r="J73" s="21" t="n">
        <v>107.341615120867</v>
      </c>
      <c r="K73" s="21" t="n">
        <v>0</v>
      </c>
      <c r="L73" s="21" t="inlineStr">
        <is>
          <t xml:space="preserve"> </t>
        </is>
      </c>
      <c r="M73" s="21">
        <f>IFERROR(VALUE(menace[[#This Row],[Braquages]]), 0)+ IFERROR(VALUE(menace[[#This Row],[Cambriolages]]),0)</f>
        <v/>
      </c>
      <c r="N73" s="21" t="n"/>
      <c r="O73" s="21" t="n"/>
      <c r="P73" s="21" t="n"/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21" t="n">
        <v>95.46882378302914</v>
      </c>
      <c r="F74" s="21" t="inlineStr">
        <is>
          <t xml:space="preserve"> </t>
        </is>
      </c>
      <c r="G74" s="21" t="n">
        <v>0.513273246145318</v>
      </c>
      <c r="H74" s="21" t="n">
        <v>0</v>
      </c>
      <c r="I74" s="21" t="n"/>
      <c r="J74" s="21" t="n">
        <v>83.66353912168682</v>
      </c>
      <c r="K74" s="21" t="n">
        <v>3</v>
      </c>
      <c r="L74" s="21" t="inlineStr">
        <is>
          <t>1 Tentative</t>
        </is>
      </c>
      <c r="M74" s="21">
        <f>IFERROR(VALUE(menace[[#This Row],[Braquages]]), 0)+ IFERROR(VALUE(menace[[#This Row],[Cambriolages]]),0)</f>
        <v/>
      </c>
      <c r="N74" s="21" t="n"/>
      <c r="O74" s="21" t="n"/>
      <c r="P74" s="21" t="n"/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21" t="n">
        <v>85.47380010720443</v>
      </c>
      <c r="F75" s="21" t="inlineStr">
        <is>
          <t xml:space="preserve"> </t>
        </is>
      </c>
      <c r="G75" s="21" t="n">
        <v>3.259594071884915</v>
      </c>
      <c r="H75" s="21" t="n">
        <v>0</v>
      </c>
      <c r="I75" s="21" t="n"/>
      <c r="J75" s="21" t="n">
        <v>69.71909542642734</v>
      </c>
      <c r="K75" s="21" t="n">
        <v>0</v>
      </c>
      <c r="L75" s="21" t="inlineStr">
        <is>
          <t xml:space="preserve"> </t>
        </is>
      </c>
      <c r="M75" s="21">
        <f>IFERROR(VALUE(menace[[#This Row],[Braquages]]), 0)+ IFERROR(VALUE(menace[[#This Row],[Cambriolages]]),0)</f>
        <v/>
      </c>
      <c r="N75" s="21" t="n"/>
      <c r="O75" s="21" t="n"/>
      <c r="P75" s="21" t="n"/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21" t="n">
        <v>101.530384824922</v>
      </c>
      <c r="F76" s="21" t="inlineStr">
        <is>
          <t xml:space="preserve"> Indice de risque élevé</t>
        </is>
      </c>
      <c r="G76" s="21" t="n">
        <v>6.438512208409687</v>
      </c>
      <c r="H76" s="21" t="n">
        <v>0</v>
      </c>
      <c r="I76" s="21" t="n"/>
      <c r="J76" s="21" t="n">
        <v>135.4563914615423</v>
      </c>
      <c r="K76" s="21" t="n">
        <v>0</v>
      </c>
      <c r="L76" s="21" t="inlineStr">
        <is>
          <t xml:space="preserve"> </t>
        </is>
      </c>
      <c r="M76" s="21">
        <f>IFERROR(VALUE(menace[[#This Row],[Braquages]]), 0)+ IFERROR(VALUE(menace[[#This Row],[Cambriolages]]),0)</f>
        <v/>
      </c>
      <c r="N76" s="21" t="n"/>
      <c r="O76" s="21" t="n"/>
      <c r="P76" s="21" t="n"/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21" t="n">
        <v>94.15917701186774</v>
      </c>
      <c r="F77" s="21" t="inlineStr">
        <is>
          <t xml:space="preserve"> </t>
        </is>
      </c>
      <c r="G77" s="21" t="n">
        <v>5.908026792901506</v>
      </c>
      <c r="H77" s="21" t="n">
        <v>0</v>
      </c>
      <c r="I77" s="21" t="n"/>
      <c r="J77" s="21" t="n">
        <v>85.78947238859062</v>
      </c>
      <c r="K77" s="21" t="n">
        <v>3</v>
      </c>
      <c r="L77" s="21" t="inlineStr">
        <is>
          <t xml:space="preserve"> </t>
        </is>
      </c>
      <c r="M77" s="21">
        <f>IFERROR(VALUE(menace[[#This Row],[Braquages]]), 0)+ IFERROR(VALUE(menace[[#This Row],[Cambriolages]]),0)</f>
        <v/>
      </c>
      <c r="N77" s="21" t="n"/>
      <c r="O77" s="21" t="n"/>
      <c r="P77" s="21" t="n"/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21" t="n">
        <v>60.13394406512334</v>
      </c>
      <c r="F78" s="21" t="inlineStr">
        <is>
          <t xml:space="preserve"> </t>
        </is>
      </c>
      <c r="G78" s="21" t="n">
        <v>3.092602837634915</v>
      </c>
      <c r="H78" s="21" t="n">
        <v>0</v>
      </c>
      <c r="I78" s="21" t="n"/>
      <c r="J78" s="21" t="n">
        <v>127.655772686819</v>
      </c>
      <c r="K78" s="21" t="n">
        <v>8</v>
      </c>
      <c r="L78" s="21" t="inlineStr">
        <is>
          <t>2 Tentative par le toit</t>
        </is>
      </c>
      <c r="M78" s="21">
        <f>IFERROR(VALUE(menace[[#This Row],[Braquages]]), 0)+ IFERROR(VALUE(menace[[#This Row],[Cambriolages]]),0)</f>
        <v/>
      </c>
      <c r="N78" s="21" t="n"/>
      <c r="O78" s="21" t="n"/>
      <c r="P78" s="21" t="n"/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21" t="n">
        <v>104.7504320955324</v>
      </c>
      <c r="F79" s="21" t="inlineStr">
        <is>
          <t xml:space="preserve"> Indice de risque élevé</t>
        </is>
      </c>
      <c r="G79" s="21" t="n">
        <v>2.473274091144515</v>
      </c>
      <c r="H79" s="21" t="n">
        <v>0</v>
      </c>
      <c r="I79" s="21" t="n"/>
      <c r="J79" s="21" t="n">
        <v>67.21486059463328</v>
      </c>
      <c r="K79" s="21" t="n">
        <v>3</v>
      </c>
      <c r="L79" s="21" t="inlineStr">
        <is>
          <t xml:space="preserve"> </t>
        </is>
      </c>
      <c r="M79" s="21">
        <f>IFERROR(VALUE(menace[[#This Row],[Braquages]]), 0)+ IFERROR(VALUE(menace[[#This Row],[Cambriolages]]),0)</f>
        <v/>
      </c>
      <c r="N79" s="21" t="n"/>
      <c r="O79" s="21" t="n"/>
      <c r="P79" s="21" t="n"/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21" t="n">
        <v>86.59448150688253</v>
      </c>
      <c r="F80" s="21" t="inlineStr">
        <is>
          <t xml:space="preserve"> </t>
        </is>
      </c>
      <c r="G80" s="21" t="n">
        <v>5.080209581737108</v>
      </c>
      <c r="H80" s="21" t="n">
        <v>0</v>
      </c>
      <c r="I80" s="21" t="n"/>
      <c r="J80" s="21" t="n">
        <v>82.20702777720048</v>
      </c>
      <c r="K80" s="21" t="n">
        <v>0</v>
      </c>
      <c r="L80" s="21" t="inlineStr">
        <is>
          <t xml:space="preserve"> </t>
        </is>
      </c>
      <c r="M80" s="21">
        <f>IFERROR(VALUE(menace[[#This Row],[Braquages]]), 0)+ IFERROR(VALUE(menace[[#This Row],[Cambriolages]]),0)</f>
        <v/>
      </c>
      <c r="N80" s="21" t="n"/>
      <c r="O80" s="21" t="n"/>
      <c r="P80" s="21" t="n"/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21" t="n">
        <v>109.1931836982297</v>
      </c>
      <c r="F81" s="21" t="inlineStr">
        <is>
          <t xml:space="preserve"> Indice de risque élevé</t>
        </is>
      </c>
      <c r="G81" s="21" t="n">
        <v>5.27845837502265</v>
      </c>
      <c r="H81" s="21" t="n">
        <v>0</v>
      </c>
      <c r="I81" s="21" t="n"/>
      <c r="J81" s="21" t="n">
        <v>69.32900552268556</v>
      </c>
      <c r="K81" s="21" t="n">
        <v>0</v>
      </c>
      <c r="L81" s="21" t="inlineStr">
        <is>
          <t xml:space="preserve"> </t>
        </is>
      </c>
      <c r="M81" s="21">
        <f>IFERROR(VALUE(menace[[#This Row],[Braquages]]), 0)+ IFERROR(VALUE(menace[[#This Row],[Cambriolages]]),0)</f>
        <v/>
      </c>
      <c r="N81" s="21" t="n"/>
      <c r="O81" s="21" t="n"/>
      <c r="P81" s="21" t="n"/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21" t="n">
        <v>86.59448150688253</v>
      </c>
      <c r="F82" s="21" t="inlineStr">
        <is>
          <t xml:space="preserve"> % de Démarque élevé</t>
        </is>
      </c>
      <c r="G82" s="21" t="n">
        <v>5.080209581737108</v>
      </c>
      <c r="H82" s="21" t="n">
        <v>0</v>
      </c>
      <c r="I82" s="21" t="n"/>
      <c r="J82" s="21" t="n">
        <v>82.20702777720048</v>
      </c>
      <c r="K82" s="21" t="n">
        <v>0</v>
      </c>
      <c r="L82" s="21" t="inlineStr">
        <is>
          <t xml:space="preserve"> </t>
        </is>
      </c>
      <c r="M82" s="21">
        <f>IFERROR(VALUE(menace[[#This Row],[Braquages]]), 0)+ IFERROR(VALUE(menace[[#This Row],[Cambriolages]]),0)</f>
        <v/>
      </c>
      <c r="N82" s="21" t="n"/>
      <c r="O82" s="21" t="n"/>
      <c r="P82" s="21" t="n"/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21" t="n">
        <v>101.530384824922</v>
      </c>
      <c r="F83" s="21" t="inlineStr">
        <is>
          <t xml:space="preserve"> Indice de risque élevé</t>
        </is>
      </c>
      <c r="G83" s="21" t="n">
        <v>6.438512208409687</v>
      </c>
      <c r="H83" s="21" t="n">
        <v>0</v>
      </c>
      <c r="I83" s="21" t="n"/>
      <c r="J83" s="21" t="n">
        <v>135.4563914615423</v>
      </c>
      <c r="K83" s="21" t="n">
        <v>0</v>
      </c>
      <c r="L83" s="21" t="inlineStr">
        <is>
          <t xml:space="preserve"> </t>
        </is>
      </c>
      <c r="M83" s="21">
        <f>IFERROR(VALUE(menace[[#This Row],[Braquages]]), 0)+ IFERROR(VALUE(menace[[#This Row],[Cambriolages]]),0)</f>
        <v/>
      </c>
      <c r="N83" s="21" t="n"/>
      <c r="O83" s="21" t="n"/>
      <c r="P83" s="21" t="n"/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21" t="n">
        <v>150.9790775079869</v>
      </c>
      <c r="F84" s="21" t="inlineStr">
        <is>
          <t xml:space="preserve"> Indice de risque élevé</t>
        </is>
      </c>
      <c r="G84" s="21" t="n">
        <v>4.713699064788035</v>
      </c>
      <c r="H84" s="21" t="n">
        <v>0</v>
      </c>
      <c r="I84" s="21" t="n"/>
      <c r="J84" s="21" t="n">
        <v>60.92631925531997</v>
      </c>
      <c r="K84" s="21" t="n">
        <v>0</v>
      </c>
      <c r="L84" s="21" t="inlineStr">
        <is>
          <t xml:space="preserve"> </t>
        </is>
      </c>
      <c r="M84" s="21">
        <f>IFERROR(VALUE(menace[[#This Row],[Braquages]]), 0)+ IFERROR(VALUE(menace[[#This Row],[Cambriolages]]),0)</f>
        <v/>
      </c>
      <c r="N84" s="21" t="n"/>
      <c r="O84" s="21" t="n"/>
      <c r="P84" s="21" t="n"/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21" t="n">
        <v>109.1931836982297</v>
      </c>
      <c r="F85" s="21" t="inlineStr">
        <is>
          <t xml:space="preserve"> % de Démarque élevé</t>
        </is>
      </c>
      <c r="G85" s="21" t="n">
        <v>5.27845837502265</v>
      </c>
      <c r="H85" s="21" t="n">
        <v>0</v>
      </c>
      <c r="I85" s="21" t="n"/>
      <c r="J85" s="21" t="n">
        <v>69.32900552268556</v>
      </c>
      <c r="K85" s="21" t="n">
        <v>0</v>
      </c>
      <c r="L85" s="21" t="inlineStr">
        <is>
          <t xml:space="preserve"> </t>
        </is>
      </c>
      <c r="M85" s="21">
        <f>IFERROR(VALUE(menace[[#This Row],[Braquages]]), 0)+ IFERROR(VALUE(menace[[#This Row],[Cambriolages]]),0)</f>
        <v/>
      </c>
      <c r="N85" s="21" t="n"/>
      <c r="O85" s="21" t="n"/>
      <c r="P85" s="21" t="n"/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21" t="n">
        <v>94.05360069812079</v>
      </c>
      <c r="F86" s="21" t="inlineStr">
        <is>
          <t xml:space="preserve"> </t>
        </is>
      </c>
      <c r="G86" s="21" t="n">
        <v>3.503742982933487</v>
      </c>
      <c r="H86" s="21" t="n">
        <v>0</v>
      </c>
      <c r="I86" s="21" t="n"/>
      <c r="J86" s="21" t="n">
        <v>105.331273424438</v>
      </c>
      <c r="K86" s="21" t="n">
        <v>0</v>
      </c>
      <c r="L86" s="21" t="inlineStr">
        <is>
          <t xml:space="preserve"> </t>
        </is>
      </c>
      <c r="M86" s="21">
        <f>IFERROR(VALUE(menace[[#This Row],[Braquages]]), 0)+ IFERROR(VALUE(menace[[#This Row],[Cambriolages]]),0)</f>
        <v/>
      </c>
      <c r="N86" s="21" t="n"/>
      <c r="O86" s="21" t="n"/>
      <c r="P86" s="21" t="n"/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21" t="n">
        <v>64.90806977911647</v>
      </c>
      <c r="F87" s="21" t="inlineStr">
        <is>
          <t xml:space="preserve"> % de Démarque élevé</t>
        </is>
      </c>
      <c r="G87" s="21" t="n">
        <v>1.568775100401606</v>
      </c>
      <c r="H87" s="21" t="n">
        <v>0</v>
      </c>
      <c r="I87" s="21" t="n"/>
      <c r="J87" s="21" t="n">
        <v>66.67294176706828</v>
      </c>
      <c r="K87" s="21" t="n">
        <v>0</v>
      </c>
      <c r="L87" s="21" t="inlineStr">
        <is>
          <t xml:space="preserve"> </t>
        </is>
      </c>
      <c r="M87" s="21">
        <f>IFERROR(VALUE(menace[[#This Row],[Braquages]]), 0)+ IFERROR(VALUE(menace[[#This Row],[Cambriolages]]),0)</f>
        <v/>
      </c>
      <c r="N87" s="21" t="n"/>
      <c r="O87" s="21" t="n"/>
      <c r="P87" s="21" t="n"/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21" t="n">
        <v>47</v>
      </c>
      <c r="F88" s="21" t="inlineStr">
        <is>
          <t xml:space="preserve"> </t>
        </is>
      </c>
      <c r="G88" s="21" t="n">
        <v>3</v>
      </c>
      <c r="H88" s="21" t="n">
        <v>0</v>
      </c>
      <c r="I88" s="21" t="n"/>
      <c r="J88" s="21" t="n">
        <v>107</v>
      </c>
      <c r="K88" s="21" t="n">
        <v>0</v>
      </c>
      <c r="L88" s="21" t="inlineStr">
        <is>
          <t xml:space="preserve"> </t>
        </is>
      </c>
      <c r="M88" s="21">
        <f>IFERROR(VALUE(menace[[#This Row],[Braquages]]), 0)+ IFERROR(VALUE(menace[[#This Row],[Cambriolages]]),0)</f>
        <v/>
      </c>
      <c r="N88" s="21" t="n"/>
      <c r="O88" s="21" t="n"/>
      <c r="P88" s="21" t="n"/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21" t="n">
        <v>47.64385798229655</v>
      </c>
      <c r="F89" s="21" t="inlineStr">
        <is>
          <t xml:space="preserve"> </t>
        </is>
      </c>
      <c r="G89" s="21" t="n">
        <v>2.2289524202244</v>
      </c>
      <c r="H89" s="21" t="n">
        <v>0</v>
      </c>
      <c r="I89" s="21" t="n"/>
      <c r="J89" s="21" t="n">
        <v>166.3355743592458</v>
      </c>
      <c r="K89" s="21" t="n">
        <v>0</v>
      </c>
      <c r="L89" s="21" t="inlineStr">
        <is>
          <t xml:space="preserve"> </t>
        </is>
      </c>
      <c r="M89" s="21">
        <f>IFERROR(VALUE(menace[[#This Row],[Braquages]]), 0)+ IFERROR(VALUE(menace[[#This Row],[Cambriolages]]),0)</f>
        <v/>
      </c>
      <c r="N89" s="21" t="n"/>
      <c r="O89" s="21" t="n"/>
      <c r="P89" s="21" t="n"/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21" t="n">
        <v>94.05360069812079</v>
      </c>
      <c r="F90" s="21" t="inlineStr">
        <is>
          <t xml:space="preserve"> </t>
        </is>
      </c>
      <c r="G90" s="21" t="n">
        <v>3.503742982933487</v>
      </c>
      <c r="H90" s="21" t="n">
        <v>0</v>
      </c>
      <c r="I90" s="21" t="n"/>
      <c r="J90" s="21" t="n">
        <v>105.331273424438</v>
      </c>
      <c r="K90" s="21" t="n">
        <v>3</v>
      </c>
      <c r="L90" s="21" t="inlineStr">
        <is>
          <t>1 Tentative</t>
        </is>
      </c>
      <c r="M90" s="21">
        <f>IFERROR(VALUE(menace[[#This Row],[Braquages]]), 0)+ IFERROR(VALUE(menace[[#This Row],[Cambriolages]]),0)</f>
        <v/>
      </c>
      <c r="N90" s="21" t="n"/>
      <c r="O90" s="21" t="n"/>
      <c r="P90" s="21" t="n"/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21" t="n">
        <v>94.05360069812079</v>
      </c>
      <c r="F91" s="21" t="inlineStr">
        <is>
          <t xml:space="preserve"> </t>
        </is>
      </c>
      <c r="G91" s="21" t="n">
        <v>3.503742982933487</v>
      </c>
      <c r="H91" s="21" t="n">
        <v>0</v>
      </c>
      <c r="I91" s="21" t="n"/>
      <c r="J91" s="21" t="n">
        <v>105.331273424438</v>
      </c>
      <c r="K91" s="21" t="n">
        <v>0</v>
      </c>
      <c r="L91" s="21" t="inlineStr">
        <is>
          <t xml:space="preserve"> </t>
        </is>
      </c>
      <c r="M91" s="21">
        <f>IFERROR(VALUE(menace[[#This Row],[Braquages]]), 0)+ IFERROR(VALUE(menace[[#This Row],[Cambriolages]]),0)</f>
        <v/>
      </c>
      <c r="N91" s="21" t="n"/>
      <c r="O91" s="21" t="n"/>
      <c r="P91" s="21" t="n"/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21" t="n">
        <v>71.6066681777906</v>
      </c>
      <c r="F92" s="21" t="inlineStr">
        <is>
          <t xml:space="preserve"> </t>
        </is>
      </c>
      <c r="G92" s="21" t="n">
        <v>2.987904139792701</v>
      </c>
      <c r="H92" s="21" t="n">
        <v>0</v>
      </c>
      <c r="I92" s="21" t="n"/>
      <c r="J92" s="21" t="n">
        <v>105.8130190195553</v>
      </c>
      <c r="K92" s="21" t="n">
        <v>0</v>
      </c>
      <c r="L92" s="21" t="inlineStr">
        <is>
          <t xml:space="preserve"> </t>
        </is>
      </c>
      <c r="M92" s="21">
        <f>IFERROR(VALUE(menace[[#This Row],[Braquages]]), 0)+ IFERROR(VALUE(menace[[#This Row],[Cambriolages]]),0)</f>
        <v/>
      </c>
      <c r="N92" s="21" t="n"/>
      <c r="O92" s="21" t="n"/>
      <c r="P92" s="21" t="n"/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21" t="n">
        <v>71.6066681777906</v>
      </c>
      <c r="F93" s="21" t="inlineStr">
        <is>
          <t xml:space="preserve"> </t>
        </is>
      </c>
      <c r="G93" s="21" t="n">
        <v>2.987904139792701</v>
      </c>
      <c r="H93" s="21" t="n">
        <v>0</v>
      </c>
      <c r="I93" s="21" t="n"/>
      <c r="J93" s="21" t="n">
        <v>105.8130190195553</v>
      </c>
      <c r="K93" s="21" t="n">
        <v>0</v>
      </c>
      <c r="L93" s="21" t="inlineStr">
        <is>
          <t xml:space="preserve"> </t>
        </is>
      </c>
      <c r="M93" s="21">
        <f>IFERROR(VALUE(menace[[#This Row],[Braquages]]), 0)+ IFERROR(VALUE(menace[[#This Row],[Cambriolages]]),0)</f>
        <v/>
      </c>
      <c r="N93" s="21" t="n"/>
      <c r="O93" s="21" t="n"/>
      <c r="P93" s="21" t="n"/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21" t="n">
        <v>84.98301184524644</v>
      </c>
      <c r="F94" s="21" t="inlineStr">
        <is>
          <t xml:space="preserve"> </t>
        </is>
      </c>
      <c r="G94" s="21" t="n">
        <v>1.182666168820527</v>
      </c>
      <c r="H94" s="21" t="n">
        <v>0</v>
      </c>
      <c r="I94" s="21" t="n"/>
      <c r="J94" s="21" t="n">
        <v>136.6824186536866</v>
      </c>
      <c r="K94" s="21" t="n">
        <v>2</v>
      </c>
      <c r="L94" s="21" t="inlineStr">
        <is>
          <t xml:space="preserve"> </t>
        </is>
      </c>
      <c r="M94" s="21">
        <f>IFERROR(VALUE(menace[[#This Row],[Braquages]]), 0)+ IFERROR(VALUE(menace[[#This Row],[Cambriolages]]),0)</f>
        <v/>
      </c>
      <c r="N94" s="21" t="n"/>
      <c r="O94" s="21" t="n"/>
      <c r="P94" s="21" t="n"/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21" t="n">
        <v>84.98301184524644</v>
      </c>
      <c r="F95" s="21" t="inlineStr">
        <is>
          <t xml:space="preserve"> </t>
        </is>
      </c>
      <c r="G95" s="21" t="n">
        <v>1.182666168820527</v>
      </c>
      <c r="H95" s="21" t="n">
        <v>0</v>
      </c>
      <c r="I95" s="21" t="n"/>
      <c r="J95" s="21" t="n">
        <v>136.6824186536866</v>
      </c>
      <c r="K95" s="21" t="n">
        <v>0</v>
      </c>
      <c r="L95" s="21" t="inlineStr">
        <is>
          <t xml:space="preserve"> </t>
        </is>
      </c>
      <c r="M95" s="21">
        <f>IFERROR(VALUE(menace[[#This Row],[Braquages]]), 0)+ IFERROR(VALUE(menace[[#This Row],[Cambriolages]]),0)</f>
        <v/>
      </c>
      <c r="N95" s="21" t="n"/>
      <c r="O95" s="21" t="n"/>
      <c r="P95" s="21" t="n"/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21" t="n">
        <v>75</v>
      </c>
      <c r="F96" s="21" t="inlineStr">
        <is>
          <t xml:space="preserve"> </t>
        </is>
      </c>
      <c r="G96" s="21" t="n">
        <v>4</v>
      </c>
      <c r="H96" s="21" t="n">
        <v>0</v>
      </c>
      <c r="I96" s="21" t="n"/>
      <c r="J96" s="21" t="n">
        <v>152</v>
      </c>
      <c r="K96" s="21" t="n">
        <v>0</v>
      </c>
      <c r="L96" s="21" t="inlineStr">
        <is>
          <t xml:space="preserve"> </t>
        </is>
      </c>
      <c r="M96" s="21">
        <f>IFERROR(VALUE(menace[[#This Row],[Braquages]]), 0)+ IFERROR(VALUE(menace[[#This Row],[Cambriolages]]),0)</f>
        <v/>
      </c>
      <c r="N96" s="21" t="n"/>
      <c r="O96" s="21" t="n"/>
      <c r="P96" s="21" t="n"/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21" t="n">
        <v>91.81661755383254</v>
      </c>
      <c r="F97" s="21" t="inlineStr">
        <is>
          <t xml:space="preserve"> </t>
        </is>
      </c>
      <c r="G97" s="21" t="n">
        <v>7.802322584240701</v>
      </c>
      <c r="H97" s="21" t="n">
        <v>0</v>
      </c>
      <c r="I97" s="21" t="n"/>
      <c r="J97" s="21" t="n">
        <v>119.8213825436965</v>
      </c>
      <c r="K97" s="21" t="n">
        <v>3</v>
      </c>
      <c r="L97" s="21" t="inlineStr">
        <is>
          <t xml:space="preserve"> </t>
        </is>
      </c>
      <c r="M97" s="21">
        <f>IFERROR(VALUE(menace[[#This Row],[Braquages]]), 0)+ IFERROR(VALUE(menace[[#This Row],[Cambriolages]]),0)</f>
        <v/>
      </c>
      <c r="N97" s="21" t="n"/>
      <c r="O97" s="21" t="n"/>
      <c r="P97" s="21" t="n"/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21" t="n">
        <v>61.60631846879446</v>
      </c>
      <c r="F98" s="21" t="inlineStr">
        <is>
          <t xml:space="preserve"> </t>
        </is>
      </c>
      <c r="G98" s="21" t="n">
        <v>3.119307264242758</v>
      </c>
      <c r="H98" s="21" t="n">
        <v>1</v>
      </c>
      <c r="I98" s="21" t="inlineStr">
        <is>
          <t>coffre</t>
        </is>
      </c>
      <c r="J98" s="21" t="n">
        <v>130.6989743717715</v>
      </c>
      <c r="K98" s="21" t="n">
        <v>0</v>
      </c>
      <c r="L98" s="21" t="inlineStr">
        <is>
          <t xml:space="preserve"> </t>
        </is>
      </c>
      <c r="M98" s="21">
        <f>IFERROR(VALUE(menace[[#This Row],[Braquages]]), 0)+ IFERROR(VALUE(menace[[#This Row],[Cambriolages]]),0)</f>
        <v/>
      </c>
      <c r="N98" s="21" t="n"/>
      <c r="O98" s="21" t="n"/>
      <c r="P98" s="21" t="n"/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21" t="n">
        <v>170.8971453237342</v>
      </c>
      <c r="F99" s="21" t="inlineStr">
        <is>
          <t xml:space="preserve"> Indice de risque élevé</t>
        </is>
      </c>
      <c r="G99" s="21" t="n">
        <v>9.115298528967243</v>
      </c>
      <c r="H99" s="21" t="n">
        <v>1</v>
      </c>
      <c r="I99" s="21" t="inlineStr">
        <is>
          <t>coffre</t>
        </is>
      </c>
      <c r="J99" s="21" t="n">
        <v>172.4849715191027</v>
      </c>
      <c r="K99" s="21" t="n">
        <v>0</v>
      </c>
      <c r="L99" s="21" t="inlineStr">
        <is>
          <t xml:space="preserve"> </t>
        </is>
      </c>
      <c r="M99" s="21">
        <f>IFERROR(VALUE(menace[[#This Row],[Braquages]]), 0)+ IFERROR(VALUE(menace[[#This Row],[Cambriolages]]),0)</f>
        <v/>
      </c>
      <c r="N99" s="21" t="n"/>
      <c r="O99" s="21" t="n"/>
      <c r="P99" s="21" t="n"/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21" t="n">
        <v>76.61448330032701</v>
      </c>
      <c r="F100" s="21" t="inlineStr">
        <is>
          <t xml:space="preserve"> % de Démarque élevé</t>
        </is>
      </c>
      <c r="G100" s="21" t="n">
        <v>2.811540671571634</v>
      </c>
      <c r="H100" s="21" t="n">
        <v>0</v>
      </c>
      <c r="I100" s="21" t="n"/>
      <c r="J100" s="21" t="n">
        <v>105.6084964759095</v>
      </c>
      <c r="K100" s="21" t="n">
        <v>0</v>
      </c>
      <c r="L100" s="21" t="inlineStr">
        <is>
          <t xml:space="preserve"> </t>
        </is>
      </c>
      <c r="M100" s="21">
        <f>IFERROR(VALUE(menace[[#This Row],[Braquages]]), 0)+ IFERROR(VALUE(menace[[#This Row],[Cambriolages]]),0)</f>
        <v/>
      </c>
      <c r="N100" s="21" t="n"/>
      <c r="O100" s="21" t="n"/>
      <c r="P100" s="21" t="n"/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21" t="n">
        <v>76.61448330032701</v>
      </c>
      <c r="F101" s="21" t="inlineStr">
        <is>
          <t xml:space="preserve"> </t>
        </is>
      </c>
      <c r="G101" s="21" t="n">
        <v>2.811540671571634</v>
      </c>
      <c r="H101" s="21" t="n">
        <v>0</v>
      </c>
      <c r="I101" s="21" t="n"/>
      <c r="J101" s="21" t="n">
        <v>105.6084964759095</v>
      </c>
      <c r="K101" s="21" t="n">
        <v>0</v>
      </c>
      <c r="L101" s="21" t="inlineStr">
        <is>
          <t xml:space="preserve"> </t>
        </is>
      </c>
      <c r="M101" s="21">
        <f>IFERROR(VALUE(menace[[#This Row],[Braquages]]), 0)+ IFERROR(VALUE(menace[[#This Row],[Cambriolages]]),0)</f>
        <v/>
      </c>
      <c r="N101" s="21" t="n"/>
      <c r="O101" s="21" t="n"/>
      <c r="P101" s="21" t="n"/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21" t="n">
        <v>132.1739588338676</v>
      </c>
      <c r="F102" s="21" t="inlineStr">
        <is>
          <t xml:space="preserve"> Indice de risque élevé</t>
        </is>
      </c>
      <c r="G102" s="21" t="n">
        <v>3.291184233911046</v>
      </c>
      <c r="H102" s="21" t="n">
        <v>0</v>
      </c>
      <c r="I102" s="21" t="n"/>
      <c r="J102" s="21" t="n">
        <v>121.3788745466394</v>
      </c>
      <c r="K102" s="21" t="n">
        <v>0</v>
      </c>
      <c r="L102" s="21" t="inlineStr">
        <is>
          <t xml:space="preserve"> </t>
        </is>
      </c>
      <c r="M102" s="21">
        <f>IFERROR(VALUE(menace[[#This Row],[Braquages]]), 0)+ IFERROR(VALUE(menace[[#This Row],[Cambriolages]]),0)</f>
        <v/>
      </c>
      <c r="N102" s="21" t="n"/>
      <c r="O102" s="21" t="n"/>
      <c r="P102" s="21" t="n"/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21" t="n">
        <v>132.1739588338676</v>
      </c>
      <c r="F103" s="21" t="inlineStr">
        <is>
          <t xml:space="preserve"> Indice de risque élevé</t>
        </is>
      </c>
      <c r="G103" s="21" t="n">
        <v>3.291184233911046</v>
      </c>
      <c r="H103" s="21" t="n">
        <v>1</v>
      </c>
      <c r="I103" s="21" t="inlineStr">
        <is>
          <t>caisses</t>
        </is>
      </c>
      <c r="J103" s="21" t="n">
        <v>121.3788745466394</v>
      </c>
      <c r="K103" s="21" t="n">
        <v>0</v>
      </c>
      <c r="L103" s="21" t="inlineStr">
        <is>
          <t xml:space="preserve"> </t>
        </is>
      </c>
      <c r="M103" s="21">
        <f>IFERROR(VALUE(menace[[#This Row],[Braquages]]), 0)+ IFERROR(VALUE(menace[[#This Row],[Cambriolages]]),0)</f>
        <v/>
      </c>
      <c r="N103" s="21" t="n"/>
      <c r="O103" s="21" t="n"/>
      <c r="P103" s="21" t="n"/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21" t="n">
        <v>132.1739588338676</v>
      </c>
      <c r="F104" s="21" t="inlineStr">
        <is>
          <t xml:space="preserve"> Indice de risque élevé</t>
        </is>
      </c>
      <c r="G104" s="21" t="n">
        <v>3.291184233911046</v>
      </c>
      <c r="H104" s="21" t="n">
        <v>0</v>
      </c>
      <c r="I104" s="21" t="n"/>
      <c r="J104" s="21" t="n">
        <v>121.3788745466394</v>
      </c>
      <c r="K104" s="21" t="n">
        <v>3</v>
      </c>
      <c r="L104" s="21" t="inlineStr">
        <is>
          <t>2 Tentative par le toit</t>
        </is>
      </c>
      <c r="M104" s="21">
        <f>IFERROR(VALUE(menace[[#This Row],[Braquages]]), 0)+ IFERROR(VALUE(menace[[#This Row],[Cambriolages]]),0)</f>
        <v/>
      </c>
      <c r="N104" s="21" t="n"/>
      <c r="O104" s="21" t="n"/>
      <c r="P104" s="21" t="n"/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21" t="n">
        <v>170.8971453237342</v>
      </c>
      <c r="F105" s="21" t="inlineStr">
        <is>
          <t xml:space="preserve"> Indice de risque élevé</t>
        </is>
      </c>
      <c r="G105" s="21" t="n">
        <v>9.115298528967243</v>
      </c>
      <c r="H105" s="21" t="n">
        <v>0</v>
      </c>
      <c r="I105" s="21" t="n"/>
      <c r="J105" s="21" t="n">
        <v>172.4849715191027</v>
      </c>
      <c r="K105" s="21" t="n">
        <v>0</v>
      </c>
      <c r="L105" s="21" t="inlineStr">
        <is>
          <t xml:space="preserve"> </t>
        </is>
      </c>
      <c r="M105" s="21">
        <f>IFERROR(VALUE(menace[[#This Row],[Braquages]]), 0)+ IFERROR(VALUE(menace[[#This Row],[Cambriolages]]),0)</f>
        <v/>
      </c>
      <c r="N105" s="21" t="n"/>
      <c r="O105" s="21" t="n"/>
      <c r="P105" s="21" t="n"/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21" t="n">
        <v>94.92368611169537</v>
      </c>
      <c r="F106" s="21" t="inlineStr">
        <is>
          <t xml:space="preserve"> </t>
        </is>
      </c>
      <c r="G106" s="21" t="n">
        <v>6.218507375332645</v>
      </c>
      <c r="H106" s="21" t="n">
        <v>0</v>
      </c>
      <c r="I106" s="21" t="n"/>
      <c r="J106" s="21" t="n">
        <v>111.7502354802425</v>
      </c>
      <c r="K106" s="21" t="n">
        <v>0</v>
      </c>
      <c r="L106" s="21" t="inlineStr">
        <is>
          <t xml:space="preserve"> </t>
        </is>
      </c>
      <c r="M106" s="21">
        <f>IFERROR(VALUE(menace[[#This Row],[Braquages]]), 0)+ IFERROR(VALUE(menace[[#This Row],[Cambriolages]]),0)</f>
        <v/>
      </c>
      <c r="N106" s="21" t="n"/>
      <c r="O106" s="21" t="n"/>
      <c r="P106" s="21" t="n"/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21" t="n">
        <v>98.67677399250911</v>
      </c>
      <c r="F107" s="21" t="inlineStr">
        <is>
          <t xml:space="preserve"> </t>
        </is>
      </c>
      <c r="G107" s="21" t="n">
        <v>13.54387094014831</v>
      </c>
      <c r="H107" s="21" t="n">
        <v>3</v>
      </c>
      <c r="I107" s="21" t="inlineStr">
        <is>
          <t>coffre, caisse</t>
        </is>
      </c>
      <c r="J107" s="21" t="n">
        <v>102.6482850200714</v>
      </c>
      <c r="K107" s="21" t="n">
        <v>2</v>
      </c>
      <c r="L107" s="21" t="inlineStr">
        <is>
          <t xml:space="preserve"> </t>
        </is>
      </c>
      <c r="M107" s="21">
        <f>IFERROR(VALUE(menace[[#This Row],[Braquages]]), 0)+ IFERROR(VALUE(menace[[#This Row],[Cambriolages]]),0)</f>
        <v/>
      </c>
      <c r="N107" s="21" t="n"/>
      <c r="O107" s="21" t="n"/>
      <c r="P107" s="21" t="n"/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21" t="n">
        <v>98.67677399250911</v>
      </c>
      <c r="F108" s="21" t="inlineStr">
        <is>
          <t xml:space="preserve"> </t>
        </is>
      </c>
      <c r="G108" s="21" t="n">
        <v>13.54387094014831</v>
      </c>
      <c r="H108" s="21" t="n">
        <v>4</v>
      </c>
      <c r="I108" s="21" t="inlineStr">
        <is>
          <t>coffre, caisse</t>
        </is>
      </c>
      <c r="J108" s="21" t="n">
        <v>102.6482850200714</v>
      </c>
      <c r="K108" s="21" t="n">
        <v>5</v>
      </c>
      <c r="L108" s="21" t="n">
        <v>2</v>
      </c>
      <c r="M108" s="21">
        <f>IFERROR(VALUE(menace[[#This Row],[Braquages]]), 0)+ IFERROR(VALUE(menace[[#This Row],[Cambriolages]]),0)</f>
        <v/>
      </c>
      <c r="N108" s="21" t="n"/>
      <c r="O108" s="21" t="n"/>
      <c r="P108" s="21" t="n"/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21" t="n">
        <v>84.65805596953139</v>
      </c>
      <c r="F109" s="21" t="inlineStr">
        <is>
          <t xml:space="preserve"> </t>
        </is>
      </c>
      <c r="G109" s="21" t="n">
        <v>3.725782414307004</v>
      </c>
      <c r="H109" s="21" t="n">
        <v>0</v>
      </c>
      <c r="I109" s="21" t="n"/>
      <c r="J109" s="21" t="n">
        <v>173.2488822652757</v>
      </c>
      <c r="K109" s="21" t="n">
        <v>9</v>
      </c>
      <c r="L109" s="21" t="n">
        <v>2</v>
      </c>
      <c r="M109" s="21">
        <f>IFERROR(VALUE(menace[[#This Row],[Braquages]]), 0)+ IFERROR(VALUE(menace[[#This Row],[Cambriolages]]),0)</f>
        <v/>
      </c>
      <c r="N109" s="21" t="n"/>
      <c r="O109" s="21" t="n"/>
      <c r="P109" s="21" t="n"/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21" t="n">
        <v>77.62832226647221</v>
      </c>
      <c r="F110" s="21" t="inlineStr">
        <is>
          <t xml:space="preserve"> </t>
        </is>
      </c>
      <c r="G110" s="21" t="n">
        <v>6.86976303243117</v>
      </c>
      <c r="H110" s="21" t="n">
        <v>0</v>
      </c>
      <c r="I110" s="21" t="n"/>
      <c r="J110" s="21" t="n">
        <v>89.40505889349708</v>
      </c>
      <c r="K110" s="21" t="n">
        <v>2</v>
      </c>
      <c r="L110" s="21" t="inlineStr">
        <is>
          <t>1 Tentative</t>
        </is>
      </c>
      <c r="M110" s="21">
        <f>IFERROR(VALUE(menace[[#This Row],[Braquages]]), 0)+ IFERROR(VALUE(menace[[#This Row],[Cambriolages]]),0)</f>
        <v/>
      </c>
      <c r="N110" s="21" t="n"/>
      <c r="O110" s="21" t="n"/>
      <c r="P110" s="21" t="n"/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21" t="n">
        <v>81.99561893363411</v>
      </c>
      <c r="F111" s="21" t="inlineStr">
        <is>
          <t xml:space="preserve"> </t>
        </is>
      </c>
      <c r="G111" s="21" t="n">
        <v>4.412320301361476</v>
      </c>
      <c r="H111" s="21" t="n">
        <v>0</v>
      </c>
      <c r="I111" s="21" t="n"/>
      <c r="J111" s="21" t="n">
        <v>56.25708384235882</v>
      </c>
      <c r="K111" s="21" t="n">
        <v>0</v>
      </c>
      <c r="L111" s="21" t="inlineStr">
        <is>
          <t xml:space="preserve"> </t>
        </is>
      </c>
      <c r="M111" s="21">
        <f>IFERROR(VALUE(menace[[#This Row],[Braquages]]), 0)+ IFERROR(VALUE(menace[[#This Row],[Cambriolages]]),0)</f>
        <v/>
      </c>
      <c r="N111" s="21" t="n"/>
      <c r="O111" s="21" t="n"/>
      <c r="P111" s="21" t="n"/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21" t="n">
        <v>62.25865824719693</v>
      </c>
      <c r="F112" s="21" t="inlineStr">
        <is>
          <t xml:space="preserve"> </t>
        </is>
      </c>
      <c r="G112" s="21" t="n">
        <v>5.29556403481905</v>
      </c>
      <c r="H112" s="21" t="n">
        <v>1</v>
      </c>
      <c r="I112" s="21" t="inlineStr">
        <is>
          <t>caisses</t>
        </is>
      </c>
      <c r="J112" s="21" t="n">
        <v>83.44091438647312</v>
      </c>
      <c r="K112" s="21" t="n">
        <v>4</v>
      </c>
      <c r="L112" s="21" t="inlineStr">
        <is>
          <t>2 Tentative</t>
        </is>
      </c>
      <c r="M112" s="21">
        <f>IFERROR(VALUE(menace[[#This Row],[Braquages]]), 0)+ IFERROR(VALUE(menace[[#This Row],[Cambriolages]]),0)</f>
        <v/>
      </c>
      <c r="N112" s="21" t="n"/>
      <c r="O112" s="21" t="n"/>
      <c r="P112" s="21" t="n"/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21" t="n">
        <v>59.49361539569517</v>
      </c>
      <c r="F113" s="21" t="inlineStr">
        <is>
          <t xml:space="preserve"> </t>
        </is>
      </c>
      <c r="G113" s="21" t="n">
        <v>7.514982997350969</v>
      </c>
      <c r="H113" s="21" t="n">
        <v>0</v>
      </c>
      <c r="I113" s="21" t="n"/>
      <c r="J113" s="21" t="n">
        <v>144.6634226990062</v>
      </c>
      <c r="K113" s="21" t="n">
        <v>0</v>
      </c>
      <c r="L113" s="21" t="inlineStr">
        <is>
          <t xml:space="preserve"> </t>
        </is>
      </c>
      <c r="M113" s="21">
        <f>IFERROR(VALUE(menace[[#This Row],[Braquages]]), 0)+ IFERROR(VALUE(menace[[#This Row],[Cambriolages]]),0)</f>
        <v/>
      </c>
      <c r="N113" s="21" t="n"/>
      <c r="O113" s="21" t="n"/>
      <c r="P113" s="21" t="n"/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21" t="n">
        <v>79.68175168214262</v>
      </c>
      <c r="F114" s="21" t="inlineStr">
        <is>
          <t xml:space="preserve"> </t>
        </is>
      </c>
      <c r="G114" s="21" t="n">
        <v>7.280059915890376</v>
      </c>
      <c r="H114" s="21" t="n">
        <v>0</v>
      </c>
      <c r="I114" s="21" t="n"/>
      <c r="J114" s="21" t="n">
        <v>98.23094544043863</v>
      </c>
      <c r="K114" s="21" t="n">
        <v>2</v>
      </c>
      <c r="L114" s="21" t="inlineStr">
        <is>
          <t xml:space="preserve"> </t>
        </is>
      </c>
      <c r="M114" s="21">
        <f>IFERROR(VALUE(menace[[#This Row],[Braquages]]), 0)+ IFERROR(VALUE(menace[[#This Row],[Cambriolages]]),0)</f>
        <v/>
      </c>
      <c r="N114" s="21" t="n"/>
      <c r="O114" s="21" t="n"/>
      <c r="P114" s="21" t="n"/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21" t="n">
        <v>84.65805596953139</v>
      </c>
      <c r="F115" s="21" t="inlineStr">
        <is>
          <t xml:space="preserve"> </t>
        </is>
      </c>
      <c r="G115" s="21" t="n">
        <v>3.725782414307004</v>
      </c>
      <c r="H115" s="21" t="n">
        <v>2</v>
      </c>
      <c r="I115" s="21" t="inlineStr">
        <is>
          <t>caisses</t>
        </is>
      </c>
      <c r="J115" s="21" t="n">
        <v>173.2488822652757</v>
      </c>
      <c r="K115" s="21" t="n">
        <v>2</v>
      </c>
      <c r="L115" s="21" t="inlineStr">
        <is>
          <t>1 Tentative par le toit</t>
        </is>
      </c>
      <c r="M115" s="21">
        <f>IFERROR(VALUE(menace[[#This Row],[Braquages]]), 0)+ IFERROR(VALUE(menace[[#This Row],[Cambriolages]]),0)</f>
        <v/>
      </c>
      <c r="N115" s="21" t="n"/>
      <c r="O115" s="21" t="n"/>
      <c r="P115" s="21" t="n"/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21" t="n">
        <v>77.62832226647221</v>
      </c>
      <c r="F116" s="21" t="inlineStr">
        <is>
          <t xml:space="preserve"> </t>
        </is>
      </c>
      <c r="G116" s="21" t="n">
        <v>6.86976303243117</v>
      </c>
      <c r="H116" s="21" t="n">
        <v>0</v>
      </c>
      <c r="I116" s="21" t="n"/>
      <c r="J116" s="21" t="n">
        <v>89.40505889349708</v>
      </c>
      <c r="K116" s="21" t="n">
        <v>0</v>
      </c>
      <c r="L116" s="21" t="inlineStr">
        <is>
          <t xml:space="preserve"> </t>
        </is>
      </c>
      <c r="M116" s="21">
        <f>IFERROR(VALUE(menace[[#This Row],[Braquages]]), 0)+ IFERROR(VALUE(menace[[#This Row],[Cambriolages]]),0)</f>
        <v/>
      </c>
      <c r="N116" s="21" t="n"/>
      <c r="O116" s="21" t="n"/>
      <c r="P116" s="21" t="n"/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21" t="n">
        <v>66.30455538817338</v>
      </c>
      <c r="F117" s="21" t="inlineStr">
        <is>
          <t xml:space="preserve"> </t>
        </is>
      </c>
      <c r="G117" s="21" t="n">
        <v>2.652182215526936</v>
      </c>
      <c r="H117" s="21" t="n">
        <v>0</v>
      </c>
      <c r="I117" s="21" t="n"/>
      <c r="J117" s="21" t="n">
        <v>154.3570049436676</v>
      </c>
      <c r="K117" s="21" t="n">
        <v>1</v>
      </c>
      <c r="L117" s="21" t="inlineStr">
        <is>
          <t>1 Tentative</t>
        </is>
      </c>
      <c r="M117" s="21">
        <f>IFERROR(VALUE(menace[[#This Row],[Braquages]]), 0)+ IFERROR(VALUE(menace[[#This Row],[Cambriolages]]),0)</f>
        <v/>
      </c>
      <c r="N117" s="21" t="n"/>
      <c r="O117" s="21" t="n"/>
      <c r="P117" s="21" t="n"/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21" t="n">
        <v>94.80351115654572</v>
      </c>
      <c r="F118" s="21" t="inlineStr">
        <is>
          <t xml:space="preserve"> </t>
        </is>
      </c>
      <c r="G118" s="21" t="n">
        <v>5.42550214450111</v>
      </c>
      <c r="H118" s="21" t="n">
        <v>0</v>
      </c>
      <c r="I118" s="21" t="n"/>
      <c r="J118" s="21" t="n">
        <v>113.6499922900759</v>
      </c>
      <c r="K118" s="21" t="n">
        <v>2</v>
      </c>
      <c r="L118" s="21" t="inlineStr">
        <is>
          <t xml:space="preserve"> </t>
        </is>
      </c>
      <c r="M118" s="21">
        <f>IFERROR(VALUE(menace[[#This Row],[Braquages]]), 0)+ IFERROR(VALUE(menace[[#This Row],[Cambriolages]]),0)</f>
        <v/>
      </c>
      <c r="N118" s="21" t="n"/>
      <c r="O118" s="21" t="n"/>
      <c r="P118" s="21" t="n"/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21" t="n">
        <v>58.01324503311258</v>
      </c>
      <c r="F119" s="21" t="inlineStr">
        <is>
          <t xml:space="preserve"> </t>
        </is>
      </c>
      <c r="G119" s="21" t="n">
        <v>5.298013245033112</v>
      </c>
      <c r="H119" s="21" t="n">
        <v>0</v>
      </c>
      <c r="I119" s="21" t="n"/>
      <c r="J119" s="21" t="n">
        <v>90.86092715231788</v>
      </c>
      <c r="K119" s="21" t="n">
        <v>1</v>
      </c>
      <c r="L119" s="21" t="inlineStr">
        <is>
          <t>1 Tentative</t>
        </is>
      </c>
      <c r="M119" s="21">
        <f>IFERROR(VALUE(menace[[#This Row],[Braquages]]), 0)+ IFERROR(VALUE(menace[[#This Row],[Cambriolages]]),0)</f>
        <v/>
      </c>
      <c r="N119" s="21" t="n"/>
      <c r="O119" s="21" t="n"/>
      <c r="P119" s="21" t="n"/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21" t="n">
        <v>71.03538732909604</v>
      </c>
      <c r="F120" s="21" t="inlineStr">
        <is>
          <t xml:space="preserve"> </t>
        </is>
      </c>
      <c r="G120" s="21" t="n">
        <v>1.596300838856091</v>
      </c>
      <c r="H120" s="21" t="n">
        <v>0</v>
      </c>
      <c r="I120" s="21" t="n"/>
      <c r="J120" s="21" t="n">
        <v>90.98914781479718</v>
      </c>
      <c r="K120" s="21" t="n">
        <v>0</v>
      </c>
      <c r="L120" s="21" t="inlineStr">
        <is>
          <t xml:space="preserve"> </t>
        </is>
      </c>
      <c r="M120" s="21">
        <f>IFERROR(VALUE(menace[[#This Row],[Braquages]]), 0)+ IFERROR(VALUE(menace[[#This Row],[Cambriolages]]),0)</f>
        <v/>
      </c>
      <c r="N120" s="21" t="n"/>
      <c r="O120" s="21" t="n"/>
      <c r="P120" s="21" t="n"/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21" t="n">
        <v>44.8913036302541</v>
      </c>
      <c r="F121" s="21" t="inlineStr">
        <is>
          <t xml:space="preserve"> </t>
        </is>
      </c>
      <c r="G121" s="21" t="n">
        <v>1.320332459713356</v>
      </c>
      <c r="H121" s="21" t="n">
        <v>0</v>
      </c>
      <c r="I121" s="21" t="n"/>
      <c r="J121" s="21" t="n">
        <v>111.5680928457786</v>
      </c>
      <c r="K121" s="21" t="n">
        <v>0</v>
      </c>
      <c r="L121" s="21" t="inlineStr">
        <is>
          <t xml:space="preserve"> </t>
        </is>
      </c>
      <c r="M121" s="21">
        <f>IFERROR(VALUE(menace[[#This Row],[Braquages]]), 0)+ IFERROR(VALUE(menace[[#This Row],[Cambriolages]]),0)</f>
        <v/>
      </c>
      <c r="N121" s="21" t="n"/>
      <c r="O121" s="21" t="n"/>
      <c r="P121" s="21" t="n"/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21" t="n">
        <v>79.67424788422298</v>
      </c>
      <c r="F122" s="21" t="inlineStr">
        <is>
          <t xml:space="preserve"> </t>
        </is>
      </c>
      <c r="G122" s="21" t="n">
        <v>3.345102010406309</v>
      </c>
      <c r="H122" s="21" t="n">
        <v>0</v>
      </c>
      <c r="I122" s="21" t="n"/>
      <c r="J122" s="21" t="n">
        <v>100.5051104035714</v>
      </c>
      <c r="K122" s="21" t="n">
        <v>1</v>
      </c>
      <c r="L122" s="21" t="inlineStr">
        <is>
          <t xml:space="preserve"> </t>
        </is>
      </c>
      <c r="M122" s="21">
        <f>IFERROR(VALUE(menace[[#This Row],[Braquages]]), 0)+ IFERROR(VALUE(menace[[#This Row],[Cambriolages]]),0)</f>
        <v/>
      </c>
      <c r="N122" s="21" t="n"/>
      <c r="O122" s="21" t="n"/>
      <c r="P122" s="21" t="n"/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21" t="n">
        <v>74.39581750343061</v>
      </c>
      <c r="F123" s="21" t="inlineStr">
        <is>
          <t xml:space="preserve"> </t>
        </is>
      </c>
      <c r="G123" s="21" t="n">
        <v>3.855880785238781</v>
      </c>
      <c r="H123" s="21" t="n">
        <v>0</v>
      </c>
      <c r="I123" s="21" t="n"/>
      <c r="J123" s="21" t="n">
        <v>90.95342322827948</v>
      </c>
      <c r="K123" s="21" t="n">
        <v>0</v>
      </c>
      <c r="L123" s="21" t="inlineStr">
        <is>
          <t xml:space="preserve"> </t>
        </is>
      </c>
      <c r="M123" s="21">
        <f>IFERROR(VALUE(menace[[#This Row],[Braquages]]), 0)+ IFERROR(VALUE(menace[[#This Row],[Cambriolages]]),0)</f>
        <v/>
      </c>
      <c r="N123" s="21" t="n"/>
      <c r="O123" s="21" t="n"/>
      <c r="P123" s="21" t="n"/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s="21" t="n">
        <v>97.84362809255754</v>
      </c>
      <c r="F124" s="21" t="inlineStr">
        <is>
          <t xml:space="preserve"> </t>
        </is>
      </c>
      <c r="G124" s="21" t="n">
        <v>2.541392937469027</v>
      </c>
      <c r="H124" s="21" t="n">
        <v>0</v>
      </c>
      <c r="I124" s="21" t="n"/>
      <c r="J124" s="21" t="n">
        <v>129.1874743213422</v>
      </c>
      <c r="K124" s="21" t="n">
        <v>0</v>
      </c>
      <c r="L124" s="21" t="inlineStr">
        <is>
          <t xml:space="preserve"> </t>
        </is>
      </c>
      <c r="M124" s="21">
        <f>IFERROR(VALUE(menace[[#This Row],[Braquages]]), 0)+ IFERROR(VALUE(menace[[#This Row],[Cambriolages]]),0)</f>
        <v/>
      </c>
      <c r="N124" s="21" t="n"/>
      <c r="O124" s="21" t="n"/>
      <c r="P124" s="21" t="n"/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21" t="n">
        <v>150.9790775079869</v>
      </c>
      <c r="F125" s="21" t="inlineStr">
        <is>
          <t>OUI</t>
        </is>
      </c>
      <c r="G125" s="21" t="n"/>
      <c r="H125" s="21" t="n">
        <v>4.713699064788035</v>
      </c>
      <c r="I125" s="21" t="n"/>
      <c r="J125" s="21" t="n"/>
      <c r="K125" s="21" t="n">
        <v>60.92631925531997</v>
      </c>
      <c r="L125" s="21" t="n"/>
      <c r="M125" s="21" t="n"/>
      <c r="N125" s="21" t="n"/>
      <c r="O125" s="21" t="n"/>
      <c r="P125" s="21" t="n">
        <v>0</v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21" t="n">
        <v>75.87268778996496</v>
      </c>
      <c r="F126" s="21" t="inlineStr">
        <is>
          <t>OUI</t>
        </is>
      </c>
      <c r="G126" s="21" t="n"/>
      <c r="H126" s="21" t="n">
        <v>6.547731953404449</v>
      </c>
      <c r="I126" s="21" t="n"/>
      <c r="J126" s="21" t="n"/>
      <c r="K126" s="21" t="n">
        <v>87.82061104514628</v>
      </c>
      <c r="L126" s="21" t="n"/>
      <c r="M126" s="21" t="n"/>
      <c r="N126" s="21" t="n"/>
      <c r="O126" s="21" t="n"/>
      <c r="P126" s="21" t="n">
        <v>0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19.xml><?xml version="1.0" encoding="utf-8"?>
<worksheet xmlns="http://schemas.openxmlformats.org/spreadsheetml/2006/main">
  <sheetPr codeName="Feuil19">
    <outlinePr summaryBelow="1" summaryRight="1"/>
    <pageSetUpPr/>
  </sheetPr>
  <dimension ref="A1:AL126"/>
  <sheetViews>
    <sheetView topLeftCell="F109" workbookViewId="0">
      <selection activeCell="K115" sqref="K115"/>
    </sheetView>
  </sheetViews>
  <sheetFormatPr baseColWidth="8" defaultColWidth="11.42578125" defaultRowHeight="15"/>
  <cols>
    <col width="12.85546875" customWidth="1" min="1" max="1"/>
    <col width="13.5703125" customWidth="1" min="2" max="2"/>
    <col width="13.140625" customWidth="1" min="4" max="4"/>
    <col width="15.28515625" customWidth="1" min="5" max="5"/>
    <col width="17.28515625" customWidth="1" style="43" min="6" max="6"/>
    <col width="56" bestFit="1" customWidth="1" min="7" max="7"/>
    <col width="19.5703125" customWidth="1" min="8" max="8"/>
    <col width="19.85546875" customWidth="1" min="9" max="9"/>
    <col width="18.28515625" customWidth="1" style="43" min="10" max="10"/>
    <col width="24.42578125" customWidth="1" min="11" max="11"/>
    <col width="27.42578125" customWidth="1" min="12" max="12"/>
    <col width="16.7109375" customWidth="1" min="13" max="13"/>
    <col width="19.28515625" customWidth="1" min="14" max="14"/>
    <col width="14" customWidth="1" min="15" max="15"/>
    <col width="23.28515625" customWidth="1" min="16" max="16"/>
    <col width="17.7109375" customWidth="1" min="17" max="17"/>
    <col width="33" customWidth="1" min="18" max="18"/>
    <col width="27.85546875" customWidth="1" min="19" max="19"/>
    <col width="15.28515625" customWidth="1" min="20" max="20"/>
    <col width="27.42578125" customWidth="1" min="21" max="21"/>
    <col width="27.28515625" customWidth="1" min="22" max="22"/>
    <col width="20.28515625" customWidth="1" min="23" max="24"/>
    <col width="15" customWidth="1" min="25" max="25"/>
    <col width="15" customWidth="1" style="55" min="26" max="26"/>
    <col width="30.28515625" customWidth="1" min="28" max="28"/>
    <col width="25.5703125" customWidth="1" min="29" max="29"/>
    <col width="31.7109375" customWidth="1" min="30" max="30"/>
    <col width="19.28515625" customWidth="1" min="31" max="31"/>
    <col width="39.140625" customWidth="1" min="32" max="32"/>
    <col width="23.5703125" customWidth="1" min="33" max="33"/>
    <col width="25.5703125" customWidth="1" min="34" max="34"/>
    <col width="31.140625" customWidth="1" min="35" max="35"/>
    <col width="19" customWidth="1" min="36" max="36"/>
    <col width="13.85546875" customWidth="1" min="37" max="37"/>
    <col width="12.28515625" customWidth="1" min="38" max="38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38" t="inlineStr">
        <is>
          <t>Type de Coffre</t>
        </is>
      </c>
      <c r="F1" s="63" t="inlineStr">
        <is>
          <t>Automate GLORY</t>
        </is>
      </c>
      <c r="G1" s="38" t="inlineStr">
        <is>
          <t>Modèle de Coffre</t>
        </is>
      </c>
      <c r="H1" s="38" t="inlineStr">
        <is>
          <t>Nombre de Points de Ramassage LOOMIS</t>
        </is>
      </c>
      <c r="I1" s="38" t="inlineStr">
        <is>
          <t>Pneumatique Coffre</t>
        </is>
      </c>
      <c r="J1" s="63" t="inlineStr">
        <is>
          <t>Antennes Anti-Vol</t>
        </is>
      </c>
      <c r="K1" s="38" t="inlineStr">
        <is>
          <t>Vidéo Complète en Dépôt</t>
        </is>
      </c>
      <c r="L1" s="38" t="inlineStr">
        <is>
          <t>Vidéo dans les locaux sociaux</t>
        </is>
      </c>
      <c r="M1" s="38" t="inlineStr">
        <is>
          <t>Vidéo en Caisses</t>
        </is>
      </c>
      <c r="N1" s="38" t="inlineStr">
        <is>
          <t>Vidéo en Logistique</t>
        </is>
      </c>
      <c r="O1" s="38" t="inlineStr">
        <is>
          <t>Vidéo au Bâti</t>
        </is>
      </c>
      <c r="P1" s="38" t="inlineStr">
        <is>
          <t>Société de Sécurité 2019</t>
        </is>
      </c>
      <c r="Q1" s="38" t="inlineStr">
        <is>
          <t>Coût horaire 2019</t>
        </is>
      </c>
      <c r="R1" s="38" t="inlineStr">
        <is>
          <t>Nombre d'heures Gardiennage 2017</t>
        </is>
      </c>
      <c r="S1" s="38" t="inlineStr">
        <is>
          <t>Société d'intervention de Nuit</t>
        </is>
      </c>
      <c r="T1" s="41" t="inlineStr">
        <is>
          <t>Dépôt Sprinklé</t>
        </is>
      </c>
      <c r="U1" s="41" t="inlineStr">
        <is>
          <t>Système de Sécurité Incendie</t>
        </is>
      </c>
      <c r="V1" s="41" t="inlineStr">
        <is>
          <t>Modèle de Centrale d'Alarme</t>
        </is>
      </c>
      <c r="W1" s="41" t="inlineStr">
        <is>
          <t>Installateur Alarme 1</t>
        </is>
      </c>
      <c r="X1" s="41" t="inlineStr">
        <is>
          <t>Installateur Alarme 2</t>
        </is>
      </c>
      <c r="Y1" s="41" t="inlineStr">
        <is>
          <t>Télésurveilleur</t>
        </is>
      </c>
      <c r="Z1" s="64" t="inlineStr">
        <is>
          <t>Télésurveilleur Téléphone</t>
        </is>
      </c>
      <c r="AA1" s="41" t="inlineStr">
        <is>
          <t>GTB</t>
        </is>
      </c>
      <c r="AB1" s="16" t="inlineStr">
        <is>
          <t>Porte d'accès aux locaux Sociaux</t>
        </is>
      </c>
      <c r="AC1" s="16" t="inlineStr">
        <is>
          <t>Contrôle d'accès par badge</t>
        </is>
      </c>
      <c r="AD1" s="16" t="inlineStr">
        <is>
          <t>Contrôle d'accès Migré sur serveur</t>
        </is>
      </c>
      <c r="AE1" s="16" t="inlineStr">
        <is>
          <t>DATI en Menuiserie</t>
        </is>
      </c>
      <c r="AF1" s="16" t="inlineStr">
        <is>
          <t>Générateur de fumée dans le Local Sécurité</t>
        </is>
      </c>
      <c r="AG1" s="16" t="inlineStr">
        <is>
          <t>Ralentisseurs sur Parking</t>
        </is>
      </c>
      <c r="AH1" s="16" t="inlineStr">
        <is>
          <t>Plots anti bélier sur Parking</t>
        </is>
      </c>
      <c r="AI1" s="16" t="inlineStr">
        <is>
          <t>Barrières de fermeture du Parking</t>
        </is>
      </c>
      <c r="AJ1" s="16" t="inlineStr">
        <is>
          <t>Bavolets Logistique</t>
        </is>
      </c>
      <c r="AK1" s="16" t="inlineStr">
        <is>
          <t>Eclairage LED</t>
        </is>
      </c>
      <c r="AL1" s="22" t="inlineStr">
        <is>
          <t>Ascenseurs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Tirelire</t>
        </is>
      </c>
      <c r="G2" t="inlineStr">
        <is>
          <t>GOLD 20 ENDFX 240 Store</t>
        </is>
      </c>
      <c r="H2" t="n">
        <v>1</v>
      </c>
      <c r="L2" t="inlineStr">
        <is>
          <t>NON</t>
        </is>
      </c>
      <c r="M2" t="inlineStr">
        <is>
          <t>NON</t>
        </is>
      </c>
      <c r="N2" t="inlineStr">
        <is>
          <t>NON</t>
        </is>
      </c>
      <c r="O2" t="inlineStr">
        <is>
          <t>NON</t>
        </is>
      </c>
      <c r="P2" t="inlineStr">
        <is>
          <t>FRANCE  GARDIENNAGE</t>
        </is>
      </c>
      <c r="Q2" s="72" t="n">
        <v>18.59</v>
      </c>
      <c r="R2" s="69" t="n">
        <v>4208.336464088397</v>
      </c>
      <c r="S2" t="inlineStr">
        <is>
          <t>SECURITAS</t>
        </is>
      </c>
      <c r="T2" t="inlineStr">
        <is>
          <t>NON</t>
        </is>
      </c>
      <c r="U2" t="inlineStr">
        <is>
          <t>SSI Brico Dépôt</t>
        </is>
      </c>
      <c r="V2" t="inlineStr">
        <is>
          <t>ATS Master 4602</t>
        </is>
      </c>
      <c r="W2" t="inlineStr">
        <is>
          <t>ABT</t>
        </is>
      </c>
      <c r="X2" t="inlineStr">
        <is>
          <t>SCUTUM</t>
        </is>
      </c>
      <c r="Y2" t="inlineStr">
        <is>
          <t>TELESURE</t>
        </is>
      </c>
      <c r="Z2" s="55" t="n">
        <v>494198191</v>
      </c>
      <c r="AA2" t="inlineStr">
        <is>
          <t>NON</t>
        </is>
      </c>
      <c r="AB2" t="inlineStr">
        <is>
          <t>OUI</t>
        </is>
      </c>
      <c r="AC2" t="inlineStr">
        <is>
          <t>OUI</t>
        </is>
      </c>
      <c r="AD2" t="inlineStr">
        <is>
          <t>OUI</t>
        </is>
      </c>
      <c r="AE2" t="inlineStr">
        <is>
          <t>OUI</t>
        </is>
      </c>
      <c r="AF2" t="inlineStr">
        <is>
          <t>OUI</t>
        </is>
      </c>
      <c r="AG2" t="inlineStr">
        <is>
          <t>OUI</t>
        </is>
      </c>
      <c r="AH2" t="inlineStr">
        <is>
          <t>OUI</t>
        </is>
      </c>
      <c r="AI2" t="inlineStr">
        <is>
          <t>NON</t>
        </is>
      </c>
      <c r="AJ2" t="inlineStr">
        <is>
          <t>NON</t>
        </is>
      </c>
      <c r="AK2" t="inlineStr">
        <is>
          <t>LED T5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Automate</t>
        </is>
      </c>
      <c r="F3" s="43" t="n">
        <v>43466</v>
      </c>
      <c r="G3" t="inlineStr">
        <is>
          <t>CASHINFINITYTM CI-100</t>
        </is>
      </c>
      <c r="H3" t="n">
        <v>1</v>
      </c>
      <c r="L3" t="inlineStr">
        <is>
          <t>NON</t>
        </is>
      </c>
      <c r="M3" t="inlineStr">
        <is>
          <t>NON</t>
        </is>
      </c>
      <c r="N3" t="inlineStr">
        <is>
          <t>NON</t>
        </is>
      </c>
      <c r="O3" t="inlineStr">
        <is>
          <t>NON</t>
        </is>
      </c>
      <c r="P3" t="inlineStr">
        <is>
          <t>FRANCE  GARDIENNAGE</t>
        </is>
      </c>
      <c r="Q3" s="72" t="n">
        <v>18.59</v>
      </c>
      <c r="R3" s="69" t="n">
        <v>8040.575690607733</v>
      </c>
      <c r="S3" t="inlineStr">
        <is>
          <t xml:space="preserve">SICOM GSM </t>
        </is>
      </c>
      <c r="T3" t="inlineStr">
        <is>
          <t>NON</t>
        </is>
      </c>
      <c r="U3" t="inlineStr">
        <is>
          <t>SSI Brico Dépôt</t>
        </is>
      </c>
      <c r="V3" t="inlineStr">
        <is>
          <t>ATS Master 4602</t>
        </is>
      </c>
      <c r="W3" t="inlineStr">
        <is>
          <t>ABT</t>
        </is>
      </c>
      <c r="X3" t="inlineStr">
        <is>
          <t>SCUTUM</t>
        </is>
      </c>
      <c r="Y3" t="inlineStr">
        <is>
          <t>TELESURE</t>
        </is>
      </c>
      <c r="Z3" s="55" t="n">
        <v>494198191</v>
      </c>
      <c r="AA3" t="inlineStr">
        <is>
          <t>NON</t>
        </is>
      </c>
      <c r="AB3" t="inlineStr">
        <is>
          <t>OUI</t>
        </is>
      </c>
      <c r="AC3" t="inlineStr">
        <is>
          <t>OUI</t>
        </is>
      </c>
      <c r="AD3" t="inlineStr">
        <is>
          <t>OUI</t>
        </is>
      </c>
      <c r="AE3" t="inlineStr">
        <is>
          <t>OUI</t>
        </is>
      </c>
      <c r="AF3" t="inlineStr">
        <is>
          <t>OUI</t>
        </is>
      </c>
      <c r="AG3" t="inlineStr">
        <is>
          <t>NON</t>
        </is>
      </c>
      <c r="AH3" t="inlineStr">
        <is>
          <t>OUI</t>
        </is>
      </c>
      <c r="AI3" t="inlineStr">
        <is>
          <t>OUI</t>
        </is>
      </c>
      <c r="AJ3" t="inlineStr">
        <is>
          <t>NON</t>
        </is>
      </c>
      <c r="AK3" t="inlineStr">
        <is>
          <t>T5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Tirelire</t>
        </is>
      </c>
      <c r="G4" t="inlineStr">
        <is>
          <t>GOLD 20 ENDFX 240 Store</t>
        </is>
      </c>
      <c r="H4" t="n">
        <v>1</v>
      </c>
      <c r="J4" s="43" t="n">
        <v>42370</v>
      </c>
      <c r="L4" t="inlineStr">
        <is>
          <t>NON</t>
        </is>
      </c>
      <c r="M4" t="inlineStr">
        <is>
          <t>NON</t>
        </is>
      </c>
      <c r="N4" t="inlineStr">
        <is>
          <t>NON</t>
        </is>
      </c>
      <c r="O4" t="inlineStr">
        <is>
          <t>NON</t>
        </is>
      </c>
      <c r="P4" t="inlineStr">
        <is>
          <t>FRANCE  GARDIENNAGE</t>
        </is>
      </c>
      <c r="Q4" s="72" t="n">
        <v>18.59</v>
      </c>
      <c r="R4" s="69" t="n">
        <v>4321.404235727439</v>
      </c>
      <c r="S4" t="inlineStr">
        <is>
          <t>SECURITAS</t>
        </is>
      </c>
      <c r="T4" t="inlineStr">
        <is>
          <t>NON</t>
        </is>
      </c>
      <c r="U4" t="inlineStr">
        <is>
          <t>SSI Brico Dépôt</t>
        </is>
      </c>
      <c r="V4" t="inlineStr">
        <is>
          <t>ATS Master 4602</t>
        </is>
      </c>
      <c r="W4" t="inlineStr">
        <is>
          <t>ABT</t>
        </is>
      </c>
      <c r="Y4" t="inlineStr">
        <is>
          <t>TELESURE</t>
        </is>
      </c>
      <c r="Z4" s="55" t="n">
        <v>494198191</v>
      </c>
      <c r="AA4" t="inlineStr">
        <is>
          <t>NON</t>
        </is>
      </c>
      <c r="AB4" t="inlineStr">
        <is>
          <t>NON</t>
        </is>
      </c>
      <c r="AC4" t="inlineStr">
        <is>
          <t>OUI</t>
        </is>
      </c>
      <c r="AD4" t="inlineStr">
        <is>
          <t>OUI</t>
        </is>
      </c>
      <c r="AE4" t="inlineStr">
        <is>
          <t>OUI</t>
        </is>
      </c>
      <c r="AF4" t="inlineStr">
        <is>
          <t>OUI</t>
        </is>
      </c>
      <c r="AI4" t="inlineStr">
        <is>
          <t>OUI</t>
        </is>
      </c>
      <c r="AJ4" t="inlineStr">
        <is>
          <t>NON</t>
        </is>
      </c>
      <c r="AK4" t="inlineStr">
        <is>
          <t>T5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Automate</t>
        </is>
      </c>
      <c r="F5" s="43" t="n">
        <v>43334</v>
      </c>
      <c r="G5" t="inlineStr">
        <is>
          <t>CASHINFINITYTM CI-100 + GOLD 20 ENDFX 370 Store</t>
        </is>
      </c>
      <c r="H5" t="n">
        <v>1</v>
      </c>
      <c r="J5" s="43" t="n">
        <v>42005</v>
      </c>
      <c r="K5" t="inlineStr">
        <is>
          <t>Locale Stanley</t>
        </is>
      </c>
      <c r="L5" t="inlineStr">
        <is>
          <t>NON</t>
        </is>
      </c>
      <c r="M5" t="inlineStr">
        <is>
          <t>OUI</t>
        </is>
      </c>
      <c r="N5" t="inlineStr">
        <is>
          <t>OUI</t>
        </is>
      </c>
      <c r="O5" t="inlineStr">
        <is>
          <t>OUI</t>
        </is>
      </c>
      <c r="P5" t="inlineStr">
        <is>
          <t>FRANCE  GARDIENNAGE</t>
        </is>
      </c>
      <c r="Q5" s="72" t="n">
        <v>18.59</v>
      </c>
      <c r="R5" s="69" t="n">
        <v>11738.79871086556</v>
      </c>
      <c r="S5" t="inlineStr">
        <is>
          <t>SECURITAS</t>
        </is>
      </c>
      <c r="T5" t="inlineStr">
        <is>
          <t>OUI</t>
        </is>
      </c>
      <c r="U5" t="inlineStr">
        <is>
          <t>SSI Brico Dépôt</t>
        </is>
      </c>
      <c r="V5" t="inlineStr">
        <is>
          <t>ATS Master 4602</t>
        </is>
      </c>
      <c r="W5" t="inlineStr">
        <is>
          <t>ABT</t>
        </is>
      </c>
      <c r="Y5" t="inlineStr">
        <is>
          <t>TELESURE</t>
        </is>
      </c>
      <c r="Z5" s="55" t="n">
        <v>494198191</v>
      </c>
      <c r="AA5" t="inlineStr">
        <is>
          <t>OUI</t>
        </is>
      </c>
      <c r="AB5" t="inlineStr">
        <is>
          <t>OUI</t>
        </is>
      </c>
      <c r="AC5" t="inlineStr">
        <is>
          <t>OUI</t>
        </is>
      </c>
      <c r="AD5" t="inlineStr">
        <is>
          <t>OUI</t>
        </is>
      </c>
      <c r="AE5" t="inlineStr">
        <is>
          <t>OUI</t>
        </is>
      </c>
      <c r="AF5" t="inlineStr">
        <is>
          <t>OUI</t>
        </is>
      </c>
      <c r="AG5" t="inlineStr">
        <is>
          <t>OUI</t>
        </is>
      </c>
      <c r="AH5" t="inlineStr">
        <is>
          <t>OUI</t>
        </is>
      </c>
      <c r="AI5" t="inlineStr">
        <is>
          <t>OUI</t>
        </is>
      </c>
      <c r="AJ5" t="inlineStr">
        <is>
          <t>NON</t>
        </is>
      </c>
      <c r="AK5" t="inlineStr">
        <is>
          <t>T5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Automate</t>
        </is>
      </c>
      <c r="F6" s="43" t="n">
        <v>44197</v>
      </c>
      <c r="G6" t="inlineStr">
        <is>
          <t>CASHINFINITYTM CI-100  (projet NMO)</t>
        </is>
      </c>
      <c r="H6" t="n">
        <v>1</v>
      </c>
      <c r="L6" t="inlineStr">
        <is>
          <t>OUI</t>
        </is>
      </c>
      <c r="M6" t="inlineStr">
        <is>
          <t>NON</t>
        </is>
      </c>
      <c r="N6" t="inlineStr">
        <is>
          <t>NON</t>
        </is>
      </c>
      <c r="O6" t="inlineStr">
        <is>
          <t>NON</t>
        </is>
      </c>
      <c r="P6" t="inlineStr">
        <is>
          <t>FRANCE  GARDIENNAGE</t>
        </is>
      </c>
      <c r="Q6" s="72" t="n">
        <v>18.59</v>
      </c>
      <c r="R6" s="69" t="n">
        <v>6150.153406998156</v>
      </c>
      <c r="S6" t="inlineStr">
        <is>
          <t>SECURITAS</t>
        </is>
      </c>
      <c r="T6" t="inlineStr">
        <is>
          <t>NON</t>
        </is>
      </c>
      <c r="U6" t="inlineStr">
        <is>
          <t>SSI Brico Dépôt</t>
        </is>
      </c>
      <c r="V6" t="inlineStr">
        <is>
          <t>ATS Master 4602</t>
        </is>
      </c>
      <c r="W6" t="inlineStr">
        <is>
          <t>ABT</t>
        </is>
      </c>
      <c r="Y6" t="inlineStr">
        <is>
          <t>TELESURE</t>
        </is>
      </c>
      <c r="Z6" s="55" t="n">
        <v>494198191</v>
      </c>
      <c r="AA6" t="inlineStr">
        <is>
          <t>OUI</t>
        </is>
      </c>
      <c r="AB6" t="inlineStr">
        <is>
          <t>OUI</t>
        </is>
      </c>
      <c r="AC6" t="inlineStr">
        <is>
          <t>OUI</t>
        </is>
      </c>
      <c r="AD6" t="inlineStr">
        <is>
          <t>OUI</t>
        </is>
      </c>
      <c r="AE6" t="inlineStr">
        <is>
          <t>OUI</t>
        </is>
      </c>
      <c r="AF6" t="inlineStr">
        <is>
          <t>OUI</t>
        </is>
      </c>
      <c r="AG6" t="inlineStr">
        <is>
          <t>OUI</t>
        </is>
      </c>
      <c r="AH6" t="inlineStr">
        <is>
          <t>OUI</t>
        </is>
      </c>
      <c r="AI6" t="inlineStr">
        <is>
          <t>OUI</t>
        </is>
      </c>
      <c r="AJ6" t="inlineStr">
        <is>
          <t>OUI</t>
        </is>
      </c>
      <c r="AK6" t="inlineStr">
        <is>
          <t>T5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Automate</t>
        </is>
      </c>
      <c r="F7" s="43" t="n">
        <v>44197</v>
      </c>
      <c r="G7" t="inlineStr">
        <is>
          <t xml:space="preserve">CASHINFINITYTM CI-100 </t>
        </is>
      </c>
      <c r="H7" t="n">
        <v>1</v>
      </c>
      <c r="L7" t="inlineStr">
        <is>
          <t>OUI</t>
        </is>
      </c>
      <c r="M7" t="inlineStr">
        <is>
          <t>NON</t>
        </is>
      </c>
      <c r="N7" t="inlineStr">
        <is>
          <t>NON</t>
        </is>
      </c>
      <c r="O7" t="inlineStr">
        <is>
          <t>NON</t>
        </is>
      </c>
      <c r="P7" t="inlineStr">
        <is>
          <t>FRANCE  GARDIENNAGE</t>
        </is>
      </c>
      <c r="Q7" s="72" t="n">
        <v>18.59</v>
      </c>
      <c r="R7" s="69" t="n">
        <v>4077.836095764272</v>
      </c>
      <c r="S7" t="inlineStr">
        <is>
          <t>SECURITAS</t>
        </is>
      </c>
      <c r="T7" t="inlineStr">
        <is>
          <t>NON</t>
        </is>
      </c>
      <c r="U7" t="inlineStr">
        <is>
          <t>SSI Brico Dépôt</t>
        </is>
      </c>
      <c r="V7" t="inlineStr">
        <is>
          <t>ATS Master 4602</t>
        </is>
      </c>
      <c r="W7" t="inlineStr">
        <is>
          <t>ABT</t>
        </is>
      </c>
      <c r="Y7" t="inlineStr">
        <is>
          <t>TELESURE</t>
        </is>
      </c>
      <c r="Z7" s="55" t="n">
        <v>494198191</v>
      </c>
      <c r="AA7" t="inlineStr">
        <is>
          <t>NON</t>
        </is>
      </c>
      <c r="AB7" t="inlineStr">
        <is>
          <t>OUI</t>
        </is>
      </c>
      <c r="AC7" t="inlineStr">
        <is>
          <t>OUI</t>
        </is>
      </c>
      <c r="AD7" t="inlineStr">
        <is>
          <t>OUI</t>
        </is>
      </c>
      <c r="AE7" t="inlineStr">
        <is>
          <t>OUI</t>
        </is>
      </c>
      <c r="AF7" t="inlineStr">
        <is>
          <t>OUI</t>
        </is>
      </c>
      <c r="AG7" t="inlineStr">
        <is>
          <t>OUI</t>
        </is>
      </c>
      <c r="AH7" t="inlineStr">
        <is>
          <t>OUI</t>
        </is>
      </c>
      <c r="AI7" t="inlineStr">
        <is>
          <t>OUI</t>
        </is>
      </c>
      <c r="AJ7" t="inlineStr">
        <is>
          <t>OUI</t>
        </is>
      </c>
      <c r="AK7" t="inlineStr">
        <is>
          <t>T5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Automate</t>
        </is>
      </c>
      <c r="F8" s="43" t="n">
        <v>44197</v>
      </c>
      <c r="G8" t="inlineStr">
        <is>
          <t>CASHINFINITYTM CI-100  (projet NMO)</t>
        </is>
      </c>
      <c r="H8" t="n">
        <v>1</v>
      </c>
      <c r="J8" s="43" t="n">
        <v>42005</v>
      </c>
      <c r="L8" t="inlineStr">
        <is>
          <t>NON</t>
        </is>
      </c>
      <c r="M8" t="inlineStr">
        <is>
          <t>NON</t>
        </is>
      </c>
      <c r="N8" t="inlineStr">
        <is>
          <t>NON</t>
        </is>
      </c>
      <c r="O8" t="inlineStr">
        <is>
          <t>NON</t>
        </is>
      </c>
      <c r="P8" t="inlineStr">
        <is>
          <t>FRANCE  GARDIENNAGE</t>
        </is>
      </c>
      <c r="Q8" s="72" t="n">
        <v>18.59</v>
      </c>
      <c r="R8" s="69" t="n">
        <v>8681.026519337016</v>
      </c>
      <c r="S8" t="inlineStr">
        <is>
          <t>SECURITAS</t>
        </is>
      </c>
      <c r="T8" t="inlineStr">
        <is>
          <t>NON</t>
        </is>
      </c>
      <c r="U8" t="inlineStr">
        <is>
          <t>SSI Brico Dépôt</t>
        </is>
      </c>
      <c r="V8" t="inlineStr">
        <is>
          <t>CD 15002</t>
        </is>
      </c>
      <c r="W8" t="inlineStr">
        <is>
          <t>ABT</t>
        </is>
      </c>
      <c r="Y8" t="inlineStr">
        <is>
          <t>TELESURE</t>
        </is>
      </c>
      <c r="Z8" s="55" t="n">
        <v>494198191</v>
      </c>
      <c r="AA8" t="inlineStr">
        <is>
          <t>OUI</t>
        </is>
      </c>
      <c r="AB8" t="inlineStr">
        <is>
          <t>OUI</t>
        </is>
      </c>
      <c r="AC8" t="inlineStr">
        <is>
          <t>OUI</t>
        </is>
      </c>
      <c r="AD8" t="inlineStr">
        <is>
          <t>OUI</t>
        </is>
      </c>
      <c r="AE8" t="inlineStr">
        <is>
          <t>OUI</t>
        </is>
      </c>
      <c r="AF8" t="inlineStr">
        <is>
          <t>OUI</t>
        </is>
      </c>
      <c r="AG8" t="inlineStr">
        <is>
          <t>OUI</t>
        </is>
      </c>
      <c r="AH8" t="inlineStr">
        <is>
          <t>OUI</t>
        </is>
      </c>
      <c r="AI8" t="inlineStr">
        <is>
          <t>NON</t>
        </is>
      </c>
      <c r="AJ8" t="inlineStr">
        <is>
          <t>NON</t>
        </is>
      </c>
      <c r="AK8" t="inlineStr">
        <is>
          <t>LED T5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Automate</t>
        </is>
      </c>
      <c r="F9" s="43" t="n">
        <v>44197</v>
      </c>
      <c r="G9" t="inlineStr">
        <is>
          <t>CASHINFINITYTM CI-100</t>
        </is>
      </c>
      <c r="H9" t="n">
        <v>1</v>
      </c>
      <c r="L9" t="inlineStr">
        <is>
          <t>NON</t>
        </is>
      </c>
      <c r="M9" t="inlineStr">
        <is>
          <t>NON</t>
        </is>
      </c>
      <c r="N9" t="inlineStr">
        <is>
          <t>NON</t>
        </is>
      </c>
      <c r="O9" t="inlineStr">
        <is>
          <t>OUI</t>
        </is>
      </c>
      <c r="P9" t="inlineStr">
        <is>
          <t>FRANCE  GARDIENNAGE</t>
        </is>
      </c>
      <c r="Q9" s="72" t="n">
        <v>18.59</v>
      </c>
      <c r="R9" s="69" t="n">
        <v>3965.874769797421</v>
      </c>
      <c r="S9" t="inlineStr">
        <is>
          <t>SECURITAS</t>
        </is>
      </c>
      <c r="T9" t="inlineStr">
        <is>
          <t>NON</t>
        </is>
      </c>
      <c r="U9" t="inlineStr">
        <is>
          <t>SSI Brico Dépôt</t>
        </is>
      </c>
      <c r="V9" t="inlineStr">
        <is>
          <t>CD 15002</t>
        </is>
      </c>
      <c r="W9" t="inlineStr">
        <is>
          <t>ABT</t>
        </is>
      </c>
      <c r="Y9" t="inlineStr">
        <is>
          <t>TELESURE</t>
        </is>
      </c>
      <c r="Z9" s="55" t="n">
        <v>494198191</v>
      </c>
      <c r="AA9" t="inlineStr">
        <is>
          <t>NON</t>
        </is>
      </c>
      <c r="AB9" t="inlineStr">
        <is>
          <t>NON</t>
        </is>
      </c>
      <c r="AC9" t="inlineStr">
        <is>
          <t>OUI</t>
        </is>
      </c>
      <c r="AD9" t="inlineStr">
        <is>
          <t>OUI</t>
        </is>
      </c>
      <c r="AE9" t="inlineStr">
        <is>
          <t>OUI</t>
        </is>
      </c>
      <c r="AF9" t="inlineStr">
        <is>
          <t>OUI</t>
        </is>
      </c>
      <c r="AG9" t="inlineStr">
        <is>
          <t>NON</t>
        </is>
      </c>
      <c r="AH9" t="inlineStr">
        <is>
          <t>OUI</t>
        </is>
      </c>
      <c r="AI9" t="inlineStr">
        <is>
          <t>NON</t>
        </is>
      </c>
      <c r="AJ9" t="inlineStr">
        <is>
          <t>NON</t>
        </is>
      </c>
      <c r="AK9" t="inlineStr">
        <is>
          <t>T5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Tirelire</t>
        </is>
      </c>
      <c r="G10" t="inlineStr">
        <is>
          <t>MILLIUM 2 240 DFX Store</t>
        </is>
      </c>
      <c r="H10" t="n">
        <v>1</v>
      </c>
      <c r="L10" t="inlineStr">
        <is>
          <t>OUI</t>
        </is>
      </c>
      <c r="M10" t="inlineStr">
        <is>
          <t>NON</t>
        </is>
      </c>
      <c r="N10" t="inlineStr">
        <is>
          <t>NON</t>
        </is>
      </c>
      <c r="O10" t="inlineStr">
        <is>
          <t>NON</t>
        </is>
      </c>
      <c r="P10" t="inlineStr">
        <is>
          <t>FRANCE  GARDIENNAGE</t>
        </is>
      </c>
      <c r="Q10" s="72" t="n">
        <v>18.59</v>
      </c>
      <c r="R10" s="69" t="n">
        <v>4172.185082872928</v>
      </c>
      <c r="S10" t="inlineStr">
        <is>
          <t>SECURITAS</t>
        </is>
      </c>
      <c r="T10" t="inlineStr">
        <is>
          <t>NON</t>
        </is>
      </c>
      <c r="U10" t="inlineStr">
        <is>
          <t>SSI Brico Dépôt</t>
        </is>
      </c>
      <c r="V10" t="inlineStr">
        <is>
          <t>CD 15002</t>
        </is>
      </c>
      <c r="W10" t="inlineStr">
        <is>
          <t>ABT</t>
        </is>
      </c>
      <c r="X10" t="inlineStr">
        <is>
          <t>SCUTUM</t>
        </is>
      </c>
      <c r="Y10" t="inlineStr">
        <is>
          <t>TELESURE</t>
        </is>
      </c>
      <c r="Z10" s="55" t="n">
        <v>494198191</v>
      </c>
      <c r="AA10" t="inlineStr">
        <is>
          <t>NON</t>
        </is>
      </c>
      <c r="AB10" t="inlineStr">
        <is>
          <t>OUI</t>
        </is>
      </c>
      <c r="AC10" t="inlineStr">
        <is>
          <t>OUI</t>
        </is>
      </c>
      <c r="AD10" t="inlineStr">
        <is>
          <t>OUI</t>
        </is>
      </c>
      <c r="AE10" t="inlineStr">
        <is>
          <t>OUI</t>
        </is>
      </c>
      <c r="AF10" t="inlineStr">
        <is>
          <t>OUI</t>
        </is>
      </c>
      <c r="AG10" t="inlineStr">
        <is>
          <t>OUI</t>
        </is>
      </c>
      <c r="AH10" t="inlineStr">
        <is>
          <t>OUI</t>
        </is>
      </c>
      <c r="AI10" t="inlineStr">
        <is>
          <t>OUI</t>
        </is>
      </c>
      <c r="AJ10" t="inlineStr">
        <is>
          <t>OUI</t>
        </is>
      </c>
      <c r="AK10" t="inlineStr">
        <is>
          <t>T5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Automate</t>
        </is>
      </c>
      <c r="F11" s="43" t="n">
        <v>44197</v>
      </c>
      <c r="G11" t="inlineStr">
        <is>
          <t>CASHINFINITYTM CI-100  (projet NMO)</t>
        </is>
      </c>
      <c r="H11" t="n">
        <v>1</v>
      </c>
      <c r="L11" t="inlineStr">
        <is>
          <t>OUI</t>
        </is>
      </c>
      <c r="M11" t="inlineStr">
        <is>
          <t>NON</t>
        </is>
      </c>
      <c r="N11" t="inlineStr">
        <is>
          <t>NON</t>
        </is>
      </c>
      <c r="O11" t="inlineStr">
        <is>
          <t>NON</t>
        </is>
      </c>
      <c r="P11" t="inlineStr">
        <is>
          <t>FRANCE  GARDIENNAGE</t>
        </is>
      </c>
      <c r="Q11" s="72" t="n">
        <v>18.59</v>
      </c>
      <c r="R11" s="69" t="n">
        <v>6266.473296500919</v>
      </c>
      <c r="S11" t="inlineStr">
        <is>
          <t>SECURITAS</t>
        </is>
      </c>
      <c r="T11" t="inlineStr">
        <is>
          <t>NON</t>
        </is>
      </c>
      <c r="U11" t="inlineStr">
        <is>
          <t>SSI Brico Dépôt</t>
        </is>
      </c>
      <c r="V11" t="inlineStr">
        <is>
          <t>CD 15002</t>
        </is>
      </c>
      <c r="W11" t="inlineStr">
        <is>
          <t>ABT</t>
        </is>
      </c>
      <c r="X11" t="inlineStr">
        <is>
          <t>SCUTUM</t>
        </is>
      </c>
      <c r="Y11" t="inlineStr">
        <is>
          <t>TELESURE</t>
        </is>
      </c>
      <c r="Z11" s="55" t="n">
        <v>494198191</v>
      </c>
      <c r="AA11" t="inlineStr">
        <is>
          <t>NON</t>
        </is>
      </c>
      <c r="AB11" t="inlineStr">
        <is>
          <t>NON</t>
        </is>
      </c>
      <c r="AC11" t="inlineStr">
        <is>
          <t>OUI</t>
        </is>
      </c>
      <c r="AD11" t="inlineStr">
        <is>
          <t>OUI</t>
        </is>
      </c>
      <c r="AE11" t="inlineStr">
        <is>
          <t>OUI</t>
        </is>
      </c>
      <c r="AF11" t="inlineStr">
        <is>
          <t>OUI</t>
        </is>
      </c>
      <c r="AI11" t="inlineStr">
        <is>
          <t>OUI</t>
        </is>
      </c>
      <c r="AJ11" t="inlineStr">
        <is>
          <t>OUI</t>
        </is>
      </c>
      <c r="AK11" t="inlineStr">
        <is>
          <t>T5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Tirelire</t>
        </is>
      </c>
      <c r="G12" t="inlineStr">
        <is>
          <t>GOLD 20 ENDFX 240 Store</t>
        </is>
      </c>
      <c r="H12" t="n">
        <v>1</v>
      </c>
      <c r="L12" t="inlineStr">
        <is>
          <t>OUI</t>
        </is>
      </c>
      <c r="M12" t="inlineStr">
        <is>
          <t>NON</t>
        </is>
      </c>
      <c r="N12" t="inlineStr">
        <is>
          <t>NON</t>
        </is>
      </c>
      <c r="O12" t="inlineStr">
        <is>
          <t>NON</t>
        </is>
      </c>
      <c r="P12" t="inlineStr">
        <is>
          <t>FRANCE  GARDIENNAGE</t>
        </is>
      </c>
      <c r="Q12" s="72" t="n">
        <v>18.59</v>
      </c>
      <c r="R12" s="69" t="n">
        <v>4000.177532228361</v>
      </c>
      <c r="S12" t="inlineStr">
        <is>
          <t>SECURITAS</t>
        </is>
      </c>
      <c r="T12" t="inlineStr">
        <is>
          <t>OUI</t>
        </is>
      </c>
      <c r="U12" t="inlineStr">
        <is>
          <t>SSI Brico Dépôt + Tiers</t>
        </is>
      </c>
      <c r="V12" t="inlineStr">
        <is>
          <t>ATS Master 4602</t>
        </is>
      </c>
      <c r="W12" t="inlineStr">
        <is>
          <t>ABT</t>
        </is>
      </c>
      <c r="Y12" t="inlineStr">
        <is>
          <t>PERIN TELESURVEILLANCE</t>
        </is>
      </c>
      <c r="AA12" t="inlineStr">
        <is>
          <t>NON</t>
        </is>
      </c>
      <c r="AB12" t="inlineStr">
        <is>
          <t>OUI</t>
        </is>
      </c>
      <c r="AC12" t="inlineStr">
        <is>
          <t>OUI</t>
        </is>
      </c>
      <c r="AD12" t="inlineStr">
        <is>
          <t>OUI</t>
        </is>
      </c>
      <c r="AE12" t="inlineStr">
        <is>
          <t>NON</t>
        </is>
      </c>
      <c r="AF12" t="inlineStr">
        <is>
          <t>OUI</t>
        </is>
      </c>
      <c r="AG12" t="inlineStr">
        <is>
          <t>OUI</t>
        </is>
      </c>
      <c r="AH12" t="inlineStr">
        <is>
          <t>OUI</t>
        </is>
      </c>
      <c r="AI12" t="inlineStr">
        <is>
          <t>OUI</t>
        </is>
      </c>
      <c r="AJ12" t="inlineStr">
        <is>
          <t>OUI</t>
        </is>
      </c>
      <c r="AK12" t="inlineStr">
        <is>
          <t>LED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Tirelire</t>
        </is>
      </c>
      <c r="G13" t="inlineStr">
        <is>
          <t>GOLD 20 ENDFX 240 Store</t>
        </is>
      </c>
      <c r="H13" t="n">
        <v>1</v>
      </c>
      <c r="L13" t="inlineStr">
        <is>
          <t>NON</t>
        </is>
      </c>
      <c r="M13" t="inlineStr">
        <is>
          <t>NON</t>
        </is>
      </c>
      <c r="N13" t="inlineStr">
        <is>
          <t>NON</t>
        </is>
      </c>
      <c r="O13" t="inlineStr">
        <is>
          <t>NON</t>
        </is>
      </c>
      <c r="P13" t="inlineStr">
        <is>
          <t>FRANCE  GARDIENNAGE</t>
        </is>
      </c>
      <c r="Q13" s="72" t="n">
        <v>18.59</v>
      </c>
      <c r="R13" s="69" t="n">
        <v>4002.045488029466</v>
      </c>
      <c r="S13" t="inlineStr">
        <is>
          <t>SECURITAS</t>
        </is>
      </c>
      <c r="T13" t="inlineStr">
        <is>
          <t>OUI</t>
        </is>
      </c>
      <c r="U13" t="inlineStr">
        <is>
          <t>SSI Brico Dépôt</t>
        </is>
      </c>
      <c r="V13" t="inlineStr">
        <is>
          <t>ATS Master 4602</t>
        </is>
      </c>
      <c r="W13" t="inlineStr">
        <is>
          <t>ABT</t>
        </is>
      </c>
      <c r="X13" t="inlineStr">
        <is>
          <t>SCUTUM</t>
        </is>
      </c>
      <c r="Y13" t="inlineStr">
        <is>
          <t>TELESURE</t>
        </is>
      </c>
      <c r="Z13" s="55" t="n">
        <v>494198191</v>
      </c>
      <c r="AA13" t="inlineStr">
        <is>
          <t>NON</t>
        </is>
      </c>
      <c r="AB13" t="inlineStr">
        <is>
          <t>OUI</t>
        </is>
      </c>
      <c r="AC13" t="inlineStr">
        <is>
          <t>OUI</t>
        </is>
      </c>
      <c r="AD13" t="inlineStr">
        <is>
          <t>OUI</t>
        </is>
      </c>
      <c r="AE13" t="inlineStr">
        <is>
          <t>OUI</t>
        </is>
      </c>
      <c r="AF13" t="inlineStr">
        <is>
          <t>OUI</t>
        </is>
      </c>
      <c r="AG13" t="inlineStr">
        <is>
          <t>OUI</t>
        </is>
      </c>
      <c r="AH13" t="inlineStr">
        <is>
          <t>OUI</t>
        </is>
      </c>
      <c r="AI13" t="inlineStr">
        <is>
          <t>NON</t>
        </is>
      </c>
      <c r="AJ13" t="inlineStr">
        <is>
          <t>NON</t>
        </is>
      </c>
      <c r="AK13" t="inlineStr">
        <is>
          <t>T5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Tirelire</t>
        </is>
      </c>
      <c r="G14" t="inlineStr">
        <is>
          <t>GOLD 20 ENDFX 240 Store</t>
        </is>
      </c>
      <c r="H14" t="n">
        <v>1</v>
      </c>
      <c r="L14" t="inlineStr">
        <is>
          <t>NON</t>
        </is>
      </c>
      <c r="M14" t="inlineStr">
        <is>
          <t>NON</t>
        </is>
      </c>
      <c r="N14" t="inlineStr">
        <is>
          <t>NON</t>
        </is>
      </c>
      <c r="O14" t="inlineStr">
        <is>
          <t>NON</t>
        </is>
      </c>
      <c r="P14" t="inlineStr">
        <is>
          <t>LUXANT</t>
        </is>
      </c>
      <c r="Q14" s="72" t="n">
        <v>18.92</v>
      </c>
      <c r="R14" s="69" t="n">
        <v>4847.837676438652</v>
      </c>
      <c r="S14" t="inlineStr">
        <is>
          <t>SECURITAS</t>
        </is>
      </c>
      <c r="T14" t="inlineStr">
        <is>
          <t>OUI</t>
        </is>
      </c>
      <c r="U14" t="inlineStr">
        <is>
          <t>SSI CORA</t>
        </is>
      </c>
      <c r="V14" t="inlineStr">
        <is>
          <t>ATS Master 4602</t>
        </is>
      </c>
      <c r="W14" t="inlineStr">
        <is>
          <t>ABT</t>
        </is>
      </c>
      <c r="Y14" t="inlineStr">
        <is>
          <t>TELESURE</t>
        </is>
      </c>
      <c r="Z14" s="55" t="n">
        <v>494198191</v>
      </c>
      <c r="AA14" t="inlineStr">
        <is>
          <t>OUI</t>
        </is>
      </c>
      <c r="AB14" t="inlineStr">
        <is>
          <t>OUI</t>
        </is>
      </c>
      <c r="AC14" t="inlineStr">
        <is>
          <t>OUI</t>
        </is>
      </c>
      <c r="AD14" t="inlineStr">
        <is>
          <t>OUI</t>
        </is>
      </c>
      <c r="AE14" t="inlineStr">
        <is>
          <t>OUI</t>
        </is>
      </c>
      <c r="AF14" t="inlineStr">
        <is>
          <t>OUI</t>
        </is>
      </c>
      <c r="AG14" t="inlineStr">
        <is>
          <t>NON</t>
        </is>
      </c>
      <c r="AH14" t="inlineStr">
        <is>
          <t>OUI</t>
        </is>
      </c>
      <c r="AI14" t="inlineStr">
        <is>
          <t>NON</t>
        </is>
      </c>
      <c r="AJ14" t="inlineStr">
        <is>
          <t>NON</t>
        </is>
      </c>
      <c r="AK14" t="inlineStr">
        <is>
          <t>LED T5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Automate</t>
        </is>
      </c>
      <c r="F15" s="43" t="n">
        <v>43983</v>
      </c>
      <c r="G15" t="inlineStr">
        <is>
          <t>GOLD 20 ENDFX 240 Store + CASHINFINITYTM CI-100 (de Darnétal)</t>
        </is>
      </c>
      <c r="H15" t="n">
        <v>1</v>
      </c>
      <c r="L15" t="inlineStr">
        <is>
          <t>NON</t>
        </is>
      </c>
      <c r="M15" t="inlineStr">
        <is>
          <t>NON</t>
        </is>
      </c>
      <c r="N15" t="inlineStr">
        <is>
          <t>NON</t>
        </is>
      </c>
      <c r="O15" t="inlineStr">
        <is>
          <t>NON</t>
        </is>
      </c>
      <c r="P15" t="inlineStr">
        <is>
          <t>FRANCE  GARDIENNAGE</t>
        </is>
      </c>
      <c r="Q15" s="72" t="n">
        <v>18.59</v>
      </c>
      <c r="R15" s="69" t="n">
        <v>4086.215101289134</v>
      </c>
      <c r="S15" t="inlineStr">
        <is>
          <t>SECURITAS</t>
        </is>
      </c>
      <c r="T15" t="inlineStr">
        <is>
          <t>NON</t>
        </is>
      </c>
      <c r="U15" t="inlineStr">
        <is>
          <t>SSI Brico Dépôt</t>
        </is>
      </c>
      <c r="V15" t="inlineStr">
        <is>
          <t>CD 15002</t>
        </is>
      </c>
      <c r="W15" t="inlineStr">
        <is>
          <t>ABT</t>
        </is>
      </c>
      <c r="Y15" t="inlineStr">
        <is>
          <t>TELESURE</t>
        </is>
      </c>
      <c r="Z15" s="55" t="n">
        <v>494198191</v>
      </c>
      <c r="AA15" t="inlineStr">
        <is>
          <t>OUI</t>
        </is>
      </c>
      <c r="AB15" t="inlineStr">
        <is>
          <t>OUI</t>
        </is>
      </c>
      <c r="AC15" t="inlineStr">
        <is>
          <t>OUI</t>
        </is>
      </c>
      <c r="AD15" t="inlineStr">
        <is>
          <t>NON</t>
        </is>
      </c>
      <c r="AE15" t="inlineStr">
        <is>
          <t>OUI</t>
        </is>
      </c>
      <c r="AF15" t="inlineStr">
        <is>
          <t>OUI</t>
        </is>
      </c>
      <c r="AG15" t="inlineStr">
        <is>
          <t>OUI</t>
        </is>
      </c>
      <c r="AH15" t="inlineStr">
        <is>
          <t>OUI</t>
        </is>
      </c>
      <c r="AI15" t="inlineStr">
        <is>
          <t>NON</t>
        </is>
      </c>
      <c r="AJ15" t="inlineStr">
        <is>
          <t>NON</t>
        </is>
      </c>
      <c r="AK15" t="inlineStr">
        <is>
          <t>T5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Tirelire</t>
        </is>
      </c>
      <c r="G16" t="inlineStr">
        <is>
          <t>GOLD 20 ENDFX 240 Store</t>
        </is>
      </c>
      <c r="H16" t="n">
        <v>1</v>
      </c>
      <c r="L16" t="inlineStr">
        <is>
          <t>NON</t>
        </is>
      </c>
      <c r="M16" t="inlineStr">
        <is>
          <t>NON</t>
        </is>
      </c>
      <c r="N16" t="inlineStr">
        <is>
          <t>NON</t>
        </is>
      </c>
      <c r="O16" t="inlineStr">
        <is>
          <t>NON</t>
        </is>
      </c>
      <c r="P16" t="inlineStr">
        <is>
          <t>FRANCE  GARDIENNAGE</t>
        </is>
      </c>
      <c r="Q16" s="72" t="n">
        <v>18.59</v>
      </c>
      <c r="R16" s="69" t="n">
        <v>4158.381399631675</v>
      </c>
      <c r="S16" t="inlineStr">
        <is>
          <t>SECURITAS</t>
        </is>
      </c>
      <c r="T16" t="inlineStr">
        <is>
          <t>NON</t>
        </is>
      </c>
      <c r="U16" t="inlineStr">
        <is>
          <t>SSI Brico Dépôt</t>
        </is>
      </c>
      <c r="V16" t="inlineStr">
        <is>
          <t>ATS Master 4602</t>
        </is>
      </c>
      <c r="W16" t="inlineStr">
        <is>
          <t>ABT</t>
        </is>
      </c>
      <c r="X16" t="inlineStr">
        <is>
          <t>SCUTUM</t>
        </is>
      </c>
      <c r="Y16" t="inlineStr">
        <is>
          <t>TELESURE</t>
        </is>
      </c>
      <c r="Z16" s="55" t="n">
        <v>494198191</v>
      </c>
      <c r="AA16" t="inlineStr">
        <is>
          <t>NON</t>
        </is>
      </c>
      <c r="AB16" t="inlineStr">
        <is>
          <t>NON</t>
        </is>
      </c>
      <c r="AC16" t="inlineStr">
        <is>
          <t>OUI</t>
        </is>
      </c>
      <c r="AD16" t="inlineStr">
        <is>
          <t>OUI</t>
        </is>
      </c>
      <c r="AE16" t="inlineStr">
        <is>
          <t>OUI</t>
        </is>
      </c>
      <c r="AF16" t="inlineStr">
        <is>
          <t>OUI</t>
        </is>
      </c>
      <c r="AG16" t="inlineStr">
        <is>
          <t>NON</t>
        </is>
      </c>
      <c r="AI16" t="inlineStr">
        <is>
          <t>OUI</t>
        </is>
      </c>
      <c r="AJ16" t="inlineStr">
        <is>
          <t>NON</t>
        </is>
      </c>
      <c r="AK16" t="inlineStr">
        <is>
          <t>LED T5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Automate</t>
        </is>
      </c>
      <c r="F17" s="43" t="n">
        <v>43341</v>
      </c>
      <c r="G17" t="inlineStr">
        <is>
          <t>CASHINFINITYTM CI-100 + GOLD 20 ENDFX 240 Store</t>
        </is>
      </c>
      <c r="H17" t="n">
        <v>1</v>
      </c>
      <c r="L17" t="inlineStr">
        <is>
          <t>NON</t>
        </is>
      </c>
      <c r="M17" t="inlineStr">
        <is>
          <t>NON</t>
        </is>
      </c>
      <c r="N17" t="inlineStr">
        <is>
          <t>NON</t>
        </is>
      </c>
      <c r="O17" t="inlineStr">
        <is>
          <t>NON</t>
        </is>
      </c>
      <c r="P17" t="inlineStr">
        <is>
          <t>FRANCE  GARDIENNAGE</t>
        </is>
      </c>
      <c r="Q17" s="72" t="n">
        <v>18.59</v>
      </c>
      <c r="R17" s="69" t="n">
        <v>4134.25211786372</v>
      </c>
      <c r="S17" t="inlineStr">
        <is>
          <t>SECURITAS</t>
        </is>
      </c>
      <c r="T17" t="inlineStr">
        <is>
          <t>OUI</t>
        </is>
      </c>
      <c r="U17" t="inlineStr">
        <is>
          <t>SSI Brico Dépôt</t>
        </is>
      </c>
      <c r="V17" t="inlineStr">
        <is>
          <t>CD 15002</t>
        </is>
      </c>
      <c r="W17" t="inlineStr">
        <is>
          <t>ABT</t>
        </is>
      </c>
      <c r="X17" t="inlineStr">
        <is>
          <t>SCUTUM</t>
        </is>
      </c>
      <c r="Y17" t="inlineStr">
        <is>
          <t>TELESURE</t>
        </is>
      </c>
      <c r="Z17" s="55" t="n">
        <v>494198191</v>
      </c>
      <c r="AA17" t="inlineStr">
        <is>
          <t>OUI</t>
        </is>
      </c>
      <c r="AB17" t="inlineStr">
        <is>
          <t>NON</t>
        </is>
      </c>
      <c r="AC17" t="inlineStr">
        <is>
          <t>OUI</t>
        </is>
      </c>
      <c r="AD17" t="inlineStr">
        <is>
          <t>OUI</t>
        </is>
      </c>
      <c r="AE17" t="inlineStr">
        <is>
          <t>OUI</t>
        </is>
      </c>
      <c r="AF17" t="inlineStr">
        <is>
          <t>OUI</t>
        </is>
      </c>
      <c r="AG17" t="inlineStr">
        <is>
          <t>OUI</t>
        </is>
      </c>
      <c r="AH17" t="inlineStr">
        <is>
          <t>OUI</t>
        </is>
      </c>
      <c r="AI17" t="inlineStr">
        <is>
          <t>OUI</t>
        </is>
      </c>
      <c r="AJ17" t="inlineStr">
        <is>
          <t>OUI</t>
        </is>
      </c>
      <c r="AK17" t="inlineStr">
        <is>
          <t>T5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Automate</t>
        </is>
      </c>
      <c r="F18" s="43" t="n">
        <v>43983</v>
      </c>
      <c r="G18" t="inlineStr">
        <is>
          <t>CASHINFINITYTM CI-100 (casto)</t>
        </is>
      </c>
      <c r="H18" t="n">
        <v>1</v>
      </c>
      <c r="J18" s="43" t="n">
        <v>42005</v>
      </c>
      <c r="L18" t="inlineStr">
        <is>
          <t>NON</t>
        </is>
      </c>
      <c r="M18" t="inlineStr">
        <is>
          <t>NON</t>
        </is>
      </c>
      <c r="N18" t="inlineStr">
        <is>
          <t>NON</t>
        </is>
      </c>
      <c r="O18" t="inlineStr">
        <is>
          <t>NON</t>
        </is>
      </c>
      <c r="P18" t="inlineStr">
        <is>
          <t>FRANCE  GARDIENNAGE</t>
        </is>
      </c>
      <c r="Q18" s="72" t="n">
        <v>18.59</v>
      </c>
      <c r="R18" s="69" t="n">
        <v>8329.902025782687</v>
      </c>
      <c r="S18" t="inlineStr">
        <is>
          <t>SECURITE PROTECTION (Atlantis)</t>
        </is>
      </c>
      <c r="T18" t="inlineStr">
        <is>
          <t>OUI</t>
        </is>
      </c>
      <c r="U18" t="inlineStr">
        <is>
          <t>SSI Brico Dépôt</t>
        </is>
      </c>
      <c r="V18" t="inlineStr">
        <is>
          <t xml:space="preserve"> FT NOVALIS T3+FT 969433</t>
        </is>
      </c>
      <c r="W18" t="inlineStr">
        <is>
          <t>DELTA SECURITY</t>
        </is>
      </c>
      <c r="Y18" t="inlineStr">
        <is>
          <t>DELTA SECURITY SOLUTIONS</t>
        </is>
      </c>
      <c r="AA18" t="inlineStr">
        <is>
          <t>OUI</t>
        </is>
      </c>
      <c r="AB18" t="inlineStr">
        <is>
          <t>OUI</t>
        </is>
      </c>
      <c r="AC18" t="inlineStr">
        <is>
          <t>OUI</t>
        </is>
      </c>
      <c r="AD18" t="inlineStr">
        <is>
          <t>OUI</t>
        </is>
      </c>
      <c r="AE18" t="inlineStr">
        <is>
          <t>OUI</t>
        </is>
      </c>
      <c r="AF18" t="inlineStr">
        <is>
          <t>NON</t>
        </is>
      </c>
      <c r="AG18" t="inlineStr">
        <is>
          <t>OUI</t>
        </is>
      </c>
      <c r="AI18" t="inlineStr">
        <is>
          <t>NON</t>
        </is>
      </c>
      <c r="AJ18" t="inlineStr">
        <is>
          <t>NON</t>
        </is>
      </c>
      <c r="AK18" t="inlineStr">
        <is>
          <t>LED T5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Automate</t>
        </is>
      </c>
      <c r="F19" s="43" t="n">
        <v>44197</v>
      </c>
      <c r="G19" t="inlineStr">
        <is>
          <t>CASHINFINITYTM CI-100  (projet NMO)</t>
        </is>
      </c>
      <c r="H19" t="n">
        <v>1</v>
      </c>
      <c r="J19" s="43" t="n">
        <v>43101</v>
      </c>
      <c r="L19" t="inlineStr">
        <is>
          <t>NON</t>
        </is>
      </c>
      <c r="M19" t="inlineStr">
        <is>
          <t>NON</t>
        </is>
      </c>
      <c r="N19" t="inlineStr">
        <is>
          <t>NON</t>
        </is>
      </c>
      <c r="O19" t="inlineStr">
        <is>
          <t>NON</t>
        </is>
      </c>
      <c r="P19" t="inlineStr">
        <is>
          <t>LUXANT</t>
        </is>
      </c>
      <c r="Q19" s="72" t="n">
        <v>18.92</v>
      </c>
      <c r="R19" s="69" t="n">
        <v>4172.192363373144</v>
      </c>
      <c r="S19" t="inlineStr">
        <is>
          <t>SECURITAS</t>
        </is>
      </c>
      <c r="T19" t="inlineStr">
        <is>
          <t>OUI</t>
        </is>
      </c>
      <c r="U19" t="inlineStr">
        <is>
          <t>SSI Brico Dépôt</t>
        </is>
      </c>
      <c r="V19" t="inlineStr">
        <is>
          <t>ATS Master 4602</t>
        </is>
      </c>
      <c r="W19" t="inlineStr">
        <is>
          <t>ABT</t>
        </is>
      </c>
      <c r="X19" t="inlineStr">
        <is>
          <t>SCUTUM</t>
        </is>
      </c>
      <c r="Y19" t="inlineStr">
        <is>
          <t>TELESURE</t>
        </is>
      </c>
      <c r="Z19" s="55" t="n">
        <v>494198191</v>
      </c>
      <c r="AA19" t="inlineStr">
        <is>
          <t>OUI</t>
        </is>
      </c>
      <c r="AB19" t="inlineStr">
        <is>
          <t>OUI</t>
        </is>
      </c>
      <c r="AC19" t="inlineStr">
        <is>
          <t>OUI</t>
        </is>
      </c>
      <c r="AD19" t="inlineStr">
        <is>
          <t>OUI</t>
        </is>
      </c>
      <c r="AE19" t="inlineStr">
        <is>
          <t>OUI</t>
        </is>
      </c>
      <c r="AF19" t="inlineStr">
        <is>
          <t>OUI</t>
        </is>
      </c>
      <c r="AG19" t="inlineStr">
        <is>
          <t>NON</t>
        </is>
      </c>
      <c r="AH19" t="inlineStr">
        <is>
          <t>OUI</t>
        </is>
      </c>
      <c r="AI19" t="inlineStr">
        <is>
          <t>NON</t>
        </is>
      </c>
      <c r="AJ19" t="inlineStr">
        <is>
          <t>NON</t>
        </is>
      </c>
      <c r="AK19" t="inlineStr">
        <is>
          <t>T5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Tirelire</t>
        </is>
      </c>
      <c r="G20" t="inlineStr">
        <is>
          <t>GOLD 20 ENDFX 240 Store</t>
        </is>
      </c>
      <c r="H20" t="n">
        <v>1</v>
      </c>
      <c r="L20" t="inlineStr">
        <is>
          <t>NON</t>
        </is>
      </c>
      <c r="M20" t="inlineStr">
        <is>
          <t>OUI</t>
        </is>
      </c>
      <c r="N20" t="inlineStr">
        <is>
          <t>NON</t>
        </is>
      </c>
      <c r="O20" t="inlineStr">
        <is>
          <t>NON</t>
        </is>
      </c>
      <c r="P20" t="inlineStr">
        <is>
          <t>FRANCE  GARDIENNAGE</t>
        </is>
      </c>
      <c r="Q20" s="72" t="n">
        <v>18.59</v>
      </c>
      <c r="R20" s="69" t="n">
        <v>3759.246593001841</v>
      </c>
      <c r="S20" t="inlineStr">
        <is>
          <t>SECURITAS</t>
        </is>
      </c>
      <c r="T20" t="inlineStr">
        <is>
          <t>NON</t>
        </is>
      </c>
      <c r="U20" t="inlineStr">
        <is>
          <t>SSI Brico Dépôt</t>
        </is>
      </c>
      <c r="V20" t="inlineStr">
        <is>
          <t>ATS Master 4602</t>
        </is>
      </c>
      <c r="W20" t="inlineStr">
        <is>
          <t>ABT</t>
        </is>
      </c>
      <c r="X20" t="inlineStr">
        <is>
          <t>SCUTUM</t>
        </is>
      </c>
      <c r="Y20" t="inlineStr">
        <is>
          <t>TELESURE</t>
        </is>
      </c>
      <c r="Z20" s="55" t="n">
        <v>494198191</v>
      </c>
      <c r="AA20" t="inlineStr">
        <is>
          <t>NON</t>
        </is>
      </c>
      <c r="AB20" t="inlineStr">
        <is>
          <t>OUI</t>
        </is>
      </c>
      <c r="AC20" t="inlineStr">
        <is>
          <t>OUI</t>
        </is>
      </c>
      <c r="AD20" t="inlineStr">
        <is>
          <t>OUI</t>
        </is>
      </c>
      <c r="AE20" t="inlineStr">
        <is>
          <t>OUI</t>
        </is>
      </c>
      <c r="AF20" t="inlineStr">
        <is>
          <t>OUI</t>
        </is>
      </c>
      <c r="AG20" t="inlineStr">
        <is>
          <t>OUI</t>
        </is>
      </c>
      <c r="AH20" t="inlineStr">
        <is>
          <t>OUI</t>
        </is>
      </c>
      <c r="AI20" t="inlineStr">
        <is>
          <t>OUI</t>
        </is>
      </c>
      <c r="AJ20" t="inlineStr">
        <is>
          <t>NON</t>
        </is>
      </c>
      <c r="AK20" t="inlineStr">
        <is>
          <t>T5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Automate</t>
        </is>
      </c>
      <c r="F21" s="43" t="n">
        <v>43101</v>
      </c>
      <c r="G21" t="inlineStr">
        <is>
          <t>CASHINFINITYTM CI-100</t>
        </is>
      </c>
      <c r="H21" t="n">
        <v>1</v>
      </c>
      <c r="L21" t="inlineStr">
        <is>
          <t>OUI</t>
        </is>
      </c>
      <c r="M21" t="inlineStr">
        <is>
          <t>OUI</t>
        </is>
      </c>
      <c r="N21" t="inlineStr">
        <is>
          <t>OUI</t>
        </is>
      </c>
      <c r="O21" t="inlineStr">
        <is>
          <t>OUI</t>
        </is>
      </c>
      <c r="P21" t="inlineStr">
        <is>
          <t>FRANCE  GARDIENNAGE</t>
        </is>
      </c>
      <c r="Q21" s="72" t="n">
        <v>18.59</v>
      </c>
      <c r="R21" s="69" t="n"/>
      <c r="S21" t="inlineStr">
        <is>
          <t>SECURITAS</t>
        </is>
      </c>
      <c r="T21" t="inlineStr">
        <is>
          <t>OUI</t>
        </is>
      </c>
      <c r="U21" t="inlineStr">
        <is>
          <t>SSI Brico Dépôt</t>
        </is>
      </c>
      <c r="V21" t="inlineStr">
        <is>
          <t>ATS Master 4602</t>
        </is>
      </c>
      <c r="W21" t="inlineStr">
        <is>
          <t>ABT</t>
        </is>
      </c>
      <c r="Y21" t="inlineStr">
        <is>
          <t>TELESURE</t>
        </is>
      </c>
      <c r="Z21" s="55" t="n">
        <v>494198191</v>
      </c>
      <c r="AA21" t="inlineStr">
        <is>
          <t>OUI</t>
        </is>
      </c>
      <c r="AB21" t="inlineStr">
        <is>
          <t>OUI</t>
        </is>
      </c>
      <c r="AC21" t="inlineStr">
        <is>
          <t>OUI</t>
        </is>
      </c>
      <c r="AD21" t="inlineStr">
        <is>
          <t>OUI</t>
        </is>
      </c>
      <c r="AE21" t="inlineStr">
        <is>
          <t>NON</t>
        </is>
      </c>
      <c r="AF21" t="inlineStr">
        <is>
          <t>OUI</t>
        </is>
      </c>
      <c r="AG21" t="inlineStr">
        <is>
          <t>OUI</t>
        </is>
      </c>
      <c r="AH21" t="inlineStr">
        <is>
          <t>OUI</t>
        </is>
      </c>
      <c r="AI21" t="inlineStr">
        <is>
          <t>NON</t>
        </is>
      </c>
      <c r="AJ21" t="inlineStr">
        <is>
          <t>OUI</t>
        </is>
      </c>
      <c r="AK21" t="inlineStr">
        <is>
          <t>LED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Automate</t>
        </is>
      </c>
      <c r="F22" s="43" t="n">
        <v>43341</v>
      </c>
      <c r="G22" t="inlineStr">
        <is>
          <t>CASHINFINITYTM CI-100 + GOLD 20 ENDFX 240 Store</t>
        </is>
      </c>
      <c r="H22" t="n">
        <v>1</v>
      </c>
      <c r="I22" t="inlineStr">
        <is>
          <t>OUI</t>
        </is>
      </c>
      <c r="L22" t="inlineStr">
        <is>
          <t>OUI</t>
        </is>
      </c>
      <c r="M22" t="inlineStr">
        <is>
          <t>NON</t>
        </is>
      </c>
      <c r="N22" t="inlineStr">
        <is>
          <t>NON</t>
        </is>
      </c>
      <c r="O22" t="inlineStr">
        <is>
          <t>NON</t>
        </is>
      </c>
      <c r="P22" t="inlineStr">
        <is>
          <t>FRANCE  GARDIENNAGE</t>
        </is>
      </c>
      <c r="Q22" s="72" t="n">
        <v>18.59</v>
      </c>
      <c r="R22" s="69" t="n">
        <v>4348.065930018417</v>
      </c>
      <c r="S22" t="inlineStr">
        <is>
          <t>SECURITAS</t>
        </is>
      </c>
      <c r="T22" t="inlineStr">
        <is>
          <t>OUI</t>
        </is>
      </c>
      <c r="U22" t="inlineStr">
        <is>
          <t>SSI Brico Dépôt</t>
        </is>
      </c>
      <c r="V22" t="inlineStr">
        <is>
          <t>CD 15002</t>
        </is>
      </c>
      <c r="W22" t="inlineStr">
        <is>
          <t>ABT</t>
        </is>
      </c>
      <c r="X22" t="inlineStr">
        <is>
          <t>VDP Sécurité</t>
        </is>
      </c>
      <c r="Y22" t="inlineStr">
        <is>
          <t>TELESURE</t>
        </is>
      </c>
      <c r="Z22" s="55" t="n">
        <v>494198191</v>
      </c>
      <c r="AA22" t="inlineStr">
        <is>
          <t>NON</t>
        </is>
      </c>
      <c r="AB22" t="inlineStr">
        <is>
          <t>OUI</t>
        </is>
      </c>
      <c r="AC22" t="inlineStr">
        <is>
          <t>OUI</t>
        </is>
      </c>
      <c r="AD22" t="inlineStr">
        <is>
          <t>OUI</t>
        </is>
      </c>
      <c r="AE22" t="inlineStr">
        <is>
          <t>OUI</t>
        </is>
      </c>
      <c r="AF22" t="inlineStr">
        <is>
          <t>OUI</t>
        </is>
      </c>
      <c r="AG22" t="inlineStr">
        <is>
          <t>NON</t>
        </is>
      </c>
      <c r="AH22" t="inlineStr">
        <is>
          <t>OUI</t>
        </is>
      </c>
      <c r="AI22" t="inlineStr">
        <is>
          <t>OUI</t>
        </is>
      </c>
      <c r="AJ22" t="inlineStr">
        <is>
          <t>NON</t>
        </is>
      </c>
      <c r="AK22" t="inlineStr">
        <is>
          <t>LED T5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Automate</t>
        </is>
      </c>
      <c r="F23" s="43" t="n">
        <v>44197</v>
      </c>
      <c r="G23" t="inlineStr">
        <is>
          <t>CASHINFINITYTM CI-100</t>
        </is>
      </c>
      <c r="H23" t="n">
        <v>1</v>
      </c>
      <c r="L23" t="inlineStr">
        <is>
          <t>OUI</t>
        </is>
      </c>
      <c r="M23" t="inlineStr">
        <is>
          <t>OUI</t>
        </is>
      </c>
      <c r="N23" t="inlineStr">
        <is>
          <t>NON</t>
        </is>
      </c>
      <c r="O23" t="inlineStr">
        <is>
          <t>NON</t>
        </is>
      </c>
      <c r="P23" t="inlineStr">
        <is>
          <t>LUXANT</t>
        </is>
      </c>
      <c r="Q23" s="72" t="n">
        <v>18.92</v>
      </c>
      <c r="R23" s="69" t="n">
        <v>4719.546326456751</v>
      </c>
      <c r="S23" t="inlineStr">
        <is>
          <t>SECURITAS</t>
        </is>
      </c>
      <c r="T23" t="inlineStr">
        <is>
          <t>NON</t>
        </is>
      </c>
      <c r="U23" t="inlineStr">
        <is>
          <t>SSI Brico Dépôt</t>
        </is>
      </c>
      <c r="V23" t="inlineStr">
        <is>
          <t>CD 15002</t>
        </is>
      </c>
      <c r="W23" t="inlineStr">
        <is>
          <t>ABT</t>
        </is>
      </c>
      <c r="Y23" t="inlineStr">
        <is>
          <t>TELESURE</t>
        </is>
      </c>
      <c r="Z23" s="55" t="n">
        <v>494198191</v>
      </c>
      <c r="AA23" t="inlineStr">
        <is>
          <t>OUI</t>
        </is>
      </c>
      <c r="AB23" t="inlineStr">
        <is>
          <t>NON</t>
        </is>
      </c>
      <c r="AC23" t="inlineStr">
        <is>
          <t>OUI</t>
        </is>
      </c>
      <c r="AD23" t="inlineStr">
        <is>
          <t>OUI</t>
        </is>
      </c>
      <c r="AE23" t="inlineStr">
        <is>
          <t>OUI</t>
        </is>
      </c>
      <c r="AF23" t="inlineStr">
        <is>
          <t>OUI</t>
        </is>
      </c>
      <c r="AG23" t="inlineStr">
        <is>
          <t>OUI</t>
        </is>
      </c>
      <c r="AH23" t="inlineStr">
        <is>
          <t>OUI</t>
        </is>
      </c>
      <c r="AI23" t="inlineStr">
        <is>
          <t>NON</t>
        </is>
      </c>
      <c r="AJ23" t="inlineStr">
        <is>
          <t>NON</t>
        </is>
      </c>
      <c r="AK23" t="inlineStr">
        <is>
          <t>T5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Tirelire</t>
        </is>
      </c>
      <c r="G24" t="inlineStr">
        <is>
          <t>GOLD 20 ENDFX 240 Store</t>
        </is>
      </c>
      <c r="H24" t="n">
        <v>2</v>
      </c>
      <c r="L24" t="inlineStr">
        <is>
          <t>OUI</t>
        </is>
      </c>
      <c r="M24" t="inlineStr">
        <is>
          <t>OUI</t>
        </is>
      </c>
      <c r="N24" t="inlineStr">
        <is>
          <t>OUI</t>
        </is>
      </c>
      <c r="O24" t="inlineStr">
        <is>
          <t>OUI</t>
        </is>
      </c>
      <c r="P24" t="inlineStr">
        <is>
          <t>LUXANT</t>
        </is>
      </c>
      <c r="Q24" s="72" t="n">
        <v>18.92</v>
      </c>
      <c r="R24" s="69" t="n">
        <v>5551.865906623235</v>
      </c>
      <c r="S24" t="inlineStr">
        <is>
          <t>SECURITAS</t>
        </is>
      </c>
      <c r="T24" t="inlineStr">
        <is>
          <t>NON</t>
        </is>
      </c>
      <c r="U24" t="inlineStr">
        <is>
          <t>SSI Brico Dépôt</t>
        </is>
      </c>
      <c r="V24" t="inlineStr">
        <is>
          <t>CD 15002</t>
        </is>
      </c>
      <c r="W24" t="inlineStr">
        <is>
          <t>ABT</t>
        </is>
      </c>
      <c r="Y24" t="inlineStr">
        <is>
          <t>TELESURE</t>
        </is>
      </c>
      <c r="Z24" s="55" t="n">
        <v>494198191</v>
      </c>
      <c r="AA24" t="inlineStr">
        <is>
          <t>OUI</t>
        </is>
      </c>
      <c r="AB24" t="inlineStr">
        <is>
          <t>OUI</t>
        </is>
      </c>
      <c r="AC24" t="inlineStr">
        <is>
          <t>OUI</t>
        </is>
      </c>
      <c r="AD24" t="inlineStr">
        <is>
          <t>OUI</t>
        </is>
      </c>
      <c r="AE24" t="inlineStr">
        <is>
          <t>OUI</t>
        </is>
      </c>
      <c r="AF24" t="inlineStr">
        <is>
          <t>OUI</t>
        </is>
      </c>
      <c r="AG24" t="inlineStr">
        <is>
          <t>NON</t>
        </is>
      </c>
      <c r="AH24" t="inlineStr">
        <is>
          <t>NON</t>
        </is>
      </c>
      <c r="AI24" t="inlineStr">
        <is>
          <t>NON</t>
        </is>
      </c>
      <c r="AJ24" t="inlineStr">
        <is>
          <t>NON</t>
        </is>
      </c>
      <c r="AK24" t="inlineStr">
        <is>
          <t>T5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Tirelire</t>
        </is>
      </c>
      <c r="G25" t="inlineStr">
        <is>
          <t>GOLD 20 ENDFX 240 Store</t>
        </is>
      </c>
      <c r="H25" t="n">
        <v>1</v>
      </c>
      <c r="L25" t="inlineStr">
        <is>
          <t>OUI</t>
        </is>
      </c>
      <c r="M25" t="inlineStr">
        <is>
          <t>OUI</t>
        </is>
      </c>
      <c r="N25" t="inlineStr">
        <is>
          <t>NON</t>
        </is>
      </c>
      <c r="O25" t="inlineStr">
        <is>
          <t>OUI</t>
        </is>
      </c>
      <c r="P25" t="inlineStr">
        <is>
          <t>LUXANT</t>
        </is>
      </c>
      <c r="Q25" s="72" t="n">
        <v>18.92</v>
      </c>
      <c r="R25" s="69" t="n">
        <v>4286.984437205936</v>
      </c>
      <c r="S25" t="inlineStr">
        <is>
          <t>SECURITAS</t>
        </is>
      </c>
      <c r="T25" t="inlineStr">
        <is>
          <t>NON</t>
        </is>
      </c>
      <c r="U25" t="inlineStr">
        <is>
          <t>SSI Brico Dépôt</t>
        </is>
      </c>
      <c r="V25" t="inlineStr">
        <is>
          <t>ATS Master 4602</t>
        </is>
      </c>
      <c r="W25" t="inlineStr">
        <is>
          <t>ABT</t>
        </is>
      </c>
      <c r="Y25" t="inlineStr">
        <is>
          <t>TELESURE</t>
        </is>
      </c>
      <c r="Z25" s="55" t="n">
        <v>494198191</v>
      </c>
      <c r="AA25" t="inlineStr">
        <is>
          <t>NON</t>
        </is>
      </c>
      <c r="AB25" t="inlineStr">
        <is>
          <t>OUI</t>
        </is>
      </c>
      <c r="AC25" t="inlineStr">
        <is>
          <t>OUI</t>
        </is>
      </c>
      <c r="AD25" t="inlineStr">
        <is>
          <t>OUI</t>
        </is>
      </c>
      <c r="AE25" t="inlineStr">
        <is>
          <t>OUI</t>
        </is>
      </c>
      <c r="AF25" t="inlineStr">
        <is>
          <t>OUI</t>
        </is>
      </c>
      <c r="AG25" t="inlineStr">
        <is>
          <t>OUI</t>
        </is>
      </c>
      <c r="AH25" t="inlineStr">
        <is>
          <t>OUI</t>
        </is>
      </c>
      <c r="AI25" t="inlineStr">
        <is>
          <t>OUI</t>
        </is>
      </c>
      <c r="AJ25" t="inlineStr">
        <is>
          <t>OUI</t>
        </is>
      </c>
      <c r="AK25" t="inlineStr">
        <is>
          <t>LED T5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Tirelire</t>
        </is>
      </c>
      <c r="G26" t="inlineStr">
        <is>
          <t>GOLD 20 ENDFX 240 Store</t>
        </is>
      </c>
      <c r="H26" t="n">
        <v>2</v>
      </c>
      <c r="K26" t="inlineStr">
        <is>
          <t>ABT 2017</t>
        </is>
      </c>
      <c r="L26" t="inlineStr">
        <is>
          <t>NON</t>
        </is>
      </c>
      <c r="M26" t="inlineStr">
        <is>
          <t>NON</t>
        </is>
      </c>
      <c r="N26" t="inlineStr">
        <is>
          <t>NON</t>
        </is>
      </c>
      <c r="O26" t="inlineStr">
        <is>
          <t>NON</t>
        </is>
      </c>
      <c r="P26" t="inlineStr">
        <is>
          <t>LUXANT</t>
        </is>
      </c>
      <c r="Q26" s="72" t="n">
        <v>18.92</v>
      </c>
      <c r="R26" s="69" t="n">
        <v>5555.035287730727</v>
      </c>
      <c r="S26" t="inlineStr">
        <is>
          <t>SECURITAS</t>
        </is>
      </c>
      <c r="T26" t="inlineStr">
        <is>
          <t>OUI</t>
        </is>
      </c>
      <c r="U26" t="inlineStr">
        <is>
          <t>SSI SUPER U</t>
        </is>
      </c>
      <c r="V26" t="inlineStr">
        <is>
          <t>CD 15002 + CD 150</t>
        </is>
      </c>
      <c r="W26" t="inlineStr">
        <is>
          <t>ABT</t>
        </is>
      </c>
      <c r="Y26" t="inlineStr">
        <is>
          <t>TELESURE</t>
        </is>
      </c>
      <c r="Z26" s="55" t="n">
        <v>494198191</v>
      </c>
      <c r="AA26" t="inlineStr">
        <is>
          <t>NON</t>
        </is>
      </c>
      <c r="AB26" t="inlineStr">
        <is>
          <t>NON</t>
        </is>
      </c>
      <c r="AC26" t="inlineStr">
        <is>
          <t>OUI</t>
        </is>
      </c>
      <c r="AD26" t="inlineStr">
        <is>
          <t>OUI</t>
        </is>
      </c>
      <c r="AE26" t="inlineStr">
        <is>
          <t>OUI</t>
        </is>
      </c>
      <c r="AF26" t="inlineStr">
        <is>
          <t>OUI</t>
        </is>
      </c>
      <c r="AJ26" t="inlineStr">
        <is>
          <t>NON</t>
        </is>
      </c>
      <c r="AK26" t="inlineStr">
        <is>
          <t>T5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Tirelire</t>
        </is>
      </c>
      <c r="G27" t="inlineStr">
        <is>
          <t>GOLD 20 ENDFX 240 Store</t>
        </is>
      </c>
      <c r="H27" t="n">
        <v>1</v>
      </c>
      <c r="L27" t="inlineStr">
        <is>
          <t>OUI</t>
        </is>
      </c>
      <c r="M27" t="inlineStr">
        <is>
          <t>NON</t>
        </is>
      </c>
      <c r="N27" t="inlineStr">
        <is>
          <t>NON</t>
        </is>
      </c>
      <c r="O27" t="inlineStr">
        <is>
          <t>NON</t>
        </is>
      </c>
      <c r="P27" t="inlineStr">
        <is>
          <t>LUXANT</t>
        </is>
      </c>
      <c r="Q27" s="72" t="n">
        <v>18.92</v>
      </c>
      <c r="R27" s="69" t="n">
        <v>3992.151103872601</v>
      </c>
      <c r="S27" t="inlineStr">
        <is>
          <t>SECURITAS</t>
        </is>
      </c>
      <c r="T27" t="inlineStr">
        <is>
          <t>NON</t>
        </is>
      </c>
      <c r="U27" t="inlineStr">
        <is>
          <t>SSI Brico Dépôt</t>
        </is>
      </c>
      <c r="V27" t="inlineStr">
        <is>
          <t>ATS Master 4602</t>
        </is>
      </c>
      <c r="W27" t="inlineStr">
        <is>
          <t>ABT</t>
        </is>
      </c>
      <c r="X27" t="inlineStr">
        <is>
          <t>VDP Sécurité</t>
        </is>
      </c>
      <c r="Y27" t="inlineStr">
        <is>
          <t>PERIN TELESURVEILLANCE</t>
        </is>
      </c>
      <c r="AA27" t="inlineStr">
        <is>
          <t>NON</t>
        </is>
      </c>
      <c r="AB27" t="inlineStr">
        <is>
          <t>OUI</t>
        </is>
      </c>
      <c r="AC27" t="inlineStr">
        <is>
          <t>OUI</t>
        </is>
      </c>
      <c r="AE27" t="inlineStr">
        <is>
          <t>NON</t>
        </is>
      </c>
      <c r="AF27" t="inlineStr">
        <is>
          <t>OUI</t>
        </is>
      </c>
      <c r="AG27" t="inlineStr">
        <is>
          <t>OUI</t>
        </is>
      </c>
      <c r="AI27" t="inlineStr">
        <is>
          <t>OUI</t>
        </is>
      </c>
      <c r="AJ27" t="inlineStr">
        <is>
          <t>OUI</t>
        </is>
      </c>
      <c r="AK27" t="inlineStr">
        <is>
          <t>T5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Tirelire</t>
        </is>
      </c>
      <c r="G28" t="inlineStr">
        <is>
          <t>GOLD 20 ENDFX 240 Store</t>
        </is>
      </c>
      <c r="H28" t="n">
        <v>1</v>
      </c>
      <c r="L28" t="inlineStr">
        <is>
          <t>NON</t>
        </is>
      </c>
      <c r="M28" t="inlineStr">
        <is>
          <t>NON</t>
        </is>
      </c>
      <c r="N28" t="inlineStr">
        <is>
          <t>NON</t>
        </is>
      </c>
      <c r="O28" t="inlineStr">
        <is>
          <t>NON</t>
        </is>
      </c>
      <c r="P28" t="inlineStr">
        <is>
          <t>LUXANT</t>
        </is>
      </c>
      <c r="Q28" s="72" t="n">
        <v>18.92</v>
      </c>
      <c r="R28" s="69" t="n">
        <v>4333.162685486789</v>
      </c>
      <c r="S28" t="inlineStr">
        <is>
          <t>SECURITAS</t>
        </is>
      </c>
      <c r="T28" t="inlineStr">
        <is>
          <t>OUI</t>
        </is>
      </c>
      <c r="U28" t="inlineStr">
        <is>
          <t>SSI Brico Dépôt</t>
        </is>
      </c>
      <c r="V28" t="inlineStr">
        <is>
          <t>ATS Master 4602</t>
        </is>
      </c>
      <c r="W28" t="inlineStr">
        <is>
          <t>ABT</t>
        </is>
      </c>
      <c r="Y28" t="inlineStr">
        <is>
          <t>COS STATIQUE DE NANTES</t>
        </is>
      </c>
      <c r="AA28" t="inlineStr">
        <is>
          <t>NON</t>
        </is>
      </c>
      <c r="AB28" t="inlineStr">
        <is>
          <t>OUI</t>
        </is>
      </c>
      <c r="AC28" t="inlineStr">
        <is>
          <t>OUI</t>
        </is>
      </c>
      <c r="AD28" t="inlineStr">
        <is>
          <t>OUI</t>
        </is>
      </c>
      <c r="AE28" t="inlineStr">
        <is>
          <t>OUI</t>
        </is>
      </c>
      <c r="AF28" t="inlineStr">
        <is>
          <t>NON</t>
        </is>
      </c>
      <c r="AG28" t="inlineStr">
        <is>
          <t>NON</t>
        </is>
      </c>
      <c r="AH28" t="inlineStr">
        <is>
          <t>OUI</t>
        </is>
      </c>
      <c r="AI28" t="inlineStr">
        <is>
          <t>OUI</t>
        </is>
      </c>
      <c r="AJ28" t="inlineStr">
        <is>
          <t>NON</t>
        </is>
      </c>
      <c r="AK28" t="inlineStr">
        <is>
          <t>T5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Automate</t>
        </is>
      </c>
      <c r="F29" s="43" t="n">
        <v>44197</v>
      </c>
      <c r="G29" t="inlineStr">
        <is>
          <t>CASHINFINITYTM CI-100  (projet NMO)</t>
        </is>
      </c>
      <c r="H29" t="n">
        <v>1</v>
      </c>
      <c r="L29" t="inlineStr">
        <is>
          <t>OUI</t>
        </is>
      </c>
      <c r="M29" t="inlineStr">
        <is>
          <t>OUI</t>
        </is>
      </c>
      <c r="N29" t="inlineStr">
        <is>
          <t>OUI</t>
        </is>
      </c>
      <c r="O29" t="inlineStr">
        <is>
          <t>OUI</t>
        </is>
      </c>
      <c r="P29" t="inlineStr">
        <is>
          <t>TRIOMPHE</t>
        </is>
      </c>
      <c r="Q29" s="72" t="n">
        <v>19.27</v>
      </c>
      <c r="R29" s="69" t="n">
        <v>4782.711764705882</v>
      </c>
      <c r="S29" t="inlineStr">
        <is>
          <t>SECURITAS</t>
        </is>
      </c>
      <c r="T29" t="inlineStr">
        <is>
          <t>NON</t>
        </is>
      </c>
      <c r="U29" t="inlineStr">
        <is>
          <t>SSI Brico Dépôt</t>
        </is>
      </c>
      <c r="V29" t="inlineStr">
        <is>
          <t>CD 15002</t>
        </is>
      </c>
      <c r="W29" t="inlineStr">
        <is>
          <t>ABT</t>
        </is>
      </c>
      <c r="Y29" t="inlineStr">
        <is>
          <t>TELESURE</t>
        </is>
      </c>
      <c r="Z29" s="55" t="n">
        <v>494198191</v>
      </c>
      <c r="AA29" t="inlineStr">
        <is>
          <t>OUI</t>
        </is>
      </c>
      <c r="AB29" t="inlineStr">
        <is>
          <t>OUI</t>
        </is>
      </c>
      <c r="AC29" t="inlineStr">
        <is>
          <t>OUI</t>
        </is>
      </c>
      <c r="AD29" t="inlineStr">
        <is>
          <t>OUI</t>
        </is>
      </c>
      <c r="AE29" t="inlineStr">
        <is>
          <t>OUI</t>
        </is>
      </c>
      <c r="AF29" t="inlineStr">
        <is>
          <t>OUI</t>
        </is>
      </c>
      <c r="AG29" t="inlineStr">
        <is>
          <t>OUI</t>
        </is>
      </c>
      <c r="AH29" t="inlineStr">
        <is>
          <t>OUI</t>
        </is>
      </c>
      <c r="AI29" t="inlineStr">
        <is>
          <t>OUI</t>
        </is>
      </c>
      <c r="AJ29" t="inlineStr">
        <is>
          <t>OUI</t>
        </is>
      </c>
      <c r="AK29" t="inlineStr">
        <is>
          <t>T5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Automate</t>
        </is>
      </c>
      <c r="F30" s="43" t="n">
        <v>44197</v>
      </c>
      <c r="G30" t="inlineStr">
        <is>
          <t>CASHINFINITYTM CI-100  (projet NMO)</t>
        </is>
      </c>
      <c r="H30" t="n">
        <v>1</v>
      </c>
      <c r="L30" t="inlineStr">
        <is>
          <t>OUI</t>
        </is>
      </c>
      <c r="M30" t="inlineStr">
        <is>
          <t>OUI</t>
        </is>
      </c>
      <c r="N30" t="inlineStr">
        <is>
          <t>OUI</t>
        </is>
      </c>
      <c r="O30" t="inlineStr">
        <is>
          <t>NON</t>
        </is>
      </c>
      <c r="P30" t="inlineStr">
        <is>
          <t>FRANCE  GARDIENNAGE</t>
        </is>
      </c>
      <c r="Q30" s="72" t="n">
        <v>18.59</v>
      </c>
      <c r="R30" s="69" t="n">
        <v>4344.364272559852</v>
      </c>
      <c r="S30" t="inlineStr">
        <is>
          <t>SECURITAS</t>
        </is>
      </c>
      <c r="T30" t="inlineStr">
        <is>
          <t>OUI</t>
        </is>
      </c>
      <c r="U30" t="inlineStr">
        <is>
          <t>SSI Brico Dépôt</t>
        </is>
      </c>
      <c r="V30" t="inlineStr">
        <is>
          <t>CD 15002</t>
        </is>
      </c>
      <c r="W30" t="inlineStr">
        <is>
          <t>ABT</t>
        </is>
      </c>
      <c r="X30" t="inlineStr">
        <is>
          <t>SCUTUM</t>
        </is>
      </c>
      <c r="Y30" t="inlineStr">
        <is>
          <t>TELESURE</t>
        </is>
      </c>
      <c r="Z30" s="55" t="n">
        <v>494198191</v>
      </c>
      <c r="AA30" t="inlineStr">
        <is>
          <t>OUI</t>
        </is>
      </c>
      <c r="AB30" t="inlineStr">
        <is>
          <t>OUI</t>
        </is>
      </c>
      <c r="AC30" t="inlineStr">
        <is>
          <t>OUI</t>
        </is>
      </c>
      <c r="AD30" t="inlineStr">
        <is>
          <t>NON SCUTUM</t>
        </is>
      </c>
      <c r="AE30" t="inlineStr">
        <is>
          <t>OUI</t>
        </is>
      </c>
      <c r="AF30" t="inlineStr">
        <is>
          <t>OUI</t>
        </is>
      </c>
      <c r="AG30" t="inlineStr">
        <is>
          <t>OUI</t>
        </is>
      </c>
      <c r="AH30" t="inlineStr">
        <is>
          <t>OUI</t>
        </is>
      </c>
      <c r="AI30" t="inlineStr">
        <is>
          <t>OUI</t>
        </is>
      </c>
      <c r="AJ30" t="inlineStr">
        <is>
          <t>NON</t>
        </is>
      </c>
      <c r="AK30" t="inlineStr">
        <is>
          <t>T5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Tirelire</t>
        </is>
      </c>
      <c r="G31" t="inlineStr">
        <is>
          <t>GOLD 20 ENDFX 240 Store</t>
        </is>
      </c>
      <c r="H31" t="n">
        <v>1</v>
      </c>
      <c r="L31" t="inlineStr">
        <is>
          <t>OUI</t>
        </is>
      </c>
      <c r="M31" t="inlineStr">
        <is>
          <t>NON</t>
        </is>
      </c>
      <c r="N31" t="inlineStr">
        <is>
          <t>NON</t>
        </is>
      </c>
      <c r="O31" t="inlineStr">
        <is>
          <t>NON</t>
        </is>
      </c>
      <c r="P31" t="inlineStr">
        <is>
          <t>SERIS</t>
        </is>
      </c>
      <c r="Q31" s="72" t="n">
        <v>18.92</v>
      </c>
      <c r="R31" s="69" t="n">
        <v>4265.078442028986</v>
      </c>
      <c r="S31" t="inlineStr">
        <is>
          <t>SECURITAS</t>
        </is>
      </c>
      <c r="T31" t="inlineStr">
        <is>
          <t>OUI</t>
        </is>
      </c>
      <c r="U31" t="inlineStr">
        <is>
          <t>SSI Brico Dépôt</t>
        </is>
      </c>
      <c r="V31" t="inlineStr">
        <is>
          <t>ATS Master 4602</t>
        </is>
      </c>
      <c r="W31" t="inlineStr">
        <is>
          <t>ABT</t>
        </is>
      </c>
      <c r="Y31" t="inlineStr">
        <is>
          <t>PERIN TELESURVEILLANCE</t>
        </is>
      </c>
      <c r="AA31" t="inlineStr">
        <is>
          <t>OUI</t>
        </is>
      </c>
      <c r="AB31" t="inlineStr">
        <is>
          <t>OUI</t>
        </is>
      </c>
      <c r="AC31" t="inlineStr">
        <is>
          <t>OUI</t>
        </is>
      </c>
      <c r="AE31" t="inlineStr">
        <is>
          <t>NON</t>
        </is>
      </c>
      <c r="AF31" t="inlineStr">
        <is>
          <t>OUI</t>
        </is>
      </c>
      <c r="AG31" t="inlineStr">
        <is>
          <t>OUI</t>
        </is>
      </c>
      <c r="AH31" t="inlineStr">
        <is>
          <t>OUI</t>
        </is>
      </c>
      <c r="AI31" t="inlineStr">
        <is>
          <t>OUI</t>
        </is>
      </c>
      <c r="AJ31" t="inlineStr">
        <is>
          <t>OUI</t>
        </is>
      </c>
      <c r="AK31" t="inlineStr">
        <is>
          <t>T5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Automate</t>
        </is>
      </c>
      <c r="F32" s="43" t="n">
        <v>44105</v>
      </c>
      <c r="G32" t="inlineStr">
        <is>
          <t>CASHINFINITYTM CI-100 (casto)</t>
        </is>
      </c>
      <c r="H32" t="n">
        <v>1</v>
      </c>
      <c r="L32" t="inlineStr">
        <is>
          <t>NON</t>
        </is>
      </c>
      <c r="M32" t="inlineStr">
        <is>
          <t>NON</t>
        </is>
      </c>
      <c r="N32" t="inlineStr">
        <is>
          <t>NON</t>
        </is>
      </c>
      <c r="O32" t="inlineStr">
        <is>
          <t>NON</t>
        </is>
      </c>
      <c r="P32" t="inlineStr">
        <is>
          <t>LUXANT</t>
        </is>
      </c>
      <c r="Q32" s="72" t="n">
        <v>18.92</v>
      </c>
      <c r="R32" s="69" t="n">
        <v>4058.093557727108</v>
      </c>
      <c r="S32" t="inlineStr">
        <is>
          <t>SECURITAS</t>
        </is>
      </c>
      <c r="T32" t="inlineStr">
        <is>
          <t>OUI</t>
        </is>
      </c>
      <c r="U32" t="inlineStr">
        <is>
          <t>SSI Brico Dépôt</t>
        </is>
      </c>
      <c r="V32" t="inlineStr">
        <is>
          <t>CD 9102</t>
        </is>
      </c>
      <c r="W32" t="inlineStr">
        <is>
          <t>ABT</t>
        </is>
      </c>
      <c r="Y32" t="inlineStr">
        <is>
          <t>TELESURE</t>
        </is>
      </c>
      <c r="Z32" s="55" t="n">
        <v>494198191</v>
      </c>
      <c r="AA32" t="inlineStr">
        <is>
          <t>NON</t>
        </is>
      </c>
      <c r="AB32" t="inlineStr">
        <is>
          <t>OUI</t>
        </is>
      </c>
      <c r="AC32" t="inlineStr">
        <is>
          <t>OUI</t>
        </is>
      </c>
      <c r="AD32" t="inlineStr">
        <is>
          <t>OUI</t>
        </is>
      </c>
      <c r="AE32" t="inlineStr">
        <is>
          <t>OUI</t>
        </is>
      </c>
      <c r="AF32" t="inlineStr">
        <is>
          <t>OUI</t>
        </is>
      </c>
      <c r="AG32" t="inlineStr">
        <is>
          <t>OUI</t>
        </is>
      </c>
      <c r="AH32" t="inlineStr">
        <is>
          <t>NON</t>
        </is>
      </c>
      <c r="AI32" t="inlineStr">
        <is>
          <t>OUI</t>
        </is>
      </c>
      <c r="AJ32" t="inlineStr">
        <is>
          <t>NON</t>
        </is>
      </c>
      <c r="AK32" t="inlineStr">
        <is>
          <t>LED T5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Automate</t>
        </is>
      </c>
      <c r="F33" s="43" t="n">
        <v>44197</v>
      </c>
      <c r="G33" t="inlineStr">
        <is>
          <t>CASHINFINITYTM CI-100  (projet NMO)</t>
        </is>
      </c>
      <c r="H33" t="n">
        <v>1</v>
      </c>
      <c r="L33" t="inlineStr">
        <is>
          <t>OUI</t>
        </is>
      </c>
      <c r="M33" t="inlineStr">
        <is>
          <t>OUI</t>
        </is>
      </c>
      <c r="N33" t="inlineStr">
        <is>
          <t>OUI</t>
        </is>
      </c>
      <c r="O33" t="inlineStr">
        <is>
          <t>OUI</t>
        </is>
      </c>
      <c r="P33" t="inlineStr">
        <is>
          <t>LUXANT</t>
        </is>
      </c>
      <c r="Q33" s="72" t="n">
        <v>18.92</v>
      </c>
      <c r="R33" s="69" t="n">
        <v>5723.287368802027</v>
      </c>
      <c r="S33" t="inlineStr">
        <is>
          <t>TROYES SECURITE (cenre commercial)</t>
        </is>
      </c>
      <c r="T33" t="inlineStr">
        <is>
          <t>OUI 2 nappes</t>
        </is>
      </c>
      <c r="U33" t="inlineStr">
        <is>
          <t>SSI CASINO</t>
        </is>
      </c>
      <c r="V33" t="inlineStr">
        <is>
          <t>CD 15002</t>
        </is>
      </c>
      <c r="W33" t="inlineStr">
        <is>
          <t>ABT</t>
        </is>
      </c>
      <c r="Y33" t="inlineStr">
        <is>
          <t>TELESURE</t>
        </is>
      </c>
      <c r="Z33" s="55" t="n">
        <v>494198191</v>
      </c>
      <c r="AA33" t="inlineStr">
        <is>
          <t>OUI</t>
        </is>
      </c>
      <c r="AB33" t="inlineStr">
        <is>
          <t>OUI</t>
        </is>
      </c>
      <c r="AC33" t="inlineStr">
        <is>
          <t>OUI</t>
        </is>
      </c>
      <c r="AD33" t="inlineStr">
        <is>
          <t>OUI</t>
        </is>
      </c>
      <c r="AE33" t="inlineStr">
        <is>
          <t>OUI</t>
        </is>
      </c>
      <c r="AF33" t="inlineStr">
        <is>
          <t>OUI</t>
        </is>
      </c>
      <c r="AG33" t="inlineStr">
        <is>
          <t>NON</t>
        </is>
      </c>
      <c r="AH33" t="inlineStr">
        <is>
          <t>OUI</t>
        </is>
      </c>
      <c r="AI33" t="inlineStr">
        <is>
          <t>NON</t>
        </is>
      </c>
      <c r="AJ33" t="inlineStr">
        <is>
          <t>NON</t>
        </is>
      </c>
      <c r="AK33" t="inlineStr">
        <is>
          <t>LED T5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Tirelire</t>
        </is>
      </c>
      <c r="G34" t="inlineStr">
        <is>
          <t>GOLD 20 ENDFX 240 Store</t>
        </is>
      </c>
      <c r="H34" t="n">
        <v>1</v>
      </c>
      <c r="L34" t="inlineStr">
        <is>
          <t>NON</t>
        </is>
      </c>
      <c r="M34" t="inlineStr">
        <is>
          <t>NON</t>
        </is>
      </c>
      <c r="N34" t="inlineStr">
        <is>
          <t>NON</t>
        </is>
      </c>
      <c r="O34" t="inlineStr">
        <is>
          <t>NON</t>
        </is>
      </c>
      <c r="P34" t="inlineStr">
        <is>
          <t>LUXANT</t>
        </is>
      </c>
      <c r="Q34" s="72" t="n">
        <v>18.91</v>
      </c>
      <c r="R34" s="69" t="n">
        <v>3758.180419833513</v>
      </c>
      <c r="S34" t="inlineStr">
        <is>
          <t>SECURITAS</t>
        </is>
      </c>
      <c r="T34" t="inlineStr">
        <is>
          <t>NON</t>
        </is>
      </c>
      <c r="U34" t="inlineStr">
        <is>
          <t>SSI Brico Dépôt</t>
        </is>
      </c>
      <c r="V34" t="inlineStr">
        <is>
          <t>ATS Master 4602</t>
        </is>
      </c>
      <c r="W34" t="inlineStr">
        <is>
          <t>ABT</t>
        </is>
      </c>
      <c r="Y34" t="inlineStr">
        <is>
          <t>TELESURE</t>
        </is>
      </c>
      <c r="Z34" s="55" t="n">
        <v>494198191</v>
      </c>
      <c r="AA34" t="inlineStr">
        <is>
          <t>OUI</t>
        </is>
      </c>
      <c r="AB34" t="inlineStr">
        <is>
          <t>NON</t>
        </is>
      </c>
      <c r="AC34" t="inlineStr">
        <is>
          <t>OUI</t>
        </is>
      </c>
      <c r="AD34" t="inlineStr">
        <is>
          <t>NON</t>
        </is>
      </c>
      <c r="AE34" t="inlineStr">
        <is>
          <t>OUI</t>
        </is>
      </c>
      <c r="AF34" t="inlineStr">
        <is>
          <t>OUI</t>
        </is>
      </c>
      <c r="AI34" t="inlineStr">
        <is>
          <t>OUI</t>
        </is>
      </c>
      <c r="AJ34" t="inlineStr">
        <is>
          <t>NON</t>
        </is>
      </c>
      <c r="AK34" t="inlineStr">
        <is>
          <t>T5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Tirelire</t>
        </is>
      </c>
      <c r="G35" t="inlineStr">
        <is>
          <t>GOLD 20 ENDFX 240 Store</t>
        </is>
      </c>
      <c r="H35" t="n">
        <v>1</v>
      </c>
      <c r="L35" t="inlineStr">
        <is>
          <t>OUI</t>
        </is>
      </c>
      <c r="M35" t="inlineStr">
        <is>
          <t>NON</t>
        </is>
      </c>
      <c r="N35" t="inlineStr">
        <is>
          <t>NON</t>
        </is>
      </c>
      <c r="O35" t="inlineStr">
        <is>
          <t>NON</t>
        </is>
      </c>
      <c r="P35" t="inlineStr">
        <is>
          <t>LUXANT</t>
        </is>
      </c>
      <c r="Q35" s="72" t="n">
        <v>18.92</v>
      </c>
      <c r="R35" s="69" t="n">
        <v>4498.202497285559</v>
      </c>
      <c r="S35" t="inlineStr">
        <is>
          <t>SECURITAS</t>
        </is>
      </c>
      <c r="T35" t="inlineStr">
        <is>
          <t>NON</t>
        </is>
      </c>
      <c r="U35" t="inlineStr">
        <is>
          <t>SSI Brico Dépôt</t>
        </is>
      </c>
      <c r="V35" t="inlineStr">
        <is>
          <t>CD 15002</t>
        </is>
      </c>
      <c r="W35" t="inlineStr">
        <is>
          <t>ABT</t>
        </is>
      </c>
      <c r="Y35" t="inlineStr">
        <is>
          <t>TELESURE</t>
        </is>
      </c>
      <c r="Z35" s="55" t="n">
        <v>494198191</v>
      </c>
      <c r="AA35" t="inlineStr">
        <is>
          <t>NON</t>
        </is>
      </c>
      <c r="AB35" t="inlineStr">
        <is>
          <t>OUI</t>
        </is>
      </c>
      <c r="AC35" t="inlineStr">
        <is>
          <t>OUI</t>
        </is>
      </c>
      <c r="AD35" t="inlineStr">
        <is>
          <t>OUI</t>
        </is>
      </c>
      <c r="AE35" t="inlineStr">
        <is>
          <t>OUI</t>
        </is>
      </c>
      <c r="AF35" t="inlineStr">
        <is>
          <t>OUI</t>
        </is>
      </c>
      <c r="AG35" t="inlineStr">
        <is>
          <t>OUI</t>
        </is>
      </c>
      <c r="AH35" t="inlineStr">
        <is>
          <t>OUI</t>
        </is>
      </c>
      <c r="AI35" t="inlineStr">
        <is>
          <t>OUI</t>
        </is>
      </c>
      <c r="AJ35" t="inlineStr">
        <is>
          <t>OUI</t>
        </is>
      </c>
      <c r="AK35" t="inlineStr">
        <is>
          <t>T5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Tirelire</t>
        </is>
      </c>
      <c r="G36" t="inlineStr">
        <is>
          <t>GOLD 20 ENDFX 240 Store</t>
        </is>
      </c>
      <c r="H36" t="n">
        <v>1</v>
      </c>
      <c r="L36" t="inlineStr">
        <is>
          <t>NON</t>
        </is>
      </c>
      <c r="M36" t="inlineStr">
        <is>
          <t>NON</t>
        </is>
      </c>
      <c r="N36" t="inlineStr">
        <is>
          <t>NON</t>
        </is>
      </c>
      <c r="O36" t="inlineStr">
        <is>
          <t>NON</t>
        </is>
      </c>
      <c r="P36" t="inlineStr">
        <is>
          <t>LUXANT</t>
        </is>
      </c>
      <c r="Q36" s="72" t="n">
        <v>18.92</v>
      </c>
      <c r="R36" s="69" t="n">
        <v>3618.473217517192</v>
      </c>
      <c r="S36" t="inlineStr">
        <is>
          <t>SECURITAS</t>
        </is>
      </c>
      <c r="T36" t="inlineStr">
        <is>
          <t>OUI</t>
        </is>
      </c>
      <c r="U36" t="inlineStr">
        <is>
          <t>SSI Brico Dépôt</t>
        </is>
      </c>
      <c r="V36" t="inlineStr">
        <is>
          <t>CD 15002</t>
        </is>
      </c>
      <c r="W36" t="inlineStr">
        <is>
          <t>ABT</t>
        </is>
      </c>
      <c r="Y36" t="inlineStr">
        <is>
          <t>TELESURE</t>
        </is>
      </c>
      <c r="Z36" s="55" t="n">
        <v>494198191</v>
      </c>
      <c r="AA36" t="inlineStr">
        <is>
          <t>NON</t>
        </is>
      </c>
      <c r="AB36" t="inlineStr">
        <is>
          <t>OUI</t>
        </is>
      </c>
      <c r="AC36" t="inlineStr">
        <is>
          <t>OUI</t>
        </is>
      </c>
      <c r="AD36" t="inlineStr">
        <is>
          <t>OUI</t>
        </is>
      </c>
      <c r="AE36" t="inlineStr">
        <is>
          <t>OUI</t>
        </is>
      </c>
      <c r="AF36" t="inlineStr">
        <is>
          <t>OUI</t>
        </is>
      </c>
      <c r="AG36" t="inlineStr">
        <is>
          <t>NON</t>
        </is>
      </c>
      <c r="AH36" t="inlineStr">
        <is>
          <t>OUI</t>
        </is>
      </c>
      <c r="AI36" t="inlineStr">
        <is>
          <t>OUI</t>
        </is>
      </c>
      <c r="AJ36" t="inlineStr">
        <is>
          <t>NON</t>
        </is>
      </c>
      <c r="AK36" t="inlineStr">
        <is>
          <t>LED T5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Automate</t>
        </is>
      </c>
      <c r="F37" s="43" t="n">
        <v>44197</v>
      </c>
      <c r="G37" t="inlineStr">
        <is>
          <t>CASHINFINITYTM CI-100  (projet NMO)</t>
        </is>
      </c>
      <c r="H37" t="n">
        <v>1</v>
      </c>
      <c r="L37" t="inlineStr">
        <is>
          <t>OUI</t>
        </is>
      </c>
      <c r="M37" t="inlineStr">
        <is>
          <t>NON</t>
        </is>
      </c>
      <c r="N37" t="inlineStr">
        <is>
          <t>NON</t>
        </is>
      </c>
      <c r="O37" t="inlineStr">
        <is>
          <t>NON</t>
        </is>
      </c>
      <c r="P37" t="inlineStr">
        <is>
          <t>LUXANT</t>
        </is>
      </c>
      <c r="Q37" s="72" t="n">
        <v>18.92</v>
      </c>
      <c r="R37" s="69" t="n">
        <v>3604.409156713717</v>
      </c>
      <c r="S37" t="inlineStr">
        <is>
          <t>SECURITAS</t>
        </is>
      </c>
      <c r="T37" t="inlineStr">
        <is>
          <t>OUI</t>
        </is>
      </c>
      <c r="U37" t="inlineStr">
        <is>
          <t>SSI Brico Dépôt</t>
        </is>
      </c>
      <c r="V37" t="inlineStr">
        <is>
          <t>CD 15002</t>
        </is>
      </c>
      <c r="W37" t="inlineStr">
        <is>
          <t>ABT</t>
        </is>
      </c>
      <c r="Y37" t="inlineStr">
        <is>
          <t>TELESURE</t>
        </is>
      </c>
      <c r="Z37" s="55" t="n">
        <v>494198191</v>
      </c>
      <c r="AA37" t="inlineStr">
        <is>
          <t>OUI</t>
        </is>
      </c>
      <c r="AB37" t="inlineStr">
        <is>
          <t>OUI</t>
        </is>
      </c>
      <c r="AC37" t="inlineStr">
        <is>
          <t>OUI</t>
        </is>
      </c>
      <c r="AD37" t="inlineStr">
        <is>
          <t>OUI</t>
        </is>
      </c>
      <c r="AE37" t="inlineStr">
        <is>
          <t>OUI</t>
        </is>
      </c>
      <c r="AF37" t="inlineStr">
        <is>
          <t>OUI</t>
        </is>
      </c>
      <c r="AG37" t="inlineStr">
        <is>
          <t>OUI</t>
        </is>
      </c>
      <c r="AH37" t="inlineStr">
        <is>
          <t>OUI</t>
        </is>
      </c>
      <c r="AI37" t="inlineStr">
        <is>
          <t>NON</t>
        </is>
      </c>
      <c r="AJ37" t="inlineStr">
        <is>
          <t>OUI</t>
        </is>
      </c>
      <c r="AK37" t="inlineStr">
        <is>
          <t>T5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Automate</t>
        </is>
      </c>
      <c r="F38" s="43" t="n">
        <v>42736</v>
      </c>
      <c r="G38" t="inlineStr">
        <is>
          <t>CASHINFINITYTM CI-100</t>
        </is>
      </c>
      <c r="H38" t="n">
        <v>1</v>
      </c>
      <c r="L38" t="inlineStr">
        <is>
          <t>OUI</t>
        </is>
      </c>
      <c r="M38" t="inlineStr">
        <is>
          <t>OUI</t>
        </is>
      </c>
      <c r="N38" t="inlineStr">
        <is>
          <t>OUI</t>
        </is>
      </c>
      <c r="O38" t="inlineStr">
        <is>
          <t>NON</t>
        </is>
      </c>
      <c r="P38" t="inlineStr">
        <is>
          <t>LUXANT</t>
        </is>
      </c>
      <c r="Q38" s="72" t="n">
        <v>18.92</v>
      </c>
      <c r="R38" s="69" t="n">
        <v>950.0542888165037</v>
      </c>
      <c r="S38" t="inlineStr">
        <is>
          <t>SECURITAS</t>
        </is>
      </c>
      <c r="T38" t="inlineStr">
        <is>
          <t>NON</t>
        </is>
      </c>
      <c r="U38" t="inlineStr">
        <is>
          <t>SSI Brico Dépôt</t>
        </is>
      </c>
      <c r="V38" t="inlineStr">
        <is>
          <t>ATS Master 4602</t>
        </is>
      </c>
      <c r="W38" t="inlineStr">
        <is>
          <t>ABT</t>
        </is>
      </c>
      <c r="Y38" t="inlineStr">
        <is>
          <t>PERIN TELESURVEILLANCE</t>
        </is>
      </c>
      <c r="AA38" t="inlineStr">
        <is>
          <t>OUI</t>
        </is>
      </c>
      <c r="AB38" t="inlineStr">
        <is>
          <t>OUI</t>
        </is>
      </c>
      <c r="AC38" t="inlineStr">
        <is>
          <t>OUI</t>
        </is>
      </c>
      <c r="AD38" t="inlineStr">
        <is>
          <t>OUI</t>
        </is>
      </c>
      <c r="AE38" t="inlineStr">
        <is>
          <t>NON</t>
        </is>
      </c>
      <c r="AF38" t="inlineStr">
        <is>
          <t>OUI</t>
        </is>
      </c>
      <c r="AG38" t="inlineStr">
        <is>
          <t>OUI</t>
        </is>
      </c>
      <c r="AH38" t="inlineStr">
        <is>
          <t>OUI</t>
        </is>
      </c>
      <c r="AI38" t="inlineStr">
        <is>
          <t>NON</t>
        </is>
      </c>
      <c r="AJ38" t="inlineStr">
        <is>
          <t>OUI</t>
        </is>
      </c>
      <c r="AK38" t="inlineStr">
        <is>
          <t>LED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Automate</t>
        </is>
      </c>
      <c r="F39" s="43" t="n">
        <v>44197</v>
      </c>
      <c r="G39" t="inlineStr">
        <is>
          <t>CASHINFINITYTM CI-100</t>
        </is>
      </c>
      <c r="H39" t="n">
        <v>1</v>
      </c>
      <c r="L39" t="inlineStr">
        <is>
          <t>NON</t>
        </is>
      </c>
      <c r="M39" t="inlineStr">
        <is>
          <t>NON</t>
        </is>
      </c>
      <c r="N39" t="inlineStr">
        <is>
          <t>NON</t>
        </is>
      </c>
      <c r="O39" t="inlineStr">
        <is>
          <t>OUI</t>
        </is>
      </c>
      <c r="P39" t="inlineStr">
        <is>
          <t>LUXANT</t>
        </is>
      </c>
      <c r="Q39" s="72" t="n">
        <v>18.92</v>
      </c>
      <c r="R39" s="69" t="n">
        <v>4164.963083604776</v>
      </c>
      <c r="S39" t="inlineStr">
        <is>
          <t>SECURITAS</t>
        </is>
      </c>
      <c r="T39" t="inlineStr">
        <is>
          <t>OUI</t>
        </is>
      </c>
      <c r="U39" t="inlineStr">
        <is>
          <t>SSI Brico Dépôt</t>
        </is>
      </c>
      <c r="V39" t="inlineStr">
        <is>
          <t>ATS Master 4602</t>
        </is>
      </c>
      <c r="W39" t="inlineStr">
        <is>
          <t>ABT</t>
        </is>
      </c>
      <c r="Y39" t="inlineStr">
        <is>
          <t>TELESURE</t>
        </is>
      </c>
      <c r="Z39" s="55" t="n">
        <v>494198191</v>
      </c>
      <c r="AA39" t="inlineStr">
        <is>
          <t>OUI</t>
        </is>
      </c>
      <c r="AB39" t="inlineStr">
        <is>
          <t>NON</t>
        </is>
      </c>
      <c r="AC39" t="inlineStr">
        <is>
          <t>OUI</t>
        </is>
      </c>
      <c r="AD39" t="inlineStr">
        <is>
          <t>OUI</t>
        </is>
      </c>
      <c r="AE39" t="inlineStr">
        <is>
          <t>OUI</t>
        </is>
      </c>
      <c r="AF39" t="inlineStr">
        <is>
          <t>OUI</t>
        </is>
      </c>
      <c r="AG39" t="inlineStr">
        <is>
          <t>OUI</t>
        </is>
      </c>
      <c r="AH39" t="inlineStr">
        <is>
          <t>OUI</t>
        </is>
      </c>
      <c r="AI39" t="inlineStr">
        <is>
          <t>OUI</t>
        </is>
      </c>
      <c r="AJ39" t="inlineStr">
        <is>
          <t>NON</t>
        </is>
      </c>
      <c r="AK39" t="inlineStr">
        <is>
          <t>LED T5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DTM</t>
        </is>
      </c>
      <c r="G40" t="inlineStr">
        <is>
          <t>MILLIUM DTM II 120/80</t>
        </is>
      </c>
      <c r="H40" t="n">
        <v>1</v>
      </c>
      <c r="J40" s="43" t="n">
        <v>42370</v>
      </c>
      <c r="L40" t="inlineStr">
        <is>
          <t>NON</t>
        </is>
      </c>
      <c r="M40" t="inlineStr">
        <is>
          <t>NON</t>
        </is>
      </c>
      <c r="N40" t="inlineStr">
        <is>
          <t>NON</t>
        </is>
      </c>
      <c r="O40" t="inlineStr">
        <is>
          <t>NON</t>
        </is>
      </c>
      <c r="P40" t="inlineStr">
        <is>
          <t>LUXANT</t>
        </is>
      </c>
      <c r="Q40" s="72" t="n">
        <v>18.92</v>
      </c>
      <c r="R40" s="69" t="n">
        <v>5797.184039087948</v>
      </c>
      <c r="S40" t="inlineStr">
        <is>
          <t>SECURITAS</t>
        </is>
      </c>
      <c r="T40" t="inlineStr">
        <is>
          <t>OUI</t>
        </is>
      </c>
      <c r="U40" t="inlineStr">
        <is>
          <t>SSI Brico Dépôt</t>
        </is>
      </c>
      <c r="V40" t="inlineStr">
        <is>
          <t>CD 15002</t>
        </is>
      </c>
      <c r="W40" t="inlineStr">
        <is>
          <t>ABT</t>
        </is>
      </c>
      <c r="Y40" t="inlineStr">
        <is>
          <t>TELESURE</t>
        </is>
      </c>
      <c r="Z40" s="55" t="n">
        <v>494198191</v>
      </c>
      <c r="AA40" t="inlineStr">
        <is>
          <t>OUI</t>
        </is>
      </c>
      <c r="AB40" t="inlineStr">
        <is>
          <t>OUI</t>
        </is>
      </c>
      <c r="AC40" t="inlineStr">
        <is>
          <t>OUI</t>
        </is>
      </c>
      <c r="AD40" t="inlineStr">
        <is>
          <t>OUI</t>
        </is>
      </c>
      <c r="AE40" t="inlineStr">
        <is>
          <t>OUI</t>
        </is>
      </c>
      <c r="AF40" t="inlineStr">
        <is>
          <t>OUI</t>
        </is>
      </c>
      <c r="AG40" t="inlineStr">
        <is>
          <t>OUI</t>
        </is>
      </c>
      <c r="AH40" t="inlineStr">
        <is>
          <t>OUI</t>
        </is>
      </c>
      <c r="AI40" t="inlineStr">
        <is>
          <t>OUI</t>
        </is>
      </c>
      <c r="AJ40" t="inlineStr">
        <is>
          <t>OUI</t>
        </is>
      </c>
      <c r="AK40" t="inlineStr">
        <is>
          <t>LED T5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Tirelire</t>
        </is>
      </c>
      <c r="G41" t="inlineStr">
        <is>
          <t>GOLD 20 ENDFX 240 Store</t>
        </is>
      </c>
      <c r="H41" t="n">
        <v>1</v>
      </c>
      <c r="L41" t="inlineStr">
        <is>
          <t>NON</t>
        </is>
      </c>
      <c r="M41" t="inlineStr">
        <is>
          <t>NON</t>
        </is>
      </c>
      <c r="N41" t="inlineStr">
        <is>
          <t>NON</t>
        </is>
      </c>
      <c r="O41" t="inlineStr">
        <is>
          <t>NON</t>
        </is>
      </c>
      <c r="P41" t="inlineStr">
        <is>
          <t>LUXANT</t>
        </is>
      </c>
      <c r="Q41" s="72" t="n">
        <v>18.92</v>
      </c>
      <c r="R41" s="69" t="n">
        <v>8245.501809627216</v>
      </c>
      <c r="S41" t="inlineStr">
        <is>
          <t>SECURITAS</t>
        </is>
      </c>
      <c r="T41" t="inlineStr">
        <is>
          <t>OUI</t>
        </is>
      </c>
      <c r="U41" t="inlineStr">
        <is>
          <t>SSI Brico Dépôt</t>
        </is>
      </c>
      <c r="V41" t="inlineStr">
        <is>
          <t>ATS Master 4602</t>
        </is>
      </c>
      <c r="W41" t="inlineStr">
        <is>
          <t>ABT</t>
        </is>
      </c>
      <c r="X41" t="inlineStr">
        <is>
          <t>VDP Sécurité</t>
        </is>
      </c>
      <c r="Y41" t="inlineStr">
        <is>
          <t>TELESURE</t>
        </is>
      </c>
      <c r="Z41" s="55" t="n">
        <v>494198191</v>
      </c>
      <c r="AA41" t="inlineStr">
        <is>
          <t>OUI</t>
        </is>
      </c>
      <c r="AB41" t="inlineStr">
        <is>
          <t>NON</t>
        </is>
      </c>
      <c r="AC41" t="inlineStr">
        <is>
          <t>OUI</t>
        </is>
      </c>
      <c r="AD41" t="inlineStr">
        <is>
          <t>NON</t>
        </is>
      </c>
      <c r="AE41" t="inlineStr">
        <is>
          <t>OUI</t>
        </is>
      </c>
      <c r="AF41" t="inlineStr">
        <is>
          <t>OUI</t>
        </is>
      </c>
      <c r="AI41" t="inlineStr">
        <is>
          <t>OUI</t>
        </is>
      </c>
      <c r="AJ41" t="inlineStr">
        <is>
          <t>NON</t>
        </is>
      </c>
      <c r="AK41" t="inlineStr">
        <is>
          <t>T5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Tirelire</t>
        </is>
      </c>
      <c r="G42" t="inlineStr">
        <is>
          <t>GOLD 20 ENDFX 240 Store</t>
        </is>
      </c>
      <c r="H42" t="n">
        <v>1</v>
      </c>
      <c r="L42" t="inlineStr">
        <is>
          <t>NON</t>
        </is>
      </c>
      <c r="M42" t="inlineStr">
        <is>
          <t>NON</t>
        </is>
      </c>
      <c r="N42" t="inlineStr">
        <is>
          <t>NON</t>
        </is>
      </c>
      <c r="O42" t="inlineStr">
        <is>
          <t>NON</t>
        </is>
      </c>
      <c r="P42" t="inlineStr">
        <is>
          <t>LUXANT</t>
        </is>
      </c>
      <c r="Q42" s="72" t="n">
        <v>18.92</v>
      </c>
      <c r="R42" s="69" t="n">
        <v>3080.663952225841</v>
      </c>
      <c r="S42" t="inlineStr">
        <is>
          <t>SECURITAS</t>
        </is>
      </c>
      <c r="T42" t="inlineStr">
        <is>
          <t>NON</t>
        </is>
      </c>
      <c r="U42" t="inlineStr">
        <is>
          <t>SSI Brico Dépôt</t>
        </is>
      </c>
      <c r="V42" t="inlineStr">
        <is>
          <t>CD 15002</t>
        </is>
      </c>
      <c r="W42" t="inlineStr">
        <is>
          <t>ABT</t>
        </is>
      </c>
      <c r="Y42" t="inlineStr">
        <is>
          <t>TELESURE</t>
        </is>
      </c>
      <c r="Z42" s="55" t="n">
        <v>494198191</v>
      </c>
      <c r="AA42" t="inlineStr">
        <is>
          <t>OUI</t>
        </is>
      </c>
      <c r="AB42" t="inlineStr">
        <is>
          <t>NON</t>
        </is>
      </c>
      <c r="AC42" t="inlineStr">
        <is>
          <t>OUI</t>
        </is>
      </c>
      <c r="AD42" t="inlineStr">
        <is>
          <t>OUI</t>
        </is>
      </c>
      <c r="AE42" t="inlineStr">
        <is>
          <t>OUI</t>
        </is>
      </c>
      <c r="AF42" t="inlineStr">
        <is>
          <t>OUI</t>
        </is>
      </c>
      <c r="AI42" t="inlineStr">
        <is>
          <t>OUI</t>
        </is>
      </c>
      <c r="AJ42" t="inlineStr">
        <is>
          <t>NON</t>
        </is>
      </c>
      <c r="AK42" t="inlineStr">
        <is>
          <t>T5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Automate</t>
        </is>
      </c>
      <c r="F43" s="43" t="n">
        <v>44197</v>
      </c>
      <c r="G43" t="inlineStr">
        <is>
          <t>CASHINFINITYTM CI-100  (projet NMO)</t>
        </is>
      </c>
      <c r="H43" t="n">
        <v>1</v>
      </c>
      <c r="L43" t="inlineStr">
        <is>
          <t>OUI</t>
        </is>
      </c>
      <c r="M43" t="inlineStr">
        <is>
          <t>NON</t>
        </is>
      </c>
      <c r="N43" t="inlineStr">
        <is>
          <t>NON</t>
        </is>
      </c>
      <c r="O43" t="inlineStr">
        <is>
          <t>NON</t>
        </is>
      </c>
      <c r="P43" t="inlineStr">
        <is>
          <t>LUXANT</t>
        </is>
      </c>
      <c r="Q43" s="72" t="n">
        <v>18.92</v>
      </c>
      <c r="R43" s="69" t="n">
        <v>4433.213716974303</v>
      </c>
      <c r="S43" t="inlineStr">
        <is>
          <t>SECURITAS</t>
        </is>
      </c>
      <c r="T43" t="inlineStr">
        <is>
          <t>OUI</t>
        </is>
      </c>
      <c r="U43" t="inlineStr">
        <is>
          <t>SSI Brico Dépôt</t>
        </is>
      </c>
      <c r="V43" t="inlineStr">
        <is>
          <t>ATS Master 4602</t>
        </is>
      </c>
      <c r="W43" t="inlineStr">
        <is>
          <t>ABT</t>
        </is>
      </c>
      <c r="Y43" t="inlineStr">
        <is>
          <t>TELESURE</t>
        </is>
      </c>
      <c r="Z43" s="55" t="n">
        <v>494198191</v>
      </c>
      <c r="AA43" t="inlineStr">
        <is>
          <t>OUI</t>
        </is>
      </c>
      <c r="AB43" t="inlineStr">
        <is>
          <t>OUI</t>
        </is>
      </c>
      <c r="AC43" t="inlineStr">
        <is>
          <t>OUI</t>
        </is>
      </c>
      <c r="AD43" t="inlineStr">
        <is>
          <t>OUI</t>
        </is>
      </c>
      <c r="AE43" t="inlineStr">
        <is>
          <t>OUI</t>
        </is>
      </c>
      <c r="AF43" t="inlineStr">
        <is>
          <t>OUI</t>
        </is>
      </c>
      <c r="AG43" t="inlineStr">
        <is>
          <t>OUI</t>
        </is>
      </c>
      <c r="AH43" t="inlineStr">
        <is>
          <t>OUI</t>
        </is>
      </c>
      <c r="AI43" t="inlineStr">
        <is>
          <t>OUI</t>
        </is>
      </c>
      <c r="AJ43" t="inlineStr">
        <is>
          <t>OUI</t>
        </is>
      </c>
      <c r="AK43" t="inlineStr">
        <is>
          <t>T5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Automate</t>
        </is>
      </c>
      <c r="F44" s="43" t="n">
        <v>43831</v>
      </c>
      <c r="G44" t="inlineStr">
        <is>
          <t xml:space="preserve">CASHINFINITYTM CI-100 </t>
        </is>
      </c>
      <c r="H44" t="n">
        <v>1</v>
      </c>
      <c r="L44" t="inlineStr">
        <is>
          <t>OUI</t>
        </is>
      </c>
      <c r="M44" t="inlineStr">
        <is>
          <t>NON</t>
        </is>
      </c>
      <c r="N44" t="inlineStr">
        <is>
          <t>NON</t>
        </is>
      </c>
      <c r="O44" t="inlineStr">
        <is>
          <t>NON</t>
        </is>
      </c>
      <c r="P44" t="inlineStr">
        <is>
          <t>LUXANT</t>
        </is>
      </c>
      <c r="Q44" s="72" t="n">
        <v>18.92</v>
      </c>
      <c r="R44" s="69" t="n">
        <v>3900.48715164676</v>
      </c>
      <c r="S44" t="inlineStr">
        <is>
          <t>SECURITAS</t>
        </is>
      </c>
      <c r="T44" t="inlineStr">
        <is>
          <t>OUI</t>
        </is>
      </c>
      <c r="U44" t="inlineStr">
        <is>
          <t>SSI Brico Dépôt</t>
        </is>
      </c>
      <c r="V44" t="inlineStr">
        <is>
          <t>ATS Master 4602</t>
        </is>
      </c>
      <c r="W44" t="inlineStr">
        <is>
          <t>ABT</t>
        </is>
      </c>
      <c r="Y44" t="inlineStr">
        <is>
          <t>TELESURE</t>
        </is>
      </c>
      <c r="Z44" s="55" t="n">
        <v>494198191</v>
      </c>
      <c r="AA44" t="inlineStr">
        <is>
          <t>OUI</t>
        </is>
      </c>
      <c r="AB44" t="inlineStr">
        <is>
          <t>OUI</t>
        </is>
      </c>
      <c r="AC44" t="inlineStr">
        <is>
          <t>OUI</t>
        </is>
      </c>
      <c r="AD44" t="inlineStr">
        <is>
          <t>OUI</t>
        </is>
      </c>
      <c r="AE44" t="inlineStr">
        <is>
          <t>OUI</t>
        </is>
      </c>
      <c r="AF44" t="inlineStr">
        <is>
          <t>OUI</t>
        </is>
      </c>
      <c r="AG44" t="inlineStr">
        <is>
          <t>OUI</t>
        </is>
      </c>
      <c r="AH44" t="inlineStr">
        <is>
          <t>OUI</t>
        </is>
      </c>
      <c r="AI44" t="inlineStr">
        <is>
          <t>OUI</t>
        </is>
      </c>
      <c r="AJ44" t="inlineStr">
        <is>
          <t>OUI</t>
        </is>
      </c>
      <c r="AK44" t="inlineStr">
        <is>
          <t>T5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Automate</t>
        </is>
      </c>
      <c r="G45" t="inlineStr">
        <is>
          <t>CASHINFINITYTM CI-100 (casto)</t>
        </is>
      </c>
      <c r="H45" t="n">
        <v>1</v>
      </c>
      <c r="J45" s="43" t="n">
        <v>42370</v>
      </c>
      <c r="K45" t="inlineStr">
        <is>
          <t>TEB 2014</t>
        </is>
      </c>
      <c r="L45" t="inlineStr">
        <is>
          <t>OUI</t>
        </is>
      </c>
      <c r="M45" t="inlineStr">
        <is>
          <t>OUI</t>
        </is>
      </c>
      <c r="N45" t="inlineStr">
        <is>
          <t>OUI</t>
        </is>
      </c>
      <c r="O45" t="inlineStr">
        <is>
          <t>NON</t>
        </is>
      </c>
      <c r="P45" t="inlineStr">
        <is>
          <t>TRIOMPHE</t>
        </is>
      </c>
      <c r="Q45" s="72" t="n">
        <v>19.27</v>
      </c>
      <c r="R45" s="69" t="n">
        <v>14430.61622103386</v>
      </c>
      <c r="S45" t="inlineStr">
        <is>
          <t>TELES</t>
        </is>
      </c>
      <c r="T45" t="inlineStr">
        <is>
          <t>OUI</t>
        </is>
      </c>
      <c r="U45" t="inlineStr">
        <is>
          <t>SSI Brico Dépôt</t>
        </is>
      </c>
      <c r="V45" t="inlineStr">
        <is>
          <t>CD 15002</t>
        </is>
      </c>
      <c r="W45" t="inlineStr">
        <is>
          <t>ABT</t>
        </is>
      </c>
      <c r="Y45" t="inlineStr">
        <is>
          <t>TELESURE</t>
        </is>
      </c>
      <c r="Z45" s="55" t="n">
        <v>494198191</v>
      </c>
      <c r="AA45" t="inlineStr">
        <is>
          <t>OUI</t>
        </is>
      </c>
      <c r="AB45" t="inlineStr">
        <is>
          <t>OUI</t>
        </is>
      </c>
      <c r="AC45" t="inlineStr">
        <is>
          <t>OUI</t>
        </is>
      </c>
      <c r="AD45" t="inlineStr">
        <is>
          <t>OUI</t>
        </is>
      </c>
      <c r="AE45" t="inlineStr">
        <is>
          <t>OUI</t>
        </is>
      </c>
      <c r="AF45" t="inlineStr">
        <is>
          <t>OUI</t>
        </is>
      </c>
      <c r="AG45" t="inlineStr">
        <is>
          <t>OUI</t>
        </is>
      </c>
      <c r="AH45" t="inlineStr">
        <is>
          <t>OUI</t>
        </is>
      </c>
      <c r="AI45" t="inlineStr">
        <is>
          <t>NON</t>
        </is>
      </c>
      <c r="AJ45" t="inlineStr">
        <is>
          <t>NON</t>
        </is>
      </c>
      <c r="AK45" t="inlineStr">
        <is>
          <t>T5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Tirelire</t>
        </is>
      </c>
      <c r="G46" t="inlineStr">
        <is>
          <t>MILLIUM 3 120 DFX  Mxb</t>
        </is>
      </c>
      <c r="H46" t="n">
        <v>1</v>
      </c>
      <c r="I46" t="inlineStr">
        <is>
          <t>OUI</t>
        </is>
      </c>
      <c r="K46" t="inlineStr">
        <is>
          <t>OUI</t>
        </is>
      </c>
      <c r="L46" t="inlineStr">
        <is>
          <t>OUI</t>
        </is>
      </c>
      <c r="M46" t="inlineStr">
        <is>
          <t>NON</t>
        </is>
      </c>
      <c r="N46" t="inlineStr">
        <is>
          <t>NON</t>
        </is>
      </c>
      <c r="O46" t="inlineStr">
        <is>
          <t>NON</t>
        </is>
      </c>
      <c r="P46" t="inlineStr">
        <is>
          <t>TRIOMPHE</t>
        </is>
      </c>
      <c r="Q46" s="72" t="n">
        <v>19.27</v>
      </c>
      <c r="R46" s="69" t="n">
        <v>5594.022281639928</v>
      </c>
      <c r="S46" t="inlineStr">
        <is>
          <t>Inconnu</t>
        </is>
      </c>
      <c r="T46" t="inlineStr">
        <is>
          <t>NON</t>
        </is>
      </c>
      <c r="U46" t="inlineStr">
        <is>
          <t>SSI Brico Dépôt</t>
        </is>
      </c>
      <c r="V46" t="inlineStr">
        <is>
          <t>ATS Master 4602</t>
        </is>
      </c>
      <c r="W46" t="inlineStr">
        <is>
          <t>ABT</t>
        </is>
      </c>
      <c r="Y46" t="inlineStr">
        <is>
          <t>PERIN TELESURVEILLANCE</t>
        </is>
      </c>
      <c r="AA46" t="inlineStr">
        <is>
          <t>OUI</t>
        </is>
      </c>
      <c r="AB46" t="inlineStr">
        <is>
          <t>OUI</t>
        </is>
      </c>
      <c r="AC46" t="inlineStr">
        <is>
          <t>OUI</t>
        </is>
      </c>
      <c r="AE46" t="inlineStr">
        <is>
          <t>NON</t>
        </is>
      </c>
      <c r="AF46" t="inlineStr">
        <is>
          <t>OUI</t>
        </is>
      </c>
      <c r="AG46" t="inlineStr">
        <is>
          <t>NON</t>
        </is>
      </c>
      <c r="AH46" t="inlineStr">
        <is>
          <t>NON</t>
        </is>
      </c>
      <c r="AI46" t="inlineStr">
        <is>
          <t>OUI</t>
        </is>
      </c>
      <c r="AJ46" t="inlineStr">
        <is>
          <t>NON</t>
        </is>
      </c>
      <c r="AK46" t="inlineStr">
        <is>
          <t>T5</t>
        </is>
      </c>
      <c r="AL46" t="inlineStr">
        <is>
          <t>OUI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DTM</t>
        </is>
      </c>
      <c r="G47" t="inlineStr">
        <is>
          <t>MILLIUM DTM III 120/80</t>
        </is>
      </c>
      <c r="H47" t="n">
        <v>1</v>
      </c>
      <c r="J47" s="43" t="n">
        <v>42370</v>
      </c>
      <c r="K47" t="inlineStr">
        <is>
          <t>OUI</t>
        </is>
      </c>
      <c r="L47" t="inlineStr">
        <is>
          <t>OUI</t>
        </is>
      </c>
      <c r="M47" t="inlineStr">
        <is>
          <t>OUI</t>
        </is>
      </c>
      <c r="N47" t="inlineStr">
        <is>
          <t>NON</t>
        </is>
      </c>
      <c r="O47" t="inlineStr">
        <is>
          <t>NON</t>
        </is>
      </c>
      <c r="P47" t="inlineStr">
        <is>
          <t>TRIOMPHE</t>
        </is>
      </c>
      <c r="Q47" s="72" t="n">
        <v>19.27</v>
      </c>
      <c r="R47" s="69" t="n">
        <v>10953.17130124777</v>
      </c>
      <c r="S47" t="inlineStr">
        <is>
          <t>SECURITAS</t>
        </is>
      </c>
      <c r="T47" t="inlineStr">
        <is>
          <t>OUI</t>
        </is>
      </c>
      <c r="U47" t="inlineStr">
        <is>
          <t>SSI Brico Dépôt</t>
        </is>
      </c>
      <c r="V47" t="inlineStr">
        <is>
          <t>ATS Master 4602</t>
        </is>
      </c>
      <c r="W47" t="inlineStr">
        <is>
          <t>ABT</t>
        </is>
      </c>
      <c r="Y47" t="inlineStr">
        <is>
          <t>PERIN TELESURVEILLANCE</t>
        </is>
      </c>
      <c r="AA47" t="inlineStr">
        <is>
          <t>OUI</t>
        </is>
      </c>
      <c r="AB47" t="inlineStr">
        <is>
          <t>OUI</t>
        </is>
      </c>
      <c r="AC47" t="inlineStr">
        <is>
          <t>OUI</t>
        </is>
      </c>
      <c r="AE47" t="inlineStr">
        <is>
          <t>NON</t>
        </is>
      </c>
      <c r="AF47" t="inlineStr">
        <is>
          <t>OUI</t>
        </is>
      </c>
      <c r="AG47" t="inlineStr">
        <is>
          <t>OUI</t>
        </is>
      </c>
      <c r="AH47" t="inlineStr">
        <is>
          <t>OUI</t>
        </is>
      </c>
      <c r="AI47" t="inlineStr">
        <is>
          <t>OUI</t>
        </is>
      </c>
      <c r="AJ47" t="inlineStr">
        <is>
          <t>NON</t>
        </is>
      </c>
      <c r="AK47" t="inlineStr">
        <is>
          <t>LED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DTM</t>
        </is>
      </c>
      <c r="G48" t="inlineStr">
        <is>
          <t>MILLIUM DTM II 120/80</t>
        </is>
      </c>
      <c r="H48" t="n">
        <v>1</v>
      </c>
      <c r="J48" s="43" t="n">
        <v>42370</v>
      </c>
      <c r="K48" t="inlineStr">
        <is>
          <t>Projet</t>
        </is>
      </c>
      <c r="L48" t="inlineStr">
        <is>
          <t>NON</t>
        </is>
      </c>
      <c r="M48" t="inlineStr">
        <is>
          <t>NON</t>
        </is>
      </c>
      <c r="N48" t="inlineStr">
        <is>
          <t>NON</t>
        </is>
      </c>
      <c r="O48" t="inlineStr">
        <is>
          <t>NON</t>
        </is>
      </c>
      <c r="P48" t="inlineStr">
        <is>
          <t>TRIOMPHE</t>
        </is>
      </c>
      <c r="Q48" s="72" t="n">
        <v>19.27</v>
      </c>
      <c r="R48" s="69" t="n">
        <v>4909.950802139037</v>
      </c>
      <c r="S48" t="inlineStr">
        <is>
          <t>SECURITAS</t>
        </is>
      </c>
      <c r="T48" t="inlineStr">
        <is>
          <t>OUI</t>
        </is>
      </c>
      <c r="U48" t="inlineStr">
        <is>
          <t>SSI Brico Dépôt</t>
        </is>
      </c>
      <c r="V48" t="inlineStr">
        <is>
          <t>ATS Master 4602</t>
        </is>
      </c>
      <c r="W48" t="inlineStr">
        <is>
          <t>ABT</t>
        </is>
      </c>
      <c r="Y48" t="inlineStr">
        <is>
          <t>TELESURE</t>
        </is>
      </c>
      <c r="Z48" s="55" t="n">
        <v>494198191</v>
      </c>
      <c r="AA48" t="inlineStr">
        <is>
          <t>OUI</t>
        </is>
      </c>
      <c r="AB48" t="inlineStr">
        <is>
          <t>OUI</t>
        </is>
      </c>
      <c r="AC48" t="inlineStr">
        <is>
          <t>OUI</t>
        </is>
      </c>
      <c r="AD48" t="inlineStr">
        <is>
          <t>OUI</t>
        </is>
      </c>
      <c r="AE48" t="inlineStr">
        <is>
          <t>OUI</t>
        </is>
      </c>
      <c r="AF48" t="inlineStr">
        <is>
          <t>OUI</t>
        </is>
      </c>
      <c r="AG48" t="inlineStr">
        <is>
          <t>OUI</t>
        </is>
      </c>
      <c r="AH48" t="inlineStr">
        <is>
          <t>OUI</t>
        </is>
      </c>
      <c r="AI48" t="inlineStr">
        <is>
          <t>OUI</t>
        </is>
      </c>
      <c r="AJ48" t="inlineStr">
        <is>
          <t>OUI</t>
        </is>
      </c>
      <c r="AK48" t="inlineStr">
        <is>
          <t>T5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Automate</t>
        </is>
      </c>
      <c r="F49" s="43" t="n">
        <v>44197</v>
      </c>
      <c r="G49" t="inlineStr">
        <is>
          <t>CASHINFINITYTM CI-100  (projet NMO)</t>
        </is>
      </c>
      <c r="H49" t="n">
        <v>1</v>
      </c>
      <c r="J49" s="43" t="n">
        <v>42005</v>
      </c>
      <c r="K49" t="inlineStr">
        <is>
          <t>Projet</t>
        </is>
      </c>
      <c r="L49" t="inlineStr">
        <is>
          <t>OUI</t>
        </is>
      </c>
      <c r="M49" t="inlineStr">
        <is>
          <t>OUI</t>
        </is>
      </c>
      <c r="N49" t="inlineStr">
        <is>
          <t>OUI</t>
        </is>
      </c>
      <c r="O49" t="inlineStr">
        <is>
          <t>NON</t>
        </is>
      </c>
      <c r="P49" t="inlineStr">
        <is>
          <t>TRIOMPHE</t>
        </is>
      </c>
      <c r="Q49" s="72" t="n">
        <v>19.27</v>
      </c>
      <c r="R49" s="69" t="n">
        <v>10051.73832442068</v>
      </c>
      <c r="S49" t="inlineStr">
        <is>
          <t>Centre Opérationnel de Télésurveillance</t>
        </is>
      </c>
      <c r="T49" t="inlineStr">
        <is>
          <t>OUI</t>
        </is>
      </c>
      <c r="U49" t="inlineStr">
        <is>
          <t>SSI Brico Dépôt</t>
        </is>
      </c>
      <c r="V49" t="inlineStr">
        <is>
          <t>CD 15002</t>
        </is>
      </c>
      <c r="W49" t="inlineStr">
        <is>
          <t>ABT</t>
        </is>
      </c>
      <c r="X49" t="inlineStr">
        <is>
          <t>SCUTUM</t>
        </is>
      </c>
      <c r="Y49" t="inlineStr">
        <is>
          <t>TELESURE</t>
        </is>
      </c>
      <c r="Z49" s="55" t="n">
        <v>494198191</v>
      </c>
      <c r="AA49" t="inlineStr">
        <is>
          <t>OUI</t>
        </is>
      </c>
      <c r="AB49" t="inlineStr">
        <is>
          <t>OUI</t>
        </is>
      </c>
      <c r="AC49" t="inlineStr">
        <is>
          <t>OUI</t>
        </is>
      </c>
      <c r="AD49" t="inlineStr">
        <is>
          <t>OUI</t>
        </is>
      </c>
      <c r="AE49" t="inlineStr">
        <is>
          <t>OUI</t>
        </is>
      </c>
      <c r="AF49" t="inlineStr">
        <is>
          <t>OUI</t>
        </is>
      </c>
      <c r="AG49" t="inlineStr">
        <is>
          <t>OUI</t>
        </is>
      </c>
      <c r="AH49" t="inlineStr">
        <is>
          <t>OUI</t>
        </is>
      </c>
      <c r="AI49" t="inlineStr">
        <is>
          <t>OUI</t>
        </is>
      </c>
      <c r="AJ49" t="inlineStr">
        <is>
          <t>NON</t>
        </is>
      </c>
      <c r="AK49" t="inlineStr">
        <is>
          <t>T5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Automate</t>
        </is>
      </c>
      <c r="F50" s="43" t="n">
        <v>43983</v>
      </c>
      <c r="G50" t="inlineStr">
        <is>
          <t>CASHINFINITYTM CI-100 (casto)</t>
        </is>
      </c>
      <c r="H50" t="n">
        <v>1</v>
      </c>
      <c r="J50" s="43" t="n">
        <v>42370</v>
      </c>
      <c r="K50" t="inlineStr">
        <is>
          <t>TEB 2014</t>
        </is>
      </c>
      <c r="L50" t="inlineStr">
        <is>
          <t>OUI</t>
        </is>
      </c>
      <c r="M50" t="inlineStr">
        <is>
          <t>OUI</t>
        </is>
      </c>
      <c r="N50" t="inlineStr">
        <is>
          <t>OUI</t>
        </is>
      </c>
      <c r="O50" t="inlineStr">
        <is>
          <t>OUI</t>
        </is>
      </c>
      <c r="P50" t="inlineStr">
        <is>
          <t>TRIOMPHE</t>
        </is>
      </c>
      <c r="Q50" s="72" t="n">
        <v>19.27</v>
      </c>
      <c r="R50" s="69" t="n">
        <v>13136.40213903743</v>
      </c>
      <c r="S50" t="inlineStr">
        <is>
          <t>SECURITAS</t>
        </is>
      </c>
      <c r="T50" t="inlineStr">
        <is>
          <t>OUI</t>
        </is>
      </c>
      <c r="U50" t="inlineStr">
        <is>
          <t>SSI Brico Dépôt + Tiers</t>
        </is>
      </c>
      <c r="V50" t="inlineStr">
        <is>
          <t>ATS Master 4602</t>
        </is>
      </c>
      <c r="W50" t="inlineStr">
        <is>
          <t>ABT</t>
        </is>
      </c>
      <c r="Y50" t="inlineStr">
        <is>
          <t>PERIN TELESURVEILLANCE</t>
        </is>
      </c>
      <c r="AA50" t="inlineStr">
        <is>
          <t>NON</t>
        </is>
      </c>
      <c r="AB50" t="inlineStr">
        <is>
          <t>OUI</t>
        </is>
      </c>
      <c r="AC50" t="inlineStr">
        <is>
          <t>OUI</t>
        </is>
      </c>
      <c r="AD50" t="inlineStr">
        <is>
          <t>OUI</t>
        </is>
      </c>
      <c r="AE50" t="inlineStr">
        <is>
          <t>NON</t>
        </is>
      </c>
      <c r="AF50" t="inlineStr">
        <is>
          <t>OUI</t>
        </is>
      </c>
      <c r="AG50" t="inlineStr">
        <is>
          <t>OUI</t>
        </is>
      </c>
      <c r="AI50" t="inlineStr">
        <is>
          <t>NON</t>
        </is>
      </c>
      <c r="AJ50" t="inlineStr">
        <is>
          <t>OUI</t>
        </is>
      </c>
      <c r="AK50" t="inlineStr">
        <is>
          <t>LED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Automate</t>
        </is>
      </c>
      <c r="F51" s="43" t="n">
        <v>43101</v>
      </c>
      <c r="G51" t="inlineStr">
        <is>
          <t>GOLD 20 ENDFX 240 Store + CASHINFINITYTM CI-100 (de Flins)</t>
        </is>
      </c>
      <c r="H51" t="n">
        <v>1</v>
      </c>
      <c r="J51" s="43" t="n">
        <v>41640</v>
      </c>
      <c r="L51" t="inlineStr">
        <is>
          <t>NON</t>
        </is>
      </c>
      <c r="M51" t="inlineStr">
        <is>
          <t>OUI</t>
        </is>
      </c>
      <c r="N51" t="inlineStr">
        <is>
          <t>OUI</t>
        </is>
      </c>
      <c r="O51" t="inlineStr">
        <is>
          <t>OUI</t>
        </is>
      </c>
      <c r="P51" t="inlineStr">
        <is>
          <t>TRIOMPHE</t>
        </is>
      </c>
      <c r="Q51" s="72" t="n">
        <v>19.27</v>
      </c>
      <c r="R51" s="69" t="n">
        <v>10440.11497326203</v>
      </c>
      <c r="S51" t="inlineStr">
        <is>
          <t>SECURITAS</t>
        </is>
      </c>
      <c r="T51" t="inlineStr">
        <is>
          <t>OUI</t>
        </is>
      </c>
      <c r="U51" t="inlineStr">
        <is>
          <t>SSI Brico Dépôt</t>
        </is>
      </c>
      <c r="V51" t="inlineStr">
        <is>
          <t>ATS Master 4602</t>
        </is>
      </c>
      <c r="W51" t="inlineStr">
        <is>
          <t>ABT</t>
        </is>
      </c>
      <c r="Y51" t="inlineStr">
        <is>
          <t>TELESURE</t>
        </is>
      </c>
      <c r="Z51" s="55" t="n">
        <v>494198191</v>
      </c>
      <c r="AA51" t="inlineStr">
        <is>
          <t>OUI</t>
        </is>
      </c>
      <c r="AB51" t="inlineStr">
        <is>
          <t>OUI</t>
        </is>
      </c>
      <c r="AC51" t="inlineStr">
        <is>
          <t>OUI</t>
        </is>
      </c>
      <c r="AD51" t="inlineStr">
        <is>
          <t>OUI</t>
        </is>
      </c>
      <c r="AE51" t="inlineStr">
        <is>
          <t>OUI</t>
        </is>
      </c>
      <c r="AF51" t="inlineStr">
        <is>
          <t>OUI</t>
        </is>
      </c>
      <c r="AG51" t="inlineStr">
        <is>
          <t>OUI</t>
        </is>
      </c>
      <c r="AH51" t="inlineStr">
        <is>
          <t>OUI</t>
        </is>
      </c>
      <c r="AI51" t="inlineStr">
        <is>
          <t>OUI</t>
        </is>
      </c>
      <c r="AJ51" t="inlineStr">
        <is>
          <t>OUI</t>
        </is>
      </c>
      <c r="AK51" t="inlineStr">
        <is>
          <t>T5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Automate</t>
        </is>
      </c>
      <c r="F52" s="43" t="n">
        <v>43831</v>
      </c>
      <c r="G52" t="inlineStr">
        <is>
          <t xml:space="preserve">CASHINFINITYTM CI-100 </t>
        </is>
      </c>
      <c r="H52" t="n">
        <v>1</v>
      </c>
      <c r="L52" t="inlineStr">
        <is>
          <t>NON</t>
        </is>
      </c>
      <c r="M52" t="inlineStr">
        <is>
          <t>OUI</t>
        </is>
      </c>
      <c r="N52" t="inlineStr">
        <is>
          <t>OUI</t>
        </is>
      </c>
      <c r="O52" t="inlineStr">
        <is>
          <t>OUI</t>
        </is>
      </c>
      <c r="P52" t="inlineStr">
        <is>
          <t>TRIOMPHE</t>
        </is>
      </c>
      <c r="Q52" s="72" t="n">
        <v>19.27</v>
      </c>
      <c r="R52" s="69" t="n">
        <v>7463.753832442068</v>
      </c>
      <c r="S52" t="inlineStr">
        <is>
          <t>SECURITAS</t>
        </is>
      </c>
      <c r="T52" t="inlineStr">
        <is>
          <t>OUI</t>
        </is>
      </c>
      <c r="U52" t="inlineStr">
        <is>
          <t>SSI Brico Dépôt</t>
        </is>
      </c>
      <c r="V52" t="inlineStr">
        <is>
          <t>CD 15002</t>
        </is>
      </c>
      <c r="W52" t="inlineStr">
        <is>
          <t>ABT</t>
        </is>
      </c>
      <c r="Y52" t="inlineStr">
        <is>
          <t>TELESURE</t>
        </is>
      </c>
      <c r="Z52" s="55" t="n">
        <v>494198191</v>
      </c>
      <c r="AA52" t="inlineStr">
        <is>
          <t>OUI</t>
        </is>
      </c>
      <c r="AB52" t="inlineStr">
        <is>
          <t>OUI</t>
        </is>
      </c>
      <c r="AC52" t="inlineStr">
        <is>
          <t>OUI</t>
        </is>
      </c>
      <c r="AD52" t="inlineStr">
        <is>
          <t>OUI</t>
        </is>
      </c>
      <c r="AE52" t="inlineStr">
        <is>
          <t>OUI</t>
        </is>
      </c>
      <c r="AF52" t="inlineStr">
        <is>
          <t>OUI</t>
        </is>
      </c>
      <c r="AG52" t="inlineStr">
        <is>
          <t>NON</t>
        </is>
      </c>
      <c r="AH52" t="inlineStr">
        <is>
          <t>OUI</t>
        </is>
      </c>
      <c r="AI52" t="inlineStr">
        <is>
          <t>OUI</t>
        </is>
      </c>
      <c r="AJ52" t="inlineStr">
        <is>
          <t>OUI</t>
        </is>
      </c>
      <c r="AK52" t="inlineStr">
        <is>
          <t>T5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Automate</t>
        </is>
      </c>
      <c r="F53" s="43" t="n">
        <v>44197</v>
      </c>
      <c r="G53" t="inlineStr">
        <is>
          <t>CASHINFINITYTM CI-100 (casto)</t>
        </is>
      </c>
      <c r="H53" t="n">
        <v>1</v>
      </c>
      <c r="Q53" s="72" t="n"/>
      <c r="R53" s="69" t="n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Automate</t>
        </is>
      </c>
      <c r="F54" s="43" t="n">
        <v>44197</v>
      </c>
      <c r="G54" t="inlineStr">
        <is>
          <t>CASHINFINITYTM CI-100 (casto)</t>
        </is>
      </c>
      <c r="H54" t="n">
        <v>1</v>
      </c>
      <c r="Q54" s="72" t="n"/>
      <c r="R54" s="69" t="n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DTM</t>
        </is>
      </c>
      <c r="G55" t="inlineStr">
        <is>
          <t>MILLIUM DTM II 120/80</t>
        </is>
      </c>
      <c r="H55" t="n">
        <v>1</v>
      </c>
      <c r="L55" t="inlineStr">
        <is>
          <t>OUI</t>
        </is>
      </c>
      <c r="M55" t="inlineStr">
        <is>
          <t>OUI</t>
        </is>
      </c>
      <c r="N55" t="inlineStr">
        <is>
          <t>OUI</t>
        </is>
      </c>
      <c r="O55" t="inlineStr">
        <is>
          <t>OUI</t>
        </is>
      </c>
      <c r="P55" t="inlineStr">
        <is>
          <t>LUXANT</t>
        </is>
      </c>
      <c r="Q55" s="72" t="n">
        <v>18.92</v>
      </c>
      <c r="R55" s="69" t="n">
        <v>4235.157980456026</v>
      </c>
      <c r="S55" t="inlineStr">
        <is>
          <t>SECURITAS</t>
        </is>
      </c>
      <c r="T55" t="inlineStr">
        <is>
          <t>OUI</t>
        </is>
      </c>
      <c r="U55" t="inlineStr">
        <is>
          <t>SSI Brico Dépôt</t>
        </is>
      </c>
      <c r="V55" t="inlineStr">
        <is>
          <t>ATS Master 4602</t>
        </is>
      </c>
      <c r="W55" t="inlineStr">
        <is>
          <t>Gruson</t>
        </is>
      </c>
      <c r="Y55" t="inlineStr">
        <is>
          <t>NEXECUR PROTECTION EX CTCAM</t>
        </is>
      </c>
      <c r="AA55" t="inlineStr">
        <is>
          <t>OUI</t>
        </is>
      </c>
      <c r="AB55" t="inlineStr">
        <is>
          <t>OUI</t>
        </is>
      </c>
      <c r="AC55" t="inlineStr">
        <is>
          <t>OUI</t>
        </is>
      </c>
      <c r="AD55" t="inlineStr">
        <is>
          <t>NON Gruson TITAN</t>
        </is>
      </c>
      <c r="AE55" t="inlineStr">
        <is>
          <t>OUI</t>
        </is>
      </c>
      <c r="AF55" t="inlineStr">
        <is>
          <t>OUI</t>
        </is>
      </c>
      <c r="AG55" t="inlineStr">
        <is>
          <t>OUI</t>
        </is>
      </c>
      <c r="AH55" t="inlineStr">
        <is>
          <t>OUI</t>
        </is>
      </c>
      <c r="AI55" t="inlineStr">
        <is>
          <t>NON</t>
        </is>
      </c>
      <c r="AJ55" t="inlineStr">
        <is>
          <t>OUI</t>
        </is>
      </c>
      <c r="AK55" t="inlineStr">
        <is>
          <t>LED T5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Tirelire</t>
        </is>
      </c>
      <c r="G56" t="inlineStr">
        <is>
          <t>GOLD 20 ENDFX 240 Store</t>
        </is>
      </c>
      <c r="H56" t="n">
        <v>1</v>
      </c>
      <c r="L56" t="inlineStr">
        <is>
          <t>NON</t>
        </is>
      </c>
      <c r="M56" t="inlineStr">
        <is>
          <t>NON</t>
        </is>
      </c>
      <c r="N56" t="inlineStr">
        <is>
          <t>NON</t>
        </is>
      </c>
      <c r="O56" t="inlineStr">
        <is>
          <t>NON</t>
        </is>
      </c>
      <c r="P56" t="inlineStr">
        <is>
          <t>LUXANT</t>
        </is>
      </c>
      <c r="Q56" s="72" t="n">
        <v>18.92</v>
      </c>
      <c r="R56" s="69" t="n">
        <v>4085.354686934491</v>
      </c>
      <c r="S56" t="inlineStr">
        <is>
          <t>Inconnu</t>
        </is>
      </c>
      <c r="T56" t="inlineStr">
        <is>
          <t>OUI</t>
        </is>
      </c>
      <c r="U56" t="inlineStr">
        <is>
          <t>SSI Brico Dépôt</t>
        </is>
      </c>
      <c r="V56" t="inlineStr">
        <is>
          <t>CD 15002</t>
        </is>
      </c>
      <c r="W56" t="inlineStr">
        <is>
          <t>ABT</t>
        </is>
      </c>
      <c r="X56" t="inlineStr">
        <is>
          <t>Gruson</t>
        </is>
      </c>
      <c r="Y56" t="inlineStr">
        <is>
          <t>TELESURE</t>
        </is>
      </c>
      <c r="Z56" s="55" t="n">
        <v>494198191</v>
      </c>
      <c r="AA56" t="inlineStr">
        <is>
          <t>OUI</t>
        </is>
      </c>
      <c r="AB56" t="inlineStr">
        <is>
          <t>NON</t>
        </is>
      </c>
      <c r="AC56" t="inlineStr">
        <is>
          <t>OUI</t>
        </is>
      </c>
      <c r="AD56" t="inlineStr">
        <is>
          <t>NON Gruson TITAN</t>
        </is>
      </c>
      <c r="AE56" t="inlineStr">
        <is>
          <t>OUI</t>
        </is>
      </c>
      <c r="AF56" t="inlineStr">
        <is>
          <t>OUI</t>
        </is>
      </c>
      <c r="AI56" t="inlineStr">
        <is>
          <t>NON</t>
        </is>
      </c>
      <c r="AJ56" t="inlineStr">
        <is>
          <t>NON</t>
        </is>
      </c>
      <c r="AK56" t="inlineStr">
        <is>
          <t>T5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Automate</t>
        </is>
      </c>
      <c r="F57" s="43" t="n">
        <v>43831</v>
      </c>
      <c r="G57" t="inlineStr">
        <is>
          <t>CASHINFINITYTM CI-100 (casto)</t>
        </is>
      </c>
      <c r="H57" t="n">
        <v>1</v>
      </c>
      <c r="L57" t="inlineStr">
        <is>
          <t>OUI</t>
        </is>
      </c>
      <c r="M57" t="inlineStr">
        <is>
          <t>NON</t>
        </is>
      </c>
      <c r="N57" t="inlineStr">
        <is>
          <t>NON</t>
        </is>
      </c>
      <c r="O57" t="inlineStr">
        <is>
          <t>NON</t>
        </is>
      </c>
      <c r="P57" t="inlineStr">
        <is>
          <t>LUXANT</t>
        </is>
      </c>
      <c r="Q57" s="72" t="n">
        <v>18.92</v>
      </c>
      <c r="R57" s="69" t="n">
        <v>4125.726022439377</v>
      </c>
      <c r="S57" t="inlineStr">
        <is>
          <t>SECURITAS</t>
        </is>
      </c>
      <c r="T57" t="inlineStr">
        <is>
          <t>OUI</t>
        </is>
      </c>
      <c r="U57" t="inlineStr">
        <is>
          <t>SSI Brico Dépôt</t>
        </is>
      </c>
      <c r="V57" t="inlineStr">
        <is>
          <t>CD 150</t>
        </is>
      </c>
      <c r="W57" t="inlineStr">
        <is>
          <t>NAE</t>
        </is>
      </c>
      <c r="X57" t="inlineStr">
        <is>
          <t>Gruson</t>
        </is>
      </c>
      <c r="Y57" t="inlineStr">
        <is>
          <t>CRITEL LILLE</t>
        </is>
      </c>
      <c r="AA57" t="inlineStr">
        <is>
          <t>OUI</t>
        </is>
      </c>
      <c r="AB57" t="inlineStr">
        <is>
          <t>NON</t>
        </is>
      </c>
      <c r="AC57" t="inlineStr">
        <is>
          <t>NON</t>
        </is>
      </c>
      <c r="AD57" t="inlineStr">
        <is>
          <t>Pas de contrôle</t>
        </is>
      </c>
      <c r="AE57" t="inlineStr">
        <is>
          <t>OUI</t>
        </is>
      </c>
      <c r="AF57" t="inlineStr">
        <is>
          <t>NON</t>
        </is>
      </c>
      <c r="AI57" t="inlineStr">
        <is>
          <t>OUI</t>
        </is>
      </c>
      <c r="AJ57" t="inlineStr">
        <is>
          <t>NON</t>
        </is>
      </c>
      <c r="AK57" t="inlineStr">
        <is>
          <t>T5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Automate</t>
        </is>
      </c>
      <c r="F58" s="43" t="n">
        <v>43348</v>
      </c>
      <c r="G58" t="inlineStr">
        <is>
          <t>CASHINFINITYTM CI-100 + GOLD 20 ENDFX 240 Store</t>
        </is>
      </c>
      <c r="H58" t="n">
        <v>1</v>
      </c>
      <c r="L58" t="inlineStr">
        <is>
          <t>NON</t>
        </is>
      </c>
      <c r="M58" t="inlineStr">
        <is>
          <t>NON</t>
        </is>
      </c>
      <c r="N58" t="inlineStr">
        <is>
          <t>OUI</t>
        </is>
      </c>
      <c r="O58" t="inlineStr">
        <is>
          <t>NON</t>
        </is>
      </c>
      <c r="P58" t="inlineStr">
        <is>
          <t>LUXANT</t>
        </is>
      </c>
      <c r="Q58" s="72" t="n">
        <v>18.92</v>
      </c>
      <c r="R58" s="69" t="n">
        <v>4097.657980456026</v>
      </c>
      <c r="S58" t="inlineStr">
        <is>
          <t>SECURITAS</t>
        </is>
      </c>
      <c r="T58" t="inlineStr">
        <is>
          <t>OUI</t>
        </is>
      </c>
      <c r="U58" t="inlineStr">
        <is>
          <t>SSI Brico Dépôt</t>
        </is>
      </c>
      <c r="V58" t="inlineStr">
        <is>
          <t>CD 150</t>
        </is>
      </c>
      <c r="W58" t="inlineStr">
        <is>
          <t>Gruson</t>
        </is>
      </c>
      <c r="Y58" t="inlineStr">
        <is>
          <t>NEXECUR PROTECTION EX CTCAM</t>
        </is>
      </c>
      <c r="AA58" t="inlineStr">
        <is>
          <t>OUI</t>
        </is>
      </c>
      <c r="AB58" t="inlineStr">
        <is>
          <t>OUI</t>
        </is>
      </c>
      <c r="AC58" t="inlineStr">
        <is>
          <t>OUI</t>
        </is>
      </c>
      <c r="AD58" t="inlineStr">
        <is>
          <t>OUI</t>
        </is>
      </c>
      <c r="AE58" t="inlineStr">
        <is>
          <t>OUI</t>
        </is>
      </c>
      <c r="AF58" t="inlineStr">
        <is>
          <t>OUI</t>
        </is>
      </c>
      <c r="AG58" t="inlineStr">
        <is>
          <t>OUI</t>
        </is>
      </c>
      <c r="AH58" t="inlineStr">
        <is>
          <t>OUI</t>
        </is>
      </c>
      <c r="AI58" t="inlineStr">
        <is>
          <t>NON</t>
        </is>
      </c>
      <c r="AJ58" t="inlineStr">
        <is>
          <t>NON</t>
        </is>
      </c>
      <c r="AK58" t="inlineStr">
        <is>
          <t>T5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DTM</t>
        </is>
      </c>
      <c r="G59" t="inlineStr">
        <is>
          <t>MILLIUM DTM II 120/80</t>
        </is>
      </c>
      <c r="H59" t="n">
        <v>1</v>
      </c>
      <c r="J59" s="43" t="n">
        <v>42370</v>
      </c>
      <c r="L59" t="inlineStr">
        <is>
          <t>OUI</t>
        </is>
      </c>
      <c r="M59" t="inlineStr">
        <is>
          <t>OUI</t>
        </is>
      </c>
      <c r="N59" t="inlineStr">
        <is>
          <t>NON</t>
        </is>
      </c>
      <c r="O59" t="inlineStr">
        <is>
          <t>NON</t>
        </is>
      </c>
      <c r="P59" t="inlineStr">
        <is>
          <t>LUXANT</t>
        </is>
      </c>
      <c r="Q59" s="72" t="n">
        <v>18.92</v>
      </c>
      <c r="R59" s="69" t="n">
        <v>8919.015743756787</v>
      </c>
      <c r="S59" t="inlineStr">
        <is>
          <t>SECURITAS</t>
        </is>
      </c>
      <c r="T59" t="inlineStr">
        <is>
          <t>OUI</t>
        </is>
      </c>
      <c r="U59" t="inlineStr">
        <is>
          <t>SSI Brico Dépôt</t>
        </is>
      </c>
      <c r="V59" t="inlineStr">
        <is>
          <t>CD 15002</t>
        </is>
      </c>
      <c r="W59" t="inlineStr">
        <is>
          <t>ABT</t>
        </is>
      </c>
      <c r="Y59" t="inlineStr">
        <is>
          <t>TELESURE</t>
        </is>
      </c>
      <c r="Z59" s="55" t="n">
        <v>494198191</v>
      </c>
      <c r="AA59" t="inlineStr">
        <is>
          <t>OUI</t>
        </is>
      </c>
      <c r="AB59" t="inlineStr">
        <is>
          <t>NON</t>
        </is>
      </c>
      <c r="AC59" t="inlineStr">
        <is>
          <t>OUI</t>
        </is>
      </c>
      <c r="AD59" t="inlineStr">
        <is>
          <t>NON SCUTUM</t>
        </is>
      </c>
      <c r="AE59" t="inlineStr">
        <is>
          <t>OUI</t>
        </is>
      </c>
      <c r="AF59" t="inlineStr">
        <is>
          <t>OUI</t>
        </is>
      </c>
      <c r="AI59" t="inlineStr">
        <is>
          <t>OUI</t>
        </is>
      </c>
      <c r="AJ59" t="inlineStr">
        <is>
          <t>NON</t>
        </is>
      </c>
      <c r="AK59" t="inlineStr">
        <is>
          <t>LED T5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Automate</t>
        </is>
      </c>
      <c r="F60" s="43" t="n">
        <v>44197</v>
      </c>
      <c r="G60" t="inlineStr">
        <is>
          <t xml:space="preserve">CASHINFINITYTM CI-100 </t>
        </is>
      </c>
      <c r="H60" t="n">
        <v>1</v>
      </c>
      <c r="L60" t="inlineStr">
        <is>
          <t>NON</t>
        </is>
      </c>
      <c r="M60" t="inlineStr">
        <is>
          <t>NON</t>
        </is>
      </c>
      <c r="N60" t="inlineStr">
        <is>
          <t>NON</t>
        </is>
      </c>
      <c r="O60" t="inlineStr">
        <is>
          <t>NON</t>
        </is>
      </c>
      <c r="P60" t="inlineStr">
        <is>
          <t>LUXANT</t>
        </is>
      </c>
      <c r="Q60" s="72" t="n">
        <v>18.92</v>
      </c>
      <c r="R60" s="69" t="n">
        <v>4743.819037278319</v>
      </c>
      <c r="S60" t="inlineStr">
        <is>
          <t>SECURITAS</t>
        </is>
      </c>
      <c r="T60" t="inlineStr">
        <is>
          <t>NON</t>
        </is>
      </c>
      <c r="U60" t="inlineStr">
        <is>
          <t>SSI Brico Dépôt</t>
        </is>
      </c>
      <c r="V60" t="inlineStr">
        <is>
          <t>CD 150</t>
        </is>
      </c>
      <c r="W60" t="inlineStr">
        <is>
          <t>Gruson</t>
        </is>
      </c>
      <c r="Y60" t="inlineStr">
        <is>
          <t>ALERT Lyon</t>
        </is>
      </c>
      <c r="AA60" t="inlineStr">
        <is>
          <t>OUI</t>
        </is>
      </c>
      <c r="AB60" t="inlineStr">
        <is>
          <t>NON</t>
        </is>
      </c>
      <c r="AC60" t="inlineStr">
        <is>
          <t>NON</t>
        </is>
      </c>
      <c r="AD60" t="inlineStr">
        <is>
          <t>Pas de contrôle</t>
        </is>
      </c>
      <c r="AE60" t="inlineStr">
        <is>
          <t>OUI</t>
        </is>
      </c>
      <c r="AF60" t="inlineStr">
        <is>
          <t>OUI</t>
        </is>
      </c>
      <c r="AG60" t="inlineStr">
        <is>
          <t>NON</t>
        </is>
      </c>
      <c r="AI60" t="inlineStr">
        <is>
          <t>OUI</t>
        </is>
      </c>
      <c r="AJ60" t="inlineStr">
        <is>
          <t>NON</t>
        </is>
      </c>
      <c r="AK60" t="inlineStr">
        <is>
          <t>T5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Automate</t>
        </is>
      </c>
      <c r="F61" s="43" t="n">
        <v>42736</v>
      </c>
      <c r="G61" t="inlineStr">
        <is>
          <t>CASHINFINITYTM CI-100 + MILLIUM DTM II 120/80</t>
        </is>
      </c>
      <c r="H61" t="n">
        <v>1</v>
      </c>
      <c r="I61" t="inlineStr">
        <is>
          <t>OUI</t>
        </is>
      </c>
      <c r="J61" s="43" t="n">
        <v>42005</v>
      </c>
      <c r="K61" t="inlineStr">
        <is>
          <t>Projet</t>
        </is>
      </c>
      <c r="L61" t="inlineStr">
        <is>
          <t>OUI</t>
        </is>
      </c>
      <c r="M61" t="inlineStr">
        <is>
          <t>OUI</t>
        </is>
      </c>
      <c r="N61" t="inlineStr">
        <is>
          <t>NON</t>
        </is>
      </c>
      <c r="O61" t="inlineStr">
        <is>
          <t>NON</t>
        </is>
      </c>
      <c r="P61" t="inlineStr">
        <is>
          <t>LUXANT</t>
        </is>
      </c>
      <c r="Q61" s="72" t="n">
        <v>18.92</v>
      </c>
      <c r="R61" s="69" t="n">
        <v>8509.898479913138</v>
      </c>
      <c r="S61" t="inlineStr">
        <is>
          <t xml:space="preserve">VIGIE VILLAGE </t>
        </is>
      </c>
      <c r="T61" t="inlineStr">
        <is>
          <t>OUI</t>
        </is>
      </c>
      <c r="U61" t="inlineStr">
        <is>
          <t>SSI Brico Dépôt</t>
        </is>
      </c>
      <c r="V61" t="inlineStr">
        <is>
          <t>ATS Master 4602</t>
        </is>
      </c>
      <c r="W61" t="inlineStr">
        <is>
          <t>Gruson</t>
        </is>
      </c>
      <c r="Y61" t="inlineStr">
        <is>
          <t>NEXECUR PROTECTION EX CTCAM</t>
        </is>
      </c>
      <c r="AA61" t="inlineStr">
        <is>
          <t>OUI</t>
        </is>
      </c>
      <c r="AB61" t="inlineStr">
        <is>
          <t>OUI</t>
        </is>
      </c>
      <c r="AC61" t="inlineStr">
        <is>
          <t>OUI</t>
        </is>
      </c>
      <c r="AD61" t="inlineStr">
        <is>
          <t>NON Gruson TITAN</t>
        </is>
      </c>
      <c r="AE61" t="inlineStr">
        <is>
          <t>OUI</t>
        </is>
      </c>
      <c r="AF61" t="inlineStr">
        <is>
          <t>OUI</t>
        </is>
      </c>
      <c r="AG61" t="inlineStr">
        <is>
          <t>OUI</t>
        </is>
      </c>
      <c r="AH61" t="inlineStr">
        <is>
          <t>OUI</t>
        </is>
      </c>
      <c r="AI61" t="inlineStr">
        <is>
          <t>NON</t>
        </is>
      </c>
      <c r="AJ61" t="inlineStr">
        <is>
          <t>OUI</t>
        </is>
      </c>
      <c r="AK61" t="inlineStr">
        <is>
          <t>LED T5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DTM</t>
        </is>
      </c>
      <c r="G62" t="inlineStr">
        <is>
          <t>MILLIUM DTM II 120/80  + GOLD 20 ENDFX 240 Store</t>
        </is>
      </c>
      <c r="H62" t="n">
        <v>2</v>
      </c>
      <c r="L62" t="inlineStr">
        <is>
          <t>NON</t>
        </is>
      </c>
      <c r="M62" t="inlineStr">
        <is>
          <t>OUI</t>
        </is>
      </c>
      <c r="N62" t="inlineStr">
        <is>
          <t>OUI</t>
        </is>
      </c>
      <c r="O62" t="inlineStr">
        <is>
          <t>OUI</t>
        </is>
      </c>
      <c r="P62" t="inlineStr">
        <is>
          <t>LUXANT</t>
        </is>
      </c>
      <c r="Q62" s="72" t="n">
        <v>18.92</v>
      </c>
      <c r="R62" s="69" t="n">
        <v>8898.441549040897</v>
      </c>
      <c r="S62" t="inlineStr">
        <is>
          <t>SECURITAS</t>
        </is>
      </c>
      <c r="T62" t="inlineStr">
        <is>
          <t>OUI</t>
        </is>
      </c>
      <c r="U62" t="inlineStr">
        <is>
          <t>SSI Brico Dépôt</t>
        </is>
      </c>
      <c r="V62" t="inlineStr">
        <is>
          <t>CD 15002</t>
        </is>
      </c>
      <c r="W62" t="inlineStr">
        <is>
          <t>Gruson</t>
        </is>
      </c>
      <c r="X62" t="inlineStr">
        <is>
          <t>ABT</t>
        </is>
      </c>
      <c r="Y62" t="inlineStr">
        <is>
          <t>NEXECUR PROTECTION EX CTCAM</t>
        </is>
      </c>
      <c r="AA62" t="inlineStr">
        <is>
          <t>OUI</t>
        </is>
      </c>
      <c r="AB62" t="inlineStr">
        <is>
          <t>OUI</t>
        </is>
      </c>
      <c r="AC62" t="inlineStr">
        <is>
          <t>OUI</t>
        </is>
      </c>
      <c r="AD62" t="inlineStr">
        <is>
          <t>OUI</t>
        </is>
      </c>
      <c r="AE62" t="inlineStr">
        <is>
          <t>OUI</t>
        </is>
      </c>
      <c r="AF62" t="inlineStr">
        <is>
          <t>OUI</t>
        </is>
      </c>
      <c r="AG62" t="inlineStr">
        <is>
          <t>OUI</t>
        </is>
      </c>
      <c r="AH62" t="inlineStr">
        <is>
          <t>OUI</t>
        </is>
      </c>
      <c r="AI62" t="inlineStr">
        <is>
          <t>NON</t>
        </is>
      </c>
      <c r="AJ62" t="inlineStr">
        <is>
          <t>NON</t>
        </is>
      </c>
      <c r="AK62" t="inlineStr">
        <is>
          <t>T5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Automate</t>
        </is>
      </c>
      <c r="F63" s="43" t="n">
        <v>44197</v>
      </c>
      <c r="G63" t="inlineStr">
        <is>
          <t xml:space="preserve">CASHINFINITYTM CI-100 </t>
        </is>
      </c>
      <c r="H63" t="n">
        <v>1</v>
      </c>
      <c r="L63" t="inlineStr">
        <is>
          <t>NON</t>
        </is>
      </c>
      <c r="M63" t="inlineStr">
        <is>
          <t>NON</t>
        </is>
      </c>
      <c r="N63" t="inlineStr">
        <is>
          <t>NON</t>
        </is>
      </c>
      <c r="O63" t="inlineStr">
        <is>
          <t>NON</t>
        </is>
      </c>
      <c r="P63" t="inlineStr">
        <is>
          <t>LUXANT</t>
        </is>
      </c>
      <c r="Q63" s="72" t="n">
        <v>18.92</v>
      </c>
      <c r="R63" s="69" t="n">
        <v>3920.414585595367</v>
      </c>
      <c r="S63" t="inlineStr">
        <is>
          <t>SECURITAS</t>
        </is>
      </c>
      <c r="T63" t="inlineStr">
        <is>
          <t>OUI</t>
        </is>
      </c>
      <c r="U63" t="inlineStr">
        <is>
          <t>SSI Brico Dépôt</t>
        </is>
      </c>
      <c r="V63" t="inlineStr">
        <is>
          <t>ATS Master 4602</t>
        </is>
      </c>
      <c r="W63" t="inlineStr">
        <is>
          <t>Gruson</t>
        </is>
      </c>
      <c r="Y63" t="inlineStr">
        <is>
          <t>NEXECUR PROTECTION EX CTCAM</t>
        </is>
      </c>
      <c r="AA63" t="inlineStr">
        <is>
          <t>OUI</t>
        </is>
      </c>
      <c r="AB63" t="inlineStr">
        <is>
          <t>NON</t>
        </is>
      </c>
      <c r="AC63" t="inlineStr">
        <is>
          <t>OUI</t>
        </is>
      </c>
      <c r="AD63" t="inlineStr">
        <is>
          <t>NON Gruson TITAN</t>
        </is>
      </c>
      <c r="AE63" t="inlineStr">
        <is>
          <t>OUI</t>
        </is>
      </c>
      <c r="AF63" t="inlineStr">
        <is>
          <t>OUI</t>
        </is>
      </c>
      <c r="AG63" t="inlineStr">
        <is>
          <t>OUI</t>
        </is>
      </c>
      <c r="AH63" t="inlineStr">
        <is>
          <t>NON</t>
        </is>
      </c>
      <c r="AI63" t="inlineStr">
        <is>
          <t>NON</t>
        </is>
      </c>
      <c r="AJ63" t="inlineStr">
        <is>
          <t>NON</t>
        </is>
      </c>
      <c r="AK63" t="inlineStr">
        <is>
          <t>LED T5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Automate</t>
        </is>
      </c>
      <c r="F64" s="43" t="n">
        <v>44197</v>
      </c>
      <c r="G64" t="inlineStr">
        <is>
          <t>CASHINFINITYTM CI-100  (projet NMO)</t>
        </is>
      </c>
      <c r="H64" t="n">
        <v>1</v>
      </c>
      <c r="L64" t="inlineStr">
        <is>
          <t>NON</t>
        </is>
      </c>
      <c r="M64" t="inlineStr">
        <is>
          <t>OUI</t>
        </is>
      </c>
      <c r="N64" t="inlineStr">
        <is>
          <t>NON</t>
        </is>
      </c>
      <c r="O64" t="inlineStr">
        <is>
          <t>NON</t>
        </is>
      </c>
      <c r="P64" t="inlineStr">
        <is>
          <t>LUXANT</t>
        </is>
      </c>
      <c r="Q64" s="72" t="n">
        <v>18.92</v>
      </c>
      <c r="R64" s="69" t="n">
        <v>4244.473941368077</v>
      </c>
      <c r="S64" t="inlineStr">
        <is>
          <t>SECURITAS</t>
        </is>
      </c>
      <c r="T64" t="inlineStr">
        <is>
          <t>OUI</t>
        </is>
      </c>
      <c r="U64" t="inlineStr">
        <is>
          <t>SSI Brico Dépôt</t>
        </is>
      </c>
      <c r="V64" t="inlineStr">
        <is>
          <t>ATS Master 4602</t>
        </is>
      </c>
      <c r="W64" t="inlineStr">
        <is>
          <t>Gruson</t>
        </is>
      </c>
      <c r="Y64" t="inlineStr">
        <is>
          <t>NEXECUR PROTECTION EX CTCAM</t>
        </is>
      </c>
      <c r="AA64" t="inlineStr">
        <is>
          <t>OUI</t>
        </is>
      </c>
      <c r="AB64" t="inlineStr">
        <is>
          <t>OUI</t>
        </is>
      </c>
      <c r="AC64" t="inlineStr">
        <is>
          <t>OUI</t>
        </is>
      </c>
      <c r="AD64" t="inlineStr">
        <is>
          <t>NON Gruson TITAN</t>
        </is>
      </c>
      <c r="AE64" t="inlineStr">
        <is>
          <t>OUI</t>
        </is>
      </c>
      <c r="AF64" t="inlineStr">
        <is>
          <t>OUI</t>
        </is>
      </c>
      <c r="AG64" t="inlineStr">
        <is>
          <t>NON</t>
        </is>
      </c>
      <c r="AH64" t="inlineStr">
        <is>
          <t>OUI</t>
        </is>
      </c>
      <c r="AI64" t="inlineStr">
        <is>
          <t>NON</t>
        </is>
      </c>
      <c r="AJ64" t="inlineStr">
        <is>
          <t>OUI</t>
        </is>
      </c>
      <c r="AK64" t="inlineStr">
        <is>
          <t>T5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Tirelire</t>
        </is>
      </c>
      <c r="G65" t="inlineStr">
        <is>
          <t>GOLD 20 ENDFX 240 Store</t>
        </is>
      </c>
      <c r="H65" t="n">
        <v>1</v>
      </c>
      <c r="L65" t="inlineStr">
        <is>
          <t>NON</t>
        </is>
      </c>
      <c r="M65" t="inlineStr">
        <is>
          <t>NON</t>
        </is>
      </c>
      <c r="N65" t="inlineStr">
        <is>
          <t>NON</t>
        </is>
      </c>
      <c r="O65" t="inlineStr">
        <is>
          <t>NON</t>
        </is>
      </c>
      <c r="P65" t="inlineStr">
        <is>
          <t>LUXANT</t>
        </is>
      </c>
      <c r="Q65" s="72" t="n">
        <v>18.92</v>
      </c>
      <c r="R65" s="69" t="n">
        <v>4237.773977560622</v>
      </c>
      <c r="S65" t="inlineStr">
        <is>
          <t>SECURITAS</t>
        </is>
      </c>
      <c r="T65" t="inlineStr">
        <is>
          <t>OUI 2 nappes</t>
        </is>
      </c>
      <c r="U65" t="inlineStr">
        <is>
          <t>SSI Brico Dépôt</t>
        </is>
      </c>
      <c r="V65" t="inlineStr">
        <is>
          <t>ATS Master 4602</t>
        </is>
      </c>
      <c r="W65" t="inlineStr">
        <is>
          <t>Gruson</t>
        </is>
      </c>
      <c r="X65" t="inlineStr">
        <is>
          <t>ABT</t>
        </is>
      </c>
      <c r="Y65" t="inlineStr">
        <is>
          <t>NISCAYAH Marseille</t>
        </is>
      </c>
      <c r="AA65" t="inlineStr">
        <is>
          <t>OUI</t>
        </is>
      </c>
      <c r="AB65" t="inlineStr">
        <is>
          <t>NON</t>
        </is>
      </c>
      <c r="AC65" t="inlineStr">
        <is>
          <t>OUI</t>
        </is>
      </c>
      <c r="AD65" t="inlineStr">
        <is>
          <t>NON Gruson TITAN</t>
        </is>
      </c>
      <c r="AE65" t="inlineStr">
        <is>
          <t>OUI</t>
        </is>
      </c>
      <c r="AF65" t="inlineStr">
        <is>
          <t>OUI</t>
        </is>
      </c>
      <c r="AG65" t="inlineStr">
        <is>
          <t>NON</t>
        </is>
      </c>
      <c r="AH65" t="inlineStr">
        <is>
          <t>OUI</t>
        </is>
      </c>
      <c r="AI65" t="inlineStr">
        <is>
          <t>NON</t>
        </is>
      </c>
      <c r="AJ65" t="inlineStr">
        <is>
          <t>NON</t>
        </is>
      </c>
      <c r="AK65" t="inlineStr">
        <is>
          <t>LED T5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DTM</t>
        </is>
      </c>
      <c r="G66" t="inlineStr">
        <is>
          <t>MILLIUM DTM II 120/80</t>
        </is>
      </c>
      <c r="H66" t="n">
        <v>1</v>
      </c>
      <c r="L66" t="inlineStr">
        <is>
          <t>NON</t>
        </is>
      </c>
      <c r="M66" t="inlineStr">
        <is>
          <t>NON</t>
        </is>
      </c>
      <c r="N66" t="inlineStr">
        <is>
          <t>NON</t>
        </is>
      </c>
      <c r="O66" t="inlineStr">
        <is>
          <t>NON</t>
        </is>
      </c>
      <c r="P66" t="inlineStr">
        <is>
          <t>LUXANT</t>
        </is>
      </c>
      <c r="Q66" s="72" t="n">
        <v>18.92</v>
      </c>
      <c r="R66" s="69" t="n">
        <v>4027.360115816141</v>
      </c>
      <c r="S66" t="inlineStr">
        <is>
          <t>SECURITAS</t>
        </is>
      </c>
      <c r="T66" t="inlineStr">
        <is>
          <t>OUI</t>
        </is>
      </c>
      <c r="U66" t="inlineStr">
        <is>
          <t>SSI Brico Dépôt</t>
        </is>
      </c>
      <c r="V66" t="inlineStr">
        <is>
          <t>ATS Master 4602</t>
        </is>
      </c>
      <c r="W66" t="inlineStr">
        <is>
          <t>Gruson</t>
        </is>
      </c>
      <c r="Y66" t="inlineStr">
        <is>
          <t>NEXECUR PROTECTION EX CTCAM</t>
        </is>
      </c>
      <c r="AA66" t="inlineStr">
        <is>
          <t>OUI</t>
        </is>
      </c>
      <c r="AB66" t="inlineStr">
        <is>
          <t>NON</t>
        </is>
      </c>
      <c r="AC66" t="inlineStr">
        <is>
          <t>OUI</t>
        </is>
      </c>
      <c r="AD66" t="inlineStr">
        <is>
          <t>OUI</t>
        </is>
      </c>
      <c r="AE66" t="inlineStr">
        <is>
          <t>OUI</t>
        </is>
      </c>
      <c r="AF66" t="inlineStr">
        <is>
          <t>OUI</t>
        </is>
      </c>
      <c r="AG66" t="inlineStr">
        <is>
          <t>OUI</t>
        </is>
      </c>
      <c r="AH66" t="inlineStr">
        <is>
          <t>OUI</t>
        </is>
      </c>
      <c r="AI66" t="inlineStr">
        <is>
          <t>OUI</t>
        </is>
      </c>
      <c r="AJ66" t="inlineStr">
        <is>
          <t>OUI</t>
        </is>
      </c>
      <c r="AK66" t="inlineStr">
        <is>
          <t>LED T5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DTM</t>
        </is>
      </c>
      <c r="G67" t="inlineStr">
        <is>
          <t>MILLIUM DTM II 120/80</t>
        </is>
      </c>
      <c r="H67" t="n">
        <v>1</v>
      </c>
      <c r="L67" t="inlineStr">
        <is>
          <t>NON</t>
        </is>
      </c>
      <c r="M67" t="inlineStr">
        <is>
          <t>NON</t>
        </is>
      </c>
      <c r="N67" t="inlineStr">
        <is>
          <t>NON</t>
        </is>
      </c>
      <c r="O67" t="inlineStr">
        <is>
          <t>NON</t>
        </is>
      </c>
      <c r="P67" t="inlineStr">
        <is>
          <t>LUXANT</t>
        </is>
      </c>
      <c r="Q67" s="72" t="n">
        <v>18.92</v>
      </c>
      <c r="R67" s="69" t="n">
        <v>3996.776330076004</v>
      </c>
      <c r="S67" t="inlineStr">
        <is>
          <t>SECURITAS</t>
        </is>
      </c>
      <c r="T67" t="inlineStr">
        <is>
          <t>NON</t>
        </is>
      </c>
      <c r="U67" t="inlineStr">
        <is>
          <t>SSI Brico Dépôt</t>
        </is>
      </c>
      <c r="V67" t="inlineStr">
        <is>
          <t>ATS Master 4602</t>
        </is>
      </c>
      <c r="W67" t="inlineStr">
        <is>
          <t>Gruson</t>
        </is>
      </c>
      <c r="Y67" t="inlineStr">
        <is>
          <t>NEXECUR PROTECTION EX CTCAM</t>
        </is>
      </c>
      <c r="AA67" t="inlineStr">
        <is>
          <t>OUI</t>
        </is>
      </c>
      <c r="AB67" t="inlineStr">
        <is>
          <t>OUI</t>
        </is>
      </c>
      <c r="AC67" t="inlineStr">
        <is>
          <t>OUI</t>
        </is>
      </c>
      <c r="AD67" t="inlineStr">
        <is>
          <t>NON Gruson TITAN</t>
        </is>
      </c>
      <c r="AE67" t="inlineStr">
        <is>
          <t>OUI</t>
        </is>
      </c>
      <c r="AF67" t="inlineStr">
        <is>
          <t>OUI</t>
        </is>
      </c>
      <c r="AG67" t="inlineStr">
        <is>
          <t>NON</t>
        </is>
      </c>
      <c r="AH67" t="inlineStr">
        <is>
          <t>OUI</t>
        </is>
      </c>
      <c r="AI67" t="inlineStr">
        <is>
          <t>OUI</t>
        </is>
      </c>
      <c r="AJ67" t="inlineStr">
        <is>
          <t>NON</t>
        </is>
      </c>
      <c r="AK67" t="inlineStr">
        <is>
          <t>LED T5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Tirelire</t>
        </is>
      </c>
      <c r="G68" t="inlineStr">
        <is>
          <t>GOLD 20 ENDFX 240 Store</t>
        </is>
      </c>
      <c r="H68" t="n">
        <v>1</v>
      </c>
      <c r="L68" t="inlineStr">
        <is>
          <t>NON</t>
        </is>
      </c>
      <c r="M68" t="inlineStr">
        <is>
          <t>NON</t>
        </is>
      </c>
      <c r="N68" t="inlineStr">
        <is>
          <t>NON</t>
        </is>
      </c>
      <c r="O68" t="inlineStr">
        <is>
          <t>NON</t>
        </is>
      </c>
      <c r="P68" t="inlineStr">
        <is>
          <t>LUXANT</t>
        </is>
      </c>
      <c r="Q68" s="72" t="n">
        <v>18.92</v>
      </c>
      <c r="R68" s="69" t="n">
        <v>4233.140608034744</v>
      </c>
      <c r="S68" t="inlineStr">
        <is>
          <t>Inconnu</t>
        </is>
      </c>
      <c r="T68" t="inlineStr">
        <is>
          <t>OUI</t>
        </is>
      </c>
      <c r="U68" t="inlineStr">
        <is>
          <t>SSI Brico Dépôt</t>
        </is>
      </c>
      <c r="V68" t="inlineStr">
        <is>
          <t>CD 15002</t>
        </is>
      </c>
      <c r="W68" t="inlineStr">
        <is>
          <t>ABT</t>
        </is>
      </c>
      <c r="Y68" t="inlineStr">
        <is>
          <t>TELESURE</t>
        </is>
      </c>
      <c r="Z68" s="55" t="n">
        <v>494198191</v>
      </c>
      <c r="AA68" t="inlineStr">
        <is>
          <t>OUI</t>
        </is>
      </c>
      <c r="AB68" t="inlineStr">
        <is>
          <t>NON</t>
        </is>
      </c>
      <c r="AC68" t="inlineStr">
        <is>
          <t>OUI</t>
        </is>
      </c>
      <c r="AD68" t="inlineStr">
        <is>
          <t>OUI</t>
        </is>
      </c>
      <c r="AE68" t="inlineStr">
        <is>
          <t>OUI</t>
        </is>
      </c>
      <c r="AF68" t="inlineStr">
        <is>
          <t>OUI</t>
        </is>
      </c>
      <c r="AG68" t="inlineStr">
        <is>
          <t>OUI</t>
        </is>
      </c>
      <c r="AH68" t="inlineStr">
        <is>
          <t>OUI</t>
        </is>
      </c>
      <c r="AI68" t="inlineStr">
        <is>
          <t>OUI</t>
        </is>
      </c>
      <c r="AJ68" t="inlineStr">
        <is>
          <t>NON</t>
        </is>
      </c>
      <c r="AK68" t="inlineStr">
        <is>
          <t>LED T5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Automate</t>
        </is>
      </c>
      <c r="F69" s="43" t="n">
        <v>44197</v>
      </c>
      <c r="G69" t="inlineStr">
        <is>
          <t xml:space="preserve">CASHINFINITYTM CI-100 </t>
        </is>
      </c>
      <c r="H69" t="n">
        <v>1</v>
      </c>
      <c r="L69" t="inlineStr">
        <is>
          <t>NON</t>
        </is>
      </c>
      <c r="M69" t="inlineStr">
        <is>
          <t>NON</t>
        </is>
      </c>
      <c r="N69" t="inlineStr">
        <is>
          <t>NON</t>
        </is>
      </c>
      <c r="O69" t="inlineStr">
        <is>
          <t>NON</t>
        </is>
      </c>
      <c r="P69" t="inlineStr">
        <is>
          <t>LUXANT</t>
        </is>
      </c>
      <c r="Q69" s="72" t="n">
        <v>18.92</v>
      </c>
      <c r="R69" s="69" t="n">
        <v>6061.90209916757</v>
      </c>
      <c r="S69" t="inlineStr">
        <is>
          <t>ASCI</t>
        </is>
      </c>
      <c r="T69" t="inlineStr">
        <is>
          <t>NON</t>
        </is>
      </c>
      <c r="U69" t="inlineStr">
        <is>
          <t>SSI Brico Dépôt</t>
        </is>
      </c>
      <c r="V69" t="inlineStr">
        <is>
          <t>CD 9102</t>
        </is>
      </c>
      <c r="W69" t="inlineStr">
        <is>
          <t>ABT</t>
        </is>
      </c>
      <c r="Y69" t="inlineStr">
        <is>
          <t>TELESURE</t>
        </is>
      </c>
      <c r="Z69" s="55" t="n">
        <v>494198191</v>
      </c>
      <c r="AA69" t="inlineStr">
        <is>
          <t>OUI</t>
        </is>
      </c>
      <c r="AB69" t="inlineStr">
        <is>
          <t>OUI</t>
        </is>
      </c>
      <c r="AC69" t="inlineStr">
        <is>
          <t>OUI</t>
        </is>
      </c>
      <c r="AD69" t="inlineStr">
        <is>
          <t>OUI</t>
        </is>
      </c>
      <c r="AE69" t="inlineStr">
        <is>
          <t>OUI</t>
        </is>
      </c>
      <c r="AF69" t="inlineStr">
        <is>
          <t>OUI</t>
        </is>
      </c>
      <c r="AG69" t="inlineStr">
        <is>
          <t>NON</t>
        </is>
      </c>
      <c r="AH69" t="inlineStr">
        <is>
          <t>NON</t>
        </is>
      </c>
      <c r="AI69" t="inlineStr">
        <is>
          <t>OUI</t>
        </is>
      </c>
      <c r="AJ69" t="inlineStr">
        <is>
          <t>NON</t>
        </is>
      </c>
      <c r="AK69" t="inlineStr">
        <is>
          <t>T5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DTM</t>
        </is>
      </c>
      <c r="G70" t="inlineStr">
        <is>
          <t>MILLIUM DTM II 120/80</t>
        </is>
      </c>
      <c r="H70" t="n">
        <v>1</v>
      </c>
      <c r="L70" t="inlineStr">
        <is>
          <t>NON</t>
        </is>
      </c>
      <c r="M70" t="inlineStr">
        <is>
          <t>NON</t>
        </is>
      </c>
      <c r="N70" t="inlineStr">
        <is>
          <t>NON</t>
        </is>
      </c>
      <c r="O70" t="inlineStr">
        <is>
          <t>NON</t>
        </is>
      </c>
      <c r="P70" t="inlineStr">
        <is>
          <t>LUXANT</t>
        </is>
      </c>
      <c r="Q70" s="72" t="n">
        <v>18.92</v>
      </c>
      <c r="R70" s="69" t="n">
        <v>4120.937024972855</v>
      </c>
      <c r="S70" t="inlineStr">
        <is>
          <t>ITRG</t>
        </is>
      </c>
      <c r="T70" t="inlineStr">
        <is>
          <t>NON</t>
        </is>
      </c>
      <c r="U70" t="inlineStr">
        <is>
          <t>SSI Brico Dépôt</t>
        </is>
      </c>
      <c r="V70" t="inlineStr">
        <is>
          <t>ATS Master 4602</t>
        </is>
      </c>
      <c r="W70" t="inlineStr">
        <is>
          <t>Gruson</t>
        </is>
      </c>
      <c r="Y70" t="inlineStr">
        <is>
          <t>NEXECUR PROTECTION EX CTCAM</t>
        </is>
      </c>
      <c r="AA70" t="inlineStr">
        <is>
          <t>OUI</t>
        </is>
      </c>
      <c r="AB70" t="inlineStr">
        <is>
          <t>OUI</t>
        </is>
      </c>
      <c r="AC70" t="inlineStr">
        <is>
          <t>OUI</t>
        </is>
      </c>
      <c r="AD70" t="inlineStr">
        <is>
          <t>NON Gruson TITAN</t>
        </is>
      </c>
      <c r="AE70" t="inlineStr">
        <is>
          <t>OUI</t>
        </is>
      </c>
      <c r="AF70" t="inlineStr">
        <is>
          <t>OUI</t>
        </is>
      </c>
      <c r="AG70" t="inlineStr">
        <is>
          <t>NON</t>
        </is>
      </c>
      <c r="AH70" t="inlineStr">
        <is>
          <t>OUI</t>
        </is>
      </c>
      <c r="AI70" t="inlineStr">
        <is>
          <t>OUI</t>
        </is>
      </c>
      <c r="AJ70" t="inlineStr">
        <is>
          <t>OUI</t>
        </is>
      </c>
      <c r="AK70" t="inlineStr">
        <is>
          <t>LED T5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Automate</t>
        </is>
      </c>
      <c r="F71" s="43" t="n">
        <v>42736</v>
      </c>
      <c r="G71" t="inlineStr">
        <is>
          <t>CASHINFINITYTM CI-100 + MILLIUM DTM II 120/80</t>
        </is>
      </c>
      <c r="H71" t="n">
        <v>1</v>
      </c>
      <c r="I71" t="inlineStr">
        <is>
          <t>OUI</t>
        </is>
      </c>
      <c r="K71" t="inlineStr">
        <is>
          <t>Projet</t>
        </is>
      </c>
      <c r="L71" t="inlineStr">
        <is>
          <t>NON</t>
        </is>
      </c>
      <c r="M71" t="inlineStr">
        <is>
          <t>NON</t>
        </is>
      </c>
      <c r="N71" t="inlineStr">
        <is>
          <t>NON</t>
        </is>
      </c>
      <c r="O71" t="inlineStr">
        <is>
          <t>NON</t>
        </is>
      </c>
      <c r="P71" t="inlineStr">
        <is>
          <t>LUXANT</t>
        </is>
      </c>
      <c r="Q71" s="72" t="n">
        <v>18.92</v>
      </c>
      <c r="R71" s="69" t="n">
        <v>7038.789902280129</v>
      </c>
      <c r="S71" t="inlineStr">
        <is>
          <t>SECURITAS</t>
        </is>
      </c>
      <c r="T71" t="inlineStr">
        <is>
          <t>OUI</t>
        </is>
      </c>
      <c r="U71" t="inlineStr">
        <is>
          <t>SSI Brico Dépôt</t>
        </is>
      </c>
      <c r="V71" t="inlineStr">
        <is>
          <t>ATS Master 4602</t>
        </is>
      </c>
      <c r="W71" t="inlineStr">
        <is>
          <t>ABT</t>
        </is>
      </c>
      <c r="Y71" t="inlineStr">
        <is>
          <t>TELESURE</t>
        </is>
      </c>
      <c r="Z71" s="55" t="n">
        <v>494198191</v>
      </c>
      <c r="AA71" t="inlineStr">
        <is>
          <t>OUI</t>
        </is>
      </c>
      <c r="AB71" t="inlineStr">
        <is>
          <t>OUI</t>
        </is>
      </c>
      <c r="AC71" t="inlineStr">
        <is>
          <t>OUI</t>
        </is>
      </c>
      <c r="AD71" t="inlineStr">
        <is>
          <t>OUI</t>
        </is>
      </c>
      <c r="AE71" t="inlineStr">
        <is>
          <t>OUI</t>
        </is>
      </c>
      <c r="AF71" t="inlineStr">
        <is>
          <t>OUI</t>
        </is>
      </c>
      <c r="AG71" t="inlineStr">
        <is>
          <t>OUI</t>
        </is>
      </c>
      <c r="AH71" t="inlineStr">
        <is>
          <t>OUI</t>
        </is>
      </c>
      <c r="AI71" t="inlineStr">
        <is>
          <t>OUI</t>
        </is>
      </c>
      <c r="AJ71" t="inlineStr">
        <is>
          <t>OUI</t>
        </is>
      </c>
      <c r="AK71" t="inlineStr">
        <is>
          <t>T5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Tirelire</t>
        </is>
      </c>
      <c r="G72" t="inlineStr">
        <is>
          <t>GOLD 20 ENDFX 240 Store</t>
        </is>
      </c>
      <c r="H72" t="n">
        <v>1</v>
      </c>
      <c r="L72" t="inlineStr">
        <is>
          <t>NON</t>
        </is>
      </c>
      <c r="M72" t="inlineStr">
        <is>
          <t>NON</t>
        </is>
      </c>
      <c r="N72" t="inlineStr">
        <is>
          <t>NON</t>
        </is>
      </c>
      <c r="O72" t="inlineStr">
        <is>
          <t>NON</t>
        </is>
      </c>
      <c r="P72" t="inlineStr">
        <is>
          <t>LUXANT</t>
        </is>
      </c>
      <c r="Q72" s="72" t="n">
        <v>18.92</v>
      </c>
      <c r="R72" s="69" t="n">
        <v>4645.695620702136</v>
      </c>
      <c r="S72" t="inlineStr">
        <is>
          <t>SECURITAS</t>
        </is>
      </c>
      <c r="T72" t="inlineStr">
        <is>
          <t>OUI</t>
        </is>
      </c>
      <c r="U72" t="inlineStr">
        <is>
          <t>SSI Brico Dépôt</t>
        </is>
      </c>
      <c r="V72" t="inlineStr">
        <is>
          <t>ATS Master 4602</t>
        </is>
      </c>
      <c r="W72" t="inlineStr">
        <is>
          <t>ABT</t>
        </is>
      </c>
      <c r="Y72" t="inlineStr">
        <is>
          <t>TELESURE</t>
        </is>
      </c>
      <c r="Z72" s="55" t="n">
        <v>494198191</v>
      </c>
      <c r="AA72" t="inlineStr">
        <is>
          <t>OUI</t>
        </is>
      </c>
      <c r="AB72" t="inlineStr">
        <is>
          <t>OUI</t>
        </is>
      </c>
      <c r="AC72" t="inlineStr">
        <is>
          <t>OUI</t>
        </is>
      </c>
      <c r="AD72" t="inlineStr">
        <is>
          <t>OUI</t>
        </is>
      </c>
      <c r="AE72" t="inlineStr">
        <is>
          <t>OUI</t>
        </is>
      </c>
      <c r="AF72" t="inlineStr">
        <is>
          <t>OUI</t>
        </is>
      </c>
      <c r="AG72" t="inlineStr">
        <is>
          <t>OUI</t>
        </is>
      </c>
      <c r="AH72" t="inlineStr">
        <is>
          <t>OUI</t>
        </is>
      </c>
      <c r="AI72" t="inlineStr">
        <is>
          <t>OUI</t>
        </is>
      </c>
      <c r="AJ72" t="inlineStr">
        <is>
          <t>OUI</t>
        </is>
      </c>
      <c r="AK72" t="inlineStr">
        <is>
          <t>LED T5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Automate</t>
        </is>
      </c>
      <c r="F73" s="43" t="n">
        <v>43341</v>
      </c>
      <c r="G73" t="inlineStr">
        <is>
          <t>CASHINFINITYTM CI-100 + GOLD 20 ENDFX 240 Store</t>
        </is>
      </c>
      <c r="H73" t="n">
        <v>1</v>
      </c>
      <c r="L73" t="inlineStr">
        <is>
          <t>OUI</t>
        </is>
      </c>
      <c r="M73" t="inlineStr">
        <is>
          <t>NON</t>
        </is>
      </c>
      <c r="N73" t="inlineStr">
        <is>
          <t>NON</t>
        </is>
      </c>
      <c r="O73" t="inlineStr">
        <is>
          <t>NON</t>
        </is>
      </c>
      <c r="P73" t="inlineStr">
        <is>
          <t>LUXANT</t>
        </is>
      </c>
      <c r="Q73" s="72" t="n">
        <v>18.92</v>
      </c>
      <c r="R73" s="69" t="n">
        <v>4488.831161780672</v>
      </c>
      <c r="S73" t="inlineStr">
        <is>
          <t>SECURITAS</t>
        </is>
      </c>
      <c r="T73" t="inlineStr">
        <is>
          <t>OUI</t>
        </is>
      </c>
      <c r="U73" t="inlineStr">
        <is>
          <t>SSI Brico Dépôt</t>
        </is>
      </c>
      <c r="V73" t="inlineStr">
        <is>
          <t>ATS Master 4602</t>
        </is>
      </c>
      <c r="W73" t="inlineStr">
        <is>
          <t>ABT</t>
        </is>
      </c>
      <c r="Y73" t="inlineStr">
        <is>
          <t>PERIN TELESURVEILLANCE</t>
        </is>
      </c>
      <c r="AA73" t="inlineStr">
        <is>
          <t>OUI</t>
        </is>
      </c>
      <c r="AB73" t="inlineStr">
        <is>
          <t>OUI</t>
        </is>
      </c>
      <c r="AC73" t="inlineStr">
        <is>
          <t>OUI</t>
        </is>
      </c>
      <c r="AE73" t="inlineStr">
        <is>
          <t>NON</t>
        </is>
      </c>
      <c r="AF73" t="inlineStr">
        <is>
          <t>OUI</t>
        </is>
      </c>
      <c r="AG73" t="inlineStr">
        <is>
          <t>OUI</t>
        </is>
      </c>
      <c r="AI73" t="inlineStr">
        <is>
          <t>NON</t>
        </is>
      </c>
      <c r="AJ73" t="inlineStr">
        <is>
          <t>OUI</t>
        </is>
      </c>
      <c r="AK73" t="inlineStr">
        <is>
          <t>T5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Tirelire</t>
        </is>
      </c>
      <c r="G74" t="inlineStr">
        <is>
          <t>MILLIUM 2 240 DFX Store</t>
        </is>
      </c>
      <c r="H74" t="n">
        <v>1</v>
      </c>
      <c r="L74" t="inlineStr">
        <is>
          <t>OUI</t>
        </is>
      </c>
      <c r="M74" t="inlineStr">
        <is>
          <t>NON</t>
        </is>
      </c>
      <c r="N74" t="inlineStr">
        <is>
          <t>NON</t>
        </is>
      </c>
      <c r="O74" t="inlineStr">
        <is>
          <t>NON</t>
        </is>
      </c>
      <c r="P74" t="inlineStr">
        <is>
          <t>LUXANT</t>
        </is>
      </c>
      <c r="Q74" s="72" t="n">
        <v>18.92</v>
      </c>
      <c r="R74" s="69" t="n">
        <v>4286.085776330076</v>
      </c>
      <c r="S74" t="inlineStr">
        <is>
          <t>SECURITAS</t>
        </is>
      </c>
      <c r="T74" t="inlineStr">
        <is>
          <t>NON</t>
        </is>
      </c>
      <c r="U74" t="inlineStr">
        <is>
          <t>SSI Brico Dépôt</t>
        </is>
      </c>
      <c r="V74" t="inlineStr">
        <is>
          <t>CD 15002</t>
        </is>
      </c>
      <c r="W74" t="inlineStr">
        <is>
          <t>ABT</t>
        </is>
      </c>
      <c r="Y74" t="inlineStr">
        <is>
          <t>TELESURE</t>
        </is>
      </c>
      <c r="Z74" s="55" t="n">
        <v>494198191</v>
      </c>
      <c r="AA74" t="inlineStr">
        <is>
          <t>OUI</t>
        </is>
      </c>
      <c r="AB74" t="inlineStr">
        <is>
          <t>OUI</t>
        </is>
      </c>
      <c r="AC74" t="inlineStr">
        <is>
          <t>OUI</t>
        </is>
      </c>
      <c r="AD74" t="inlineStr">
        <is>
          <t>OUI</t>
        </is>
      </c>
      <c r="AE74" t="inlineStr">
        <is>
          <t>OUI</t>
        </is>
      </c>
      <c r="AF74" t="inlineStr">
        <is>
          <t>OUI</t>
        </is>
      </c>
      <c r="AG74" t="inlineStr">
        <is>
          <t>OUI</t>
        </is>
      </c>
      <c r="AH74" t="inlineStr">
        <is>
          <t>OUI</t>
        </is>
      </c>
      <c r="AI74" t="inlineStr">
        <is>
          <t>OUI</t>
        </is>
      </c>
      <c r="AJ74" t="inlineStr">
        <is>
          <t>OUI</t>
        </is>
      </c>
      <c r="AK74" t="inlineStr">
        <is>
          <t>T5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Automate</t>
        </is>
      </c>
      <c r="F75" s="43" t="n">
        <v>44197</v>
      </c>
      <c r="G75" t="inlineStr">
        <is>
          <t xml:space="preserve">CASHINFINITYTM CI-100 </t>
        </is>
      </c>
      <c r="H75" t="n">
        <v>1</v>
      </c>
      <c r="L75" t="inlineStr">
        <is>
          <t>OUI</t>
        </is>
      </c>
      <c r="M75" t="inlineStr">
        <is>
          <t>NON</t>
        </is>
      </c>
      <c r="N75" t="inlineStr">
        <is>
          <t>NON</t>
        </is>
      </c>
      <c r="O75" t="inlineStr">
        <is>
          <t>NON</t>
        </is>
      </c>
      <c r="P75" t="inlineStr">
        <is>
          <t>LUXANT</t>
        </is>
      </c>
      <c r="Q75" s="72" t="n">
        <v>18.92</v>
      </c>
      <c r="R75" s="69" t="n">
        <v>3945.958559536735</v>
      </c>
      <c r="S75" t="inlineStr">
        <is>
          <t>SECURITAS</t>
        </is>
      </c>
      <c r="T75" t="inlineStr">
        <is>
          <t>OUI</t>
        </is>
      </c>
      <c r="U75" t="inlineStr">
        <is>
          <t>SSI Brico Dépôt</t>
        </is>
      </c>
      <c r="V75" t="inlineStr">
        <is>
          <t>ATS Master 4602</t>
        </is>
      </c>
      <c r="W75" t="inlineStr">
        <is>
          <t>Gruson</t>
        </is>
      </c>
      <c r="X75" t="inlineStr">
        <is>
          <t>VDP Sécurité</t>
        </is>
      </c>
      <c r="Y75" t="inlineStr">
        <is>
          <t>NEXECUR PROTECTION EX CTCAM</t>
        </is>
      </c>
      <c r="AA75" t="inlineStr">
        <is>
          <t>OUI</t>
        </is>
      </c>
      <c r="AB75" t="inlineStr">
        <is>
          <t>OUI</t>
        </is>
      </c>
      <c r="AC75" t="inlineStr">
        <is>
          <t>OUI</t>
        </is>
      </c>
      <c r="AE75" t="inlineStr">
        <is>
          <t>NON</t>
        </is>
      </c>
      <c r="AF75" t="inlineStr">
        <is>
          <t>OUI</t>
        </is>
      </c>
      <c r="AG75" t="inlineStr">
        <is>
          <t>OUI</t>
        </is>
      </c>
      <c r="AH75" t="inlineStr">
        <is>
          <t>OUI</t>
        </is>
      </c>
      <c r="AI75" t="inlineStr">
        <is>
          <t>OUI</t>
        </is>
      </c>
      <c r="AJ75" t="inlineStr">
        <is>
          <t>OUI</t>
        </is>
      </c>
      <c r="AK75" t="inlineStr">
        <is>
          <t>LED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Tirelire</t>
        </is>
      </c>
      <c r="G76" t="inlineStr">
        <is>
          <t>GOLD 20 ENDFX 240 Store</t>
        </is>
      </c>
      <c r="H76" t="n">
        <v>1</v>
      </c>
      <c r="L76" t="inlineStr">
        <is>
          <t>NON</t>
        </is>
      </c>
      <c r="M76" t="inlineStr">
        <is>
          <t>NON</t>
        </is>
      </c>
      <c r="N76" t="inlineStr">
        <is>
          <t>NON</t>
        </is>
      </c>
      <c r="O76" t="inlineStr">
        <is>
          <t>NON</t>
        </is>
      </c>
      <c r="P76" t="inlineStr">
        <is>
          <t>FRANCE  GARDIENNAGE</t>
        </is>
      </c>
      <c r="Q76" s="72" t="n">
        <v>18.59</v>
      </c>
      <c r="R76" s="69" t="n">
        <v>4052.557642725598</v>
      </c>
      <c r="S76" t="inlineStr">
        <is>
          <t>SECURITAS</t>
        </is>
      </c>
      <c r="T76" t="inlineStr">
        <is>
          <t>NON</t>
        </is>
      </c>
      <c r="U76" t="inlineStr">
        <is>
          <t>SSI Brico Dépôt</t>
        </is>
      </c>
      <c r="V76" t="inlineStr">
        <is>
          <t>CD 15002</t>
        </is>
      </c>
      <c r="W76" t="inlineStr">
        <is>
          <t>ABT</t>
        </is>
      </c>
      <c r="X76" t="inlineStr">
        <is>
          <t>VDP Sécurité</t>
        </is>
      </c>
      <c r="Y76" t="inlineStr">
        <is>
          <t>TELESURE</t>
        </is>
      </c>
      <c r="Z76" s="55" t="n">
        <v>494198191</v>
      </c>
      <c r="AA76" t="inlineStr">
        <is>
          <t>OUI</t>
        </is>
      </c>
      <c r="AB76" t="inlineStr">
        <is>
          <t>NON</t>
        </is>
      </c>
      <c r="AC76" t="inlineStr">
        <is>
          <t>OUI</t>
        </is>
      </c>
      <c r="AD76" t="inlineStr">
        <is>
          <t>OUI</t>
        </is>
      </c>
      <c r="AE76" t="inlineStr">
        <is>
          <t>OUI</t>
        </is>
      </c>
      <c r="AF76" t="inlineStr">
        <is>
          <t>OUI</t>
        </is>
      </c>
      <c r="AI76" t="inlineStr">
        <is>
          <t>OUI</t>
        </is>
      </c>
      <c r="AJ76" t="inlineStr">
        <is>
          <t>NON</t>
        </is>
      </c>
      <c r="AK76" t="inlineStr">
        <is>
          <t>T5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Automate</t>
        </is>
      </c>
      <c r="F77" s="43" t="n">
        <v>44197</v>
      </c>
      <c r="G77" t="inlineStr">
        <is>
          <t>CASHINFINITYTM CI-100  (projet NMO)</t>
        </is>
      </c>
      <c r="H77" t="n">
        <v>1</v>
      </c>
      <c r="L77" t="inlineStr">
        <is>
          <t>NON</t>
        </is>
      </c>
      <c r="M77" t="inlineStr">
        <is>
          <t>NON</t>
        </is>
      </c>
      <c r="N77" t="inlineStr">
        <is>
          <t>NON</t>
        </is>
      </c>
      <c r="O77" t="inlineStr">
        <is>
          <t>NON</t>
        </is>
      </c>
      <c r="P77" t="inlineStr">
        <is>
          <t>LUXANT</t>
        </is>
      </c>
      <c r="Q77" s="72" t="n">
        <v>18.92</v>
      </c>
      <c r="R77" s="69" t="n">
        <v>7426.824828085414</v>
      </c>
      <c r="S77" t="inlineStr">
        <is>
          <t>SECURITAS</t>
        </is>
      </c>
      <c r="T77" t="inlineStr">
        <is>
          <t>OUI</t>
        </is>
      </c>
      <c r="U77" t="inlineStr">
        <is>
          <t>SSI Brico Dépôt</t>
        </is>
      </c>
      <c r="V77" t="inlineStr">
        <is>
          <t>CD 9102</t>
        </is>
      </c>
      <c r="W77" t="inlineStr">
        <is>
          <t>ABT</t>
        </is>
      </c>
      <c r="Y77" t="inlineStr">
        <is>
          <t>TELESURE</t>
        </is>
      </c>
      <c r="Z77" s="55" t="n">
        <v>494198191</v>
      </c>
      <c r="AA77" t="inlineStr">
        <is>
          <t>OUI</t>
        </is>
      </c>
      <c r="AB77" t="inlineStr">
        <is>
          <t>NON</t>
        </is>
      </c>
      <c r="AC77" t="inlineStr">
        <is>
          <t>OUI</t>
        </is>
      </c>
      <c r="AD77" t="inlineStr">
        <is>
          <t>OUI</t>
        </is>
      </c>
      <c r="AE77" t="inlineStr">
        <is>
          <t>OUI</t>
        </is>
      </c>
      <c r="AF77" t="inlineStr">
        <is>
          <t>OUI</t>
        </is>
      </c>
      <c r="AG77" t="inlineStr">
        <is>
          <t>NON</t>
        </is>
      </c>
      <c r="AH77" t="inlineStr">
        <is>
          <t>OUI</t>
        </is>
      </c>
      <c r="AI77" t="inlineStr">
        <is>
          <t>NON</t>
        </is>
      </c>
      <c r="AJ77" t="inlineStr">
        <is>
          <t>NON</t>
        </is>
      </c>
      <c r="AK77" t="inlineStr">
        <is>
          <t>LED T5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Automate</t>
        </is>
      </c>
      <c r="F78" s="43" t="n">
        <v>44197</v>
      </c>
      <c r="G78" t="inlineStr">
        <is>
          <t>CASHINFINITYTM CI-100  (projet NMO)</t>
        </is>
      </c>
      <c r="H78" t="n">
        <v>1</v>
      </c>
      <c r="L78" t="inlineStr">
        <is>
          <t>NON</t>
        </is>
      </c>
      <c r="M78" t="inlineStr">
        <is>
          <t>NON</t>
        </is>
      </c>
      <c r="N78" t="inlineStr">
        <is>
          <t>NON</t>
        </is>
      </c>
      <c r="O78" t="inlineStr">
        <is>
          <t>NON</t>
        </is>
      </c>
      <c r="P78" t="inlineStr">
        <is>
          <t>LUXANT</t>
        </is>
      </c>
      <c r="Q78" s="72" t="n">
        <v>18.92</v>
      </c>
      <c r="R78" s="69" t="n">
        <v>4351.685305826999</v>
      </c>
      <c r="S78" t="inlineStr">
        <is>
          <t>SECURITAS</t>
        </is>
      </c>
      <c r="T78" t="inlineStr">
        <is>
          <t>OUI</t>
        </is>
      </c>
      <c r="U78" t="inlineStr">
        <is>
          <t>SSI Brico Dépôt</t>
        </is>
      </c>
      <c r="V78" t="inlineStr">
        <is>
          <t>ATS Master 4602</t>
        </is>
      </c>
      <c r="W78" t="inlineStr">
        <is>
          <t>ABT</t>
        </is>
      </c>
      <c r="Y78" t="inlineStr">
        <is>
          <t>TELESURE</t>
        </is>
      </c>
      <c r="Z78" s="55" t="n">
        <v>494198191</v>
      </c>
      <c r="AA78" t="inlineStr">
        <is>
          <t>OUI</t>
        </is>
      </c>
      <c r="AB78" t="inlineStr">
        <is>
          <t>OUI</t>
        </is>
      </c>
      <c r="AC78" t="inlineStr">
        <is>
          <t>OUI</t>
        </is>
      </c>
      <c r="AD78" t="inlineStr">
        <is>
          <t>OUI</t>
        </is>
      </c>
      <c r="AE78" t="inlineStr">
        <is>
          <t>OUI</t>
        </is>
      </c>
      <c r="AF78" t="inlineStr">
        <is>
          <t>OUI</t>
        </is>
      </c>
      <c r="AG78" t="inlineStr">
        <is>
          <t>NON</t>
        </is>
      </c>
      <c r="AH78" t="inlineStr">
        <is>
          <t>OUI</t>
        </is>
      </c>
      <c r="AI78" t="inlineStr">
        <is>
          <t>OUI</t>
        </is>
      </c>
      <c r="AJ78" t="inlineStr">
        <is>
          <t>NON</t>
        </is>
      </c>
      <c r="AK78" t="inlineStr">
        <is>
          <t>T5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Automate</t>
        </is>
      </c>
      <c r="F79" s="43" t="n">
        <v>44197</v>
      </c>
      <c r="G79" t="inlineStr">
        <is>
          <t>CASHINFINITYTM CI-100 + GOLD 20 ENDFX 240 Store</t>
        </is>
      </c>
      <c r="H79" t="n">
        <v>2</v>
      </c>
      <c r="L79" t="inlineStr">
        <is>
          <t>NON</t>
        </is>
      </c>
      <c r="M79" t="inlineStr">
        <is>
          <t>NON</t>
        </is>
      </c>
      <c r="N79" t="inlineStr">
        <is>
          <t>NON</t>
        </is>
      </c>
      <c r="O79" t="inlineStr">
        <is>
          <t>NON</t>
        </is>
      </c>
      <c r="P79" t="inlineStr">
        <is>
          <t>FRANCE  GARDIENNAGE</t>
        </is>
      </c>
      <c r="Q79" s="72" t="n">
        <v>18.59</v>
      </c>
      <c r="R79" s="69" t="n">
        <v>7493.358931860036</v>
      </c>
      <c r="S79" t="inlineStr">
        <is>
          <t>SECURITAS</t>
        </is>
      </c>
      <c r="T79" t="inlineStr">
        <is>
          <t>NON</t>
        </is>
      </c>
      <c r="U79" t="inlineStr">
        <is>
          <t>SSI Brico Dépôt</t>
        </is>
      </c>
      <c r="V79" t="inlineStr">
        <is>
          <t>CD 15002</t>
        </is>
      </c>
      <c r="W79" t="inlineStr">
        <is>
          <t>ABT</t>
        </is>
      </c>
      <c r="Y79" t="inlineStr">
        <is>
          <t>TELESURE</t>
        </is>
      </c>
      <c r="Z79" s="55" t="n">
        <v>494198191</v>
      </c>
      <c r="AA79" t="inlineStr">
        <is>
          <t>OUI</t>
        </is>
      </c>
      <c r="AB79" t="inlineStr">
        <is>
          <t>OUI</t>
        </is>
      </c>
      <c r="AC79" t="inlineStr">
        <is>
          <t>OUI</t>
        </is>
      </c>
      <c r="AD79" t="inlineStr">
        <is>
          <t>OUI</t>
        </is>
      </c>
      <c r="AE79" t="inlineStr">
        <is>
          <t>OUI</t>
        </is>
      </c>
      <c r="AF79" t="inlineStr">
        <is>
          <t>OUI</t>
        </is>
      </c>
      <c r="AG79" t="inlineStr">
        <is>
          <t>NON</t>
        </is>
      </c>
      <c r="AH79" t="inlineStr">
        <is>
          <t>OUI</t>
        </is>
      </c>
      <c r="AI79" t="inlineStr">
        <is>
          <t>NON</t>
        </is>
      </c>
      <c r="AJ79" t="inlineStr">
        <is>
          <t>NON</t>
        </is>
      </c>
      <c r="AK79" t="inlineStr">
        <is>
          <t>LED T5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Automate</t>
        </is>
      </c>
      <c r="F80" s="43" t="n">
        <v>42736</v>
      </c>
      <c r="G80" t="inlineStr">
        <is>
          <t>CASHINFINITYTM CI-100 + GOLD 20 ENDFX 240 Store</t>
        </is>
      </c>
      <c r="H80" t="n">
        <v>1</v>
      </c>
      <c r="L80" t="inlineStr">
        <is>
          <t>NON</t>
        </is>
      </c>
      <c r="M80" t="inlineStr">
        <is>
          <t>NON</t>
        </is>
      </c>
      <c r="N80" t="inlineStr">
        <is>
          <t>NON</t>
        </is>
      </c>
      <c r="O80" t="inlineStr">
        <is>
          <t>NON</t>
        </is>
      </c>
      <c r="P80" t="inlineStr">
        <is>
          <t>TRIOMPHE</t>
        </is>
      </c>
      <c r="Q80" s="72" t="n">
        <v>19.27</v>
      </c>
      <c r="R80" s="69" t="n">
        <v>4287.641889483066</v>
      </c>
      <c r="S80" t="inlineStr">
        <is>
          <t>5 sur 5 Sécurité</t>
        </is>
      </c>
      <c r="T80" t="inlineStr">
        <is>
          <t>OUI</t>
        </is>
      </c>
      <c r="U80" t="inlineStr">
        <is>
          <t>SSI Brico Dépôt</t>
        </is>
      </c>
      <c r="V80" t="inlineStr">
        <is>
          <t>CD 15002</t>
        </is>
      </c>
      <c r="W80" t="inlineStr">
        <is>
          <t>ABT</t>
        </is>
      </c>
      <c r="Y80" t="inlineStr">
        <is>
          <t>TELESURE</t>
        </is>
      </c>
      <c r="Z80" s="55" t="n">
        <v>494198191</v>
      </c>
      <c r="AA80" t="inlineStr">
        <is>
          <t>OUI</t>
        </is>
      </c>
      <c r="AB80" t="inlineStr">
        <is>
          <t>OUI</t>
        </is>
      </c>
      <c r="AC80" t="inlineStr">
        <is>
          <t>OUI</t>
        </is>
      </c>
      <c r="AD80" t="inlineStr">
        <is>
          <t>OUI</t>
        </is>
      </c>
      <c r="AE80" t="inlineStr">
        <is>
          <t>OUI</t>
        </is>
      </c>
      <c r="AF80" t="inlineStr">
        <is>
          <t>OUI</t>
        </is>
      </c>
      <c r="AI80" t="inlineStr">
        <is>
          <t>OUI</t>
        </is>
      </c>
      <c r="AJ80" t="inlineStr">
        <is>
          <t>NON</t>
        </is>
      </c>
      <c r="AK80" t="inlineStr">
        <is>
          <t>T5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Automate</t>
        </is>
      </c>
      <c r="F81" s="43" t="n">
        <v>43334</v>
      </c>
      <c r="G81" t="inlineStr">
        <is>
          <t>CASHINFINITYTM CI-100 + GOLD 20 ENDFX 240 Store</t>
        </is>
      </c>
      <c r="H81" t="n">
        <v>2</v>
      </c>
      <c r="I81" t="inlineStr">
        <is>
          <t>OUI</t>
        </is>
      </c>
      <c r="L81" t="inlineStr">
        <is>
          <t>NON</t>
        </is>
      </c>
      <c r="M81" t="inlineStr">
        <is>
          <t>NON</t>
        </is>
      </c>
      <c r="N81" t="inlineStr">
        <is>
          <t>NON</t>
        </is>
      </c>
      <c r="O81" t="inlineStr">
        <is>
          <t>NON</t>
        </is>
      </c>
      <c r="P81" t="inlineStr">
        <is>
          <t>LUXANT</t>
        </is>
      </c>
      <c r="Q81" s="72" t="n">
        <v>18.92</v>
      </c>
      <c r="R81" s="69" t="n">
        <v>8154.26619616359</v>
      </c>
      <c r="S81" t="inlineStr">
        <is>
          <t>SECURITAS</t>
        </is>
      </c>
      <c r="T81" t="inlineStr">
        <is>
          <t>OUI</t>
        </is>
      </c>
      <c r="U81" t="inlineStr">
        <is>
          <t>SSI Brico Dépôt</t>
        </is>
      </c>
      <c r="V81" t="inlineStr">
        <is>
          <t>ATS Master 4602</t>
        </is>
      </c>
      <c r="W81" t="inlineStr">
        <is>
          <t>ABT</t>
        </is>
      </c>
      <c r="X81" t="inlineStr">
        <is>
          <t>SCUTUM</t>
        </is>
      </c>
      <c r="Y81" t="inlineStr">
        <is>
          <t>TELESURE</t>
        </is>
      </c>
      <c r="Z81" s="55" t="n">
        <v>494198191</v>
      </c>
      <c r="AA81" t="inlineStr">
        <is>
          <t>NON</t>
        </is>
      </c>
      <c r="AB81" t="inlineStr">
        <is>
          <t>OUI</t>
        </is>
      </c>
      <c r="AC81" t="inlineStr">
        <is>
          <t>OUI</t>
        </is>
      </c>
      <c r="AD81" t="inlineStr">
        <is>
          <t>OUI</t>
        </is>
      </c>
      <c r="AE81" t="inlineStr">
        <is>
          <t>OUI</t>
        </is>
      </c>
      <c r="AF81" t="inlineStr">
        <is>
          <t>OUI</t>
        </is>
      </c>
      <c r="AG81" t="inlineStr">
        <is>
          <t>NON</t>
        </is>
      </c>
      <c r="AH81" t="inlineStr">
        <is>
          <t>OUI</t>
        </is>
      </c>
      <c r="AI81" t="inlineStr">
        <is>
          <t>NON</t>
        </is>
      </c>
      <c r="AJ81" t="inlineStr">
        <is>
          <t>NON</t>
        </is>
      </c>
      <c r="AK81" t="inlineStr">
        <is>
          <t>T5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Tirelire</t>
        </is>
      </c>
      <c r="G82" t="inlineStr">
        <is>
          <t>GOLD 20 ENDFX 240 Store</t>
        </is>
      </c>
      <c r="H82" t="n">
        <v>1</v>
      </c>
      <c r="K82" t="inlineStr">
        <is>
          <t>ABT 2017</t>
        </is>
      </c>
      <c r="L82" t="inlineStr">
        <is>
          <t>OUI</t>
        </is>
      </c>
      <c r="M82" t="inlineStr">
        <is>
          <t>NON</t>
        </is>
      </c>
      <c r="N82" t="inlineStr">
        <is>
          <t>NON</t>
        </is>
      </c>
      <c r="O82" t="inlineStr">
        <is>
          <t>NON</t>
        </is>
      </c>
      <c r="P82" t="inlineStr">
        <is>
          <t>TRIOMPHE</t>
        </is>
      </c>
      <c r="Q82" s="72" t="n">
        <v>19.27</v>
      </c>
      <c r="R82" s="69" t="n">
        <v>8205.938680926916</v>
      </c>
      <c r="S82" t="inlineStr">
        <is>
          <t>SECURITAS</t>
        </is>
      </c>
      <c r="T82" t="inlineStr">
        <is>
          <t>OUI</t>
        </is>
      </c>
      <c r="U82" t="inlineStr">
        <is>
          <t>SSI Brico Dépôt</t>
        </is>
      </c>
      <c r="V82" t="inlineStr">
        <is>
          <t>ATS Master 4602</t>
        </is>
      </c>
      <c r="W82" t="inlineStr">
        <is>
          <t>ABT</t>
        </is>
      </c>
      <c r="X82" t="inlineStr">
        <is>
          <t>VDP Sécurité</t>
        </is>
      </c>
      <c r="Y82" t="inlineStr">
        <is>
          <t>PERIN TELESURVEILLANCE</t>
        </is>
      </c>
      <c r="AA82" t="inlineStr">
        <is>
          <t>OUI</t>
        </is>
      </c>
      <c r="AB82" t="inlineStr">
        <is>
          <t>OUI</t>
        </is>
      </c>
      <c r="AC82" t="inlineStr">
        <is>
          <t>OUI</t>
        </is>
      </c>
      <c r="AD82" t="inlineStr">
        <is>
          <t>OUI</t>
        </is>
      </c>
      <c r="AE82" t="inlineStr">
        <is>
          <t>NON</t>
        </is>
      </c>
      <c r="AF82" t="inlineStr">
        <is>
          <t>OUI</t>
        </is>
      </c>
      <c r="AG82" t="inlineStr">
        <is>
          <t>OUI</t>
        </is>
      </c>
      <c r="AH82" t="inlineStr">
        <is>
          <t>OUI</t>
        </is>
      </c>
      <c r="AI82" t="inlineStr">
        <is>
          <t>OUI</t>
        </is>
      </c>
      <c r="AJ82" t="inlineStr">
        <is>
          <t>OUI</t>
        </is>
      </c>
      <c r="AK82" t="inlineStr">
        <is>
          <t>LED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Tirelire</t>
        </is>
      </c>
      <c r="G83" t="inlineStr">
        <is>
          <t>GOLD 20 ENDFX 240 Store</t>
        </is>
      </c>
      <c r="H83" t="n">
        <v>1</v>
      </c>
      <c r="L83" t="inlineStr">
        <is>
          <t>NON</t>
        </is>
      </c>
      <c r="M83" t="inlineStr">
        <is>
          <t>NON</t>
        </is>
      </c>
      <c r="N83" t="inlineStr">
        <is>
          <t>NON</t>
        </is>
      </c>
      <c r="O83" t="inlineStr">
        <is>
          <t>NON</t>
        </is>
      </c>
      <c r="P83" t="inlineStr">
        <is>
          <t>FRANCE  GARDIENNAGE</t>
        </is>
      </c>
      <c r="Q83" s="72" t="n">
        <v>18.59</v>
      </c>
      <c r="R83" s="69" t="n">
        <v>3932.653222836094</v>
      </c>
      <c r="S83" t="inlineStr">
        <is>
          <t>SECURITAS</t>
        </is>
      </c>
      <c r="T83" t="inlineStr">
        <is>
          <t>OUI</t>
        </is>
      </c>
      <c r="U83" t="inlineStr">
        <is>
          <t>SSI Brico Dépôt</t>
        </is>
      </c>
      <c r="V83" t="inlineStr">
        <is>
          <t>CD 15002</t>
        </is>
      </c>
      <c r="W83" t="inlineStr">
        <is>
          <t>ABT</t>
        </is>
      </c>
      <c r="Y83" t="inlineStr">
        <is>
          <t>TELESURE</t>
        </is>
      </c>
      <c r="Z83" s="55" t="n">
        <v>494198191</v>
      </c>
      <c r="AA83" t="inlineStr">
        <is>
          <t>NON</t>
        </is>
      </c>
      <c r="AB83" t="inlineStr">
        <is>
          <t>OUI</t>
        </is>
      </c>
      <c r="AC83" t="inlineStr">
        <is>
          <t>OUI</t>
        </is>
      </c>
      <c r="AD83" t="inlineStr">
        <is>
          <t>OUI</t>
        </is>
      </c>
      <c r="AE83" t="inlineStr">
        <is>
          <t>OUI</t>
        </is>
      </c>
      <c r="AF83" t="inlineStr">
        <is>
          <t>OUI</t>
        </is>
      </c>
      <c r="AG83" t="inlineStr">
        <is>
          <t>NON</t>
        </is>
      </c>
      <c r="AH83" t="inlineStr">
        <is>
          <t>OUI</t>
        </is>
      </c>
      <c r="AI83" t="inlineStr">
        <is>
          <t>OUI</t>
        </is>
      </c>
      <c r="AJ83" t="inlineStr">
        <is>
          <t>NON</t>
        </is>
      </c>
      <c r="AK83" t="inlineStr">
        <is>
          <t>LED T5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Tirelire</t>
        </is>
      </c>
      <c r="G84" t="inlineStr">
        <is>
          <t>INVIKTUS 20  DFX Mxb  + MONEO</t>
        </is>
      </c>
      <c r="H84" t="n">
        <v>1</v>
      </c>
      <c r="L84" t="inlineStr">
        <is>
          <t>OUI</t>
        </is>
      </c>
      <c r="M84" t="inlineStr">
        <is>
          <t>OUI</t>
        </is>
      </c>
      <c r="N84" t="inlineStr">
        <is>
          <t>OUI</t>
        </is>
      </c>
      <c r="O84" t="inlineStr">
        <is>
          <t>OUI</t>
        </is>
      </c>
      <c r="P84" t="inlineStr">
        <is>
          <t>TRIOMPHE</t>
        </is>
      </c>
      <c r="Q84" s="72" t="n">
        <v>19.27</v>
      </c>
      <c r="R84" s="69" t="n">
        <v>8051.68449197861</v>
      </c>
      <c r="S84" t="inlineStr">
        <is>
          <t>SECURITAS</t>
        </is>
      </c>
      <c r="T84" t="inlineStr">
        <is>
          <t>OUI</t>
        </is>
      </c>
      <c r="U84" t="inlineStr">
        <is>
          <t>SSI Brico Dépôt</t>
        </is>
      </c>
      <c r="V84" t="inlineStr">
        <is>
          <t>ATS Master 4602</t>
        </is>
      </c>
      <c r="W84" t="inlineStr">
        <is>
          <t>VDP Sécurité</t>
        </is>
      </c>
      <c r="Y84" t="inlineStr">
        <is>
          <t>TELESURE</t>
        </is>
      </c>
      <c r="Z84" s="55" t="n">
        <v>494198191</v>
      </c>
      <c r="AA84" t="inlineStr">
        <is>
          <t>OUI</t>
        </is>
      </c>
      <c r="AB84" t="inlineStr">
        <is>
          <t>OUI</t>
        </is>
      </c>
      <c r="AC84" t="inlineStr">
        <is>
          <t>OUI</t>
        </is>
      </c>
      <c r="AD84" t="inlineStr">
        <is>
          <t>OUI</t>
        </is>
      </c>
      <c r="AE84" t="inlineStr">
        <is>
          <t>NON</t>
        </is>
      </c>
      <c r="AF84" t="inlineStr">
        <is>
          <t>OUI</t>
        </is>
      </c>
      <c r="AG84" t="inlineStr">
        <is>
          <t>OUI</t>
        </is>
      </c>
      <c r="AH84" t="inlineStr">
        <is>
          <t>OUI</t>
        </is>
      </c>
      <c r="AI84" t="inlineStr">
        <is>
          <t>OUI</t>
        </is>
      </c>
      <c r="AK84" t="inlineStr">
        <is>
          <t>LED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Automate</t>
        </is>
      </c>
      <c r="F85" s="43" t="n">
        <v>42736</v>
      </c>
      <c r="G85" t="inlineStr">
        <is>
          <t>CASHINFINITYTM CI-100 + GOLD 20 ENDFX 240 Store</t>
        </is>
      </c>
      <c r="H85" t="n">
        <v>1</v>
      </c>
      <c r="J85" s="43" t="n">
        <v>42370</v>
      </c>
      <c r="L85" t="inlineStr">
        <is>
          <t>OUI</t>
        </is>
      </c>
      <c r="M85" t="inlineStr">
        <is>
          <t>NON</t>
        </is>
      </c>
      <c r="N85" t="inlineStr">
        <is>
          <t>NON</t>
        </is>
      </c>
      <c r="O85" t="inlineStr">
        <is>
          <t>NON</t>
        </is>
      </c>
      <c r="P85" t="inlineStr">
        <is>
          <t>LUXANT</t>
        </is>
      </c>
      <c r="Q85" s="72" t="n">
        <v>18.92</v>
      </c>
      <c r="R85" s="69" t="n">
        <v>8104.438834600071</v>
      </c>
      <c r="S85" t="inlineStr">
        <is>
          <t>SECURITAS</t>
        </is>
      </c>
      <c r="T85" t="inlineStr">
        <is>
          <t>OUI</t>
        </is>
      </c>
      <c r="U85" t="inlineStr">
        <is>
          <t>SSI Brico Dépôt</t>
        </is>
      </c>
      <c r="V85" t="inlineStr">
        <is>
          <t>CD 15002</t>
        </is>
      </c>
      <c r="W85" t="inlineStr">
        <is>
          <t>ABT</t>
        </is>
      </c>
      <c r="X85" t="inlineStr">
        <is>
          <t>SCUTUM</t>
        </is>
      </c>
      <c r="Y85" t="inlineStr">
        <is>
          <t>TELESURE</t>
        </is>
      </c>
      <c r="Z85" s="55" t="n">
        <v>494198191</v>
      </c>
      <c r="AA85" t="inlineStr">
        <is>
          <t>OUI</t>
        </is>
      </c>
      <c r="AB85" t="inlineStr">
        <is>
          <t>OUI</t>
        </is>
      </c>
      <c r="AC85" t="inlineStr">
        <is>
          <t>OUI</t>
        </is>
      </c>
      <c r="AD85" t="inlineStr">
        <is>
          <t>OUI</t>
        </is>
      </c>
      <c r="AE85" t="inlineStr">
        <is>
          <t>OUI</t>
        </is>
      </c>
      <c r="AF85" t="inlineStr">
        <is>
          <t>OUI</t>
        </is>
      </c>
      <c r="AG85" t="inlineStr">
        <is>
          <t>OUI</t>
        </is>
      </c>
      <c r="AH85" t="inlineStr">
        <is>
          <t>OUI</t>
        </is>
      </c>
      <c r="AI85" t="inlineStr">
        <is>
          <t>OUI</t>
        </is>
      </c>
      <c r="AJ85" t="inlineStr">
        <is>
          <t>NON</t>
        </is>
      </c>
      <c r="AK85" t="inlineStr">
        <is>
          <t>T5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Tirelire</t>
        </is>
      </c>
      <c r="G86" t="inlineStr">
        <is>
          <t>GOLD 20 ENDFX 240 Store</t>
        </is>
      </c>
      <c r="H86" t="n">
        <v>1</v>
      </c>
      <c r="L86" t="inlineStr">
        <is>
          <t>NON</t>
        </is>
      </c>
      <c r="M86" t="inlineStr">
        <is>
          <t>NON</t>
        </is>
      </c>
      <c r="N86" t="inlineStr">
        <is>
          <t>NON</t>
        </is>
      </c>
      <c r="O86" t="inlineStr">
        <is>
          <t>NON</t>
        </is>
      </c>
      <c r="P86" t="inlineStr">
        <is>
          <t>FRANCE  GARDIENNAGE</t>
        </is>
      </c>
      <c r="Q86" s="72" t="n">
        <v>18.59</v>
      </c>
      <c r="R86" s="69" t="n">
        <v>4213.726151012891</v>
      </c>
      <c r="S86" t="inlineStr">
        <is>
          <t>SECURITAS</t>
        </is>
      </c>
      <c r="T86" t="inlineStr">
        <is>
          <t>OUI</t>
        </is>
      </c>
      <c r="U86" t="inlineStr">
        <is>
          <t>SSI CARREFOUR</t>
        </is>
      </c>
      <c r="V86" t="inlineStr">
        <is>
          <t>CD 15002</t>
        </is>
      </c>
      <c r="W86" t="inlineStr">
        <is>
          <t>ABT</t>
        </is>
      </c>
      <c r="X86" t="inlineStr">
        <is>
          <t>SCUTUM</t>
        </is>
      </c>
      <c r="Y86" t="inlineStr">
        <is>
          <t>TELESURE</t>
        </is>
      </c>
      <c r="Z86" s="55" t="n">
        <v>494198191</v>
      </c>
      <c r="AA86" t="inlineStr">
        <is>
          <t>NON</t>
        </is>
      </c>
      <c r="AB86" t="inlineStr">
        <is>
          <t>NON</t>
        </is>
      </c>
      <c r="AC86" t="inlineStr">
        <is>
          <t>OUI</t>
        </is>
      </c>
      <c r="AD86" t="inlineStr">
        <is>
          <t>OUI</t>
        </is>
      </c>
      <c r="AE86" t="inlineStr">
        <is>
          <t>OUI</t>
        </is>
      </c>
      <c r="AF86" t="inlineStr">
        <is>
          <t>OUI</t>
        </is>
      </c>
      <c r="AG86" t="inlineStr">
        <is>
          <t>NON</t>
        </is>
      </c>
      <c r="AH86" t="inlineStr">
        <is>
          <t>OUI</t>
        </is>
      </c>
      <c r="AI86" t="inlineStr">
        <is>
          <t>NON</t>
        </is>
      </c>
      <c r="AJ86" t="inlineStr">
        <is>
          <t>NON</t>
        </is>
      </c>
      <c r="AK86" t="inlineStr">
        <is>
          <t>T5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Tirelire</t>
        </is>
      </c>
      <c r="G87" t="inlineStr">
        <is>
          <t>GOLD 20 ENDFX 240 Store</t>
        </is>
      </c>
      <c r="H87" t="n">
        <v>1</v>
      </c>
      <c r="L87" t="inlineStr">
        <is>
          <t>NON</t>
        </is>
      </c>
      <c r="M87" t="inlineStr">
        <is>
          <t>NON</t>
        </is>
      </c>
      <c r="N87" t="inlineStr">
        <is>
          <t>NON</t>
        </is>
      </c>
      <c r="O87" t="inlineStr">
        <is>
          <t>NON</t>
        </is>
      </c>
      <c r="P87" t="inlineStr">
        <is>
          <t>FRANCE  GARDIENNAGE</t>
        </is>
      </c>
      <c r="Q87" s="72" t="n">
        <v>18.59</v>
      </c>
      <c r="R87" s="69" t="n">
        <v>3880.708471454879</v>
      </c>
      <c r="S87" t="inlineStr">
        <is>
          <t>SECURITAS</t>
        </is>
      </c>
      <c r="T87" t="inlineStr">
        <is>
          <t>OUI</t>
        </is>
      </c>
      <c r="U87" t="inlineStr">
        <is>
          <t>SSI Brico Dépôt</t>
        </is>
      </c>
      <c r="V87" t="inlineStr">
        <is>
          <t>ATS Master 4602</t>
        </is>
      </c>
      <c r="W87" t="inlineStr">
        <is>
          <t>ABT</t>
        </is>
      </c>
      <c r="Y87" t="inlineStr">
        <is>
          <t>TELESURE</t>
        </is>
      </c>
      <c r="Z87" s="55" t="n">
        <v>494198191</v>
      </c>
      <c r="AA87" t="inlineStr">
        <is>
          <t>NON</t>
        </is>
      </c>
      <c r="AB87" t="inlineStr">
        <is>
          <t>OUI</t>
        </is>
      </c>
      <c r="AC87" t="inlineStr">
        <is>
          <t>NON</t>
        </is>
      </c>
      <c r="AD87" t="inlineStr">
        <is>
          <t>Pas de contrôle</t>
        </is>
      </c>
      <c r="AE87" t="inlineStr">
        <is>
          <t>OUI</t>
        </is>
      </c>
      <c r="AF87" t="inlineStr">
        <is>
          <t>OUI</t>
        </is>
      </c>
      <c r="AG87" t="inlineStr">
        <is>
          <t>NON</t>
        </is>
      </c>
      <c r="AH87" t="inlineStr">
        <is>
          <t>OUI</t>
        </is>
      </c>
      <c r="AI87" t="inlineStr">
        <is>
          <t>OUI</t>
        </is>
      </c>
      <c r="AJ87" t="inlineStr">
        <is>
          <t>OUI</t>
        </is>
      </c>
      <c r="AK87" t="inlineStr">
        <is>
          <t>T5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Automate</t>
        </is>
      </c>
      <c r="F88" s="43" t="n">
        <v>42736</v>
      </c>
      <c r="G88" t="inlineStr">
        <is>
          <t>CASHINFINITYTM CI-100</t>
        </is>
      </c>
      <c r="H88" t="n">
        <v>1</v>
      </c>
      <c r="L88" t="inlineStr">
        <is>
          <t>OUI</t>
        </is>
      </c>
      <c r="M88" t="inlineStr">
        <is>
          <t>NON</t>
        </is>
      </c>
      <c r="N88" t="inlineStr">
        <is>
          <t>NON</t>
        </is>
      </c>
      <c r="O88" t="inlineStr">
        <is>
          <t>NON</t>
        </is>
      </c>
      <c r="P88" t="inlineStr">
        <is>
          <t>FRANCE  GARDIENNAGE</t>
        </is>
      </c>
      <c r="Q88" s="72" t="n">
        <v>18.59</v>
      </c>
      <c r="R88" s="69" t="n">
        <v>4012.080110497237</v>
      </c>
      <c r="S88" t="inlineStr">
        <is>
          <t>SECURITAS</t>
        </is>
      </c>
      <c r="T88" t="inlineStr">
        <is>
          <t>OUI</t>
        </is>
      </c>
      <c r="U88" t="inlineStr">
        <is>
          <t>SSI Brico Dépôt</t>
        </is>
      </c>
      <c r="V88" t="inlineStr">
        <is>
          <t>ATS Master 4602</t>
        </is>
      </c>
      <c r="W88" t="inlineStr">
        <is>
          <t>ABT</t>
        </is>
      </c>
      <c r="Y88" t="inlineStr">
        <is>
          <t>PERIN TELESURVEILLANCE</t>
        </is>
      </c>
      <c r="AA88" t="inlineStr">
        <is>
          <t>OUI</t>
        </is>
      </c>
      <c r="AB88" t="inlineStr">
        <is>
          <t>OUI</t>
        </is>
      </c>
      <c r="AC88" t="inlineStr">
        <is>
          <t>OUI</t>
        </is>
      </c>
      <c r="AE88" t="inlineStr">
        <is>
          <t>NON</t>
        </is>
      </c>
      <c r="AF88" t="inlineStr">
        <is>
          <t>OUI</t>
        </is>
      </c>
      <c r="AG88" t="inlineStr">
        <is>
          <t>OUI</t>
        </is>
      </c>
      <c r="AH88" t="inlineStr">
        <is>
          <t>OUI</t>
        </is>
      </c>
      <c r="AI88" t="inlineStr">
        <is>
          <t>OUI</t>
        </is>
      </c>
      <c r="AK88" t="inlineStr">
        <is>
          <t>LED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Tirelire</t>
        </is>
      </c>
      <c r="G89" t="inlineStr">
        <is>
          <t>GOLD 20 ENDFX 240 Store</t>
        </is>
      </c>
      <c r="H89" t="n">
        <v>2</v>
      </c>
      <c r="L89" t="inlineStr">
        <is>
          <t>NON</t>
        </is>
      </c>
      <c r="M89" t="inlineStr">
        <is>
          <t>NON</t>
        </is>
      </c>
      <c r="N89" t="inlineStr">
        <is>
          <t>NON</t>
        </is>
      </c>
      <c r="O89" t="inlineStr">
        <is>
          <t>NON</t>
        </is>
      </c>
      <c r="P89" t="inlineStr">
        <is>
          <t>FRANCE  GARDIENNAGE</t>
        </is>
      </c>
      <c r="Q89" s="72" t="n">
        <v>18.59</v>
      </c>
      <c r="R89" s="69" t="n">
        <v>7853.357274401473</v>
      </c>
      <c r="S89" t="inlineStr">
        <is>
          <t>SECURITAS</t>
        </is>
      </c>
      <c r="T89" t="inlineStr">
        <is>
          <t>NON</t>
        </is>
      </c>
      <c r="U89" t="inlineStr">
        <is>
          <t>SSI Brico Dépôt</t>
        </is>
      </c>
      <c r="V89" t="inlineStr">
        <is>
          <t>CD 15002</t>
        </is>
      </c>
      <c r="W89" t="inlineStr">
        <is>
          <t>ABT</t>
        </is>
      </c>
      <c r="Y89" t="inlineStr">
        <is>
          <t>TELESURE</t>
        </is>
      </c>
      <c r="Z89" s="55" t="n">
        <v>494198191</v>
      </c>
      <c r="AA89" t="inlineStr">
        <is>
          <t>NON</t>
        </is>
      </c>
      <c r="AB89" t="inlineStr">
        <is>
          <t>NON</t>
        </is>
      </c>
      <c r="AC89" t="inlineStr">
        <is>
          <t>OUI</t>
        </is>
      </c>
      <c r="AD89" t="inlineStr">
        <is>
          <t>OUI</t>
        </is>
      </c>
      <c r="AE89" t="inlineStr">
        <is>
          <t>OUI</t>
        </is>
      </c>
      <c r="AF89" t="inlineStr">
        <is>
          <t>OUI</t>
        </is>
      </c>
      <c r="AG89" t="inlineStr">
        <is>
          <t>NON</t>
        </is>
      </c>
      <c r="AH89" t="inlineStr">
        <is>
          <t>NON</t>
        </is>
      </c>
      <c r="AI89" t="inlineStr">
        <is>
          <t>NON</t>
        </is>
      </c>
      <c r="AJ89" t="inlineStr">
        <is>
          <t>OUI</t>
        </is>
      </c>
      <c r="AK89" t="inlineStr">
        <is>
          <t>T5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Automate</t>
        </is>
      </c>
      <c r="F90" s="43" t="n">
        <v>43292</v>
      </c>
      <c r="G90" t="inlineStr">
        <is>
          <t>CASHINFINITYTM CI-100 + GOLD 20 ENDFX 240 Store</t>
        </is>
      </c>
      <c r="H90" t="n">
        <v>1</v>
      </c>
      <c r="L90" t="inlineStr">
        <is>
          <t>OUI</t>
        </is>
      </c>
      <c r="M90" t="inlineStr">
        <is>
          <t>NON</t>
        </is>
      </c>
      <c r="N90" t="inlineStr">
        <is>
          <t>NON</t>
        </is>
      </c>
      <c r="O90" t="inlineStr">
        <is>
          <t>NON</t>
        </is>
      </c>
      <c r="P90" t="inlineStr">
        <is>
          <t>FRANCE  GARDIENNAGE</t>
        </is>
      </c>
      <c r="Q90" s="72" t="n">
        <v>18.59</v>
      </c>
      <c r="R90" s="69" t="n">
        <v>4182.305156537753</v>
      </c>
      <c r="S90" t="inlineStr">
        <is>
          <t>SECURITAS</t>
        </is>
      </c>
      <c r="T90" t="inlineStr">
        <is>
          <t>NON</t>
        </is>
      </c>
      <c r="U90" t="inlineStr">
        <is>
          <t>SSI Brico Dépôt</t>
        </is>
      </c>
      <c r="V90" t="inlineStr">
        <is>
          <t>CD 15002</t>
        </is>
      </c>
      <c r="W90" t="inlineStr">
        <is>
          <t>ABT</t>
        </is>
      </c>
      <c r="X90" t="inlineStr">
        <is>
          <t>SCUTUM</t>
        </is>
      </c>
      <c r="Y90" t="inlineStr">
        <is>
          <t>TELESURE</t>
        </is>
      </c>
      <c r="Z90" s="55" t="n">
        <v>494198191</v>
      </c>
      <c r="AA90" t="inlineStr">
        <is>
          <t>NON</t>
        </is>
      </c>
      <c r="AB90" t="inlineStr">
        <is>
          <t>OUI</t>
        </is>
      </c>
      <c r="AC90" t="inlineStr">
        <is>
          <t>OUI</t>
        </is>
      </c>
      <c r="AD90" t="inlineStr">
        <is>
          <t>OUI</t>
        </is>
      </c>
      <c r="AE90" t="inlineStr">
        <is>
          <t>OUI</t>
        </is>
      </c>
      <c r="AF90" t="inlineStr">
        <is>
          <t>OUI</t>
        </is>
      </c>
      <c r="AG90" t="inlineStr">
        <is>
          <t>NON</t>
        </is>
      </c>
      <c r="AH90" t="inlineStr">
        <is>
          <t>OUI</t>
        </is>
      </c>
      <c r="AI90" t="inlineStr">
        <is>
          <t>NON</t>
        </is>
      </c>
      <c r="AJ90" t="inlineStr">
        <is>
          <t>NON</t>
        </is>
      </c>
      <c r="AK90" t="inlineStr">
        <is>
          <t>LED T5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Tirelire</t>
        </is>
      </c>
      <c r="G91" t="inlineStr">
        <is>
          <t>GOLD 20 ENDFX 240 Store</t>
        </is>
      </c>
      <c r="H91" t="n">
        <v>1</v>
      </c>
      <c r="L91" t="inlineStr">
        <is>
          <t>NON</t>
        </is>
      </c>
      <c r="M91" t="inlineStr">
        <is>
          <t>NON</t>
        </is>
      </c>
      <c r="N91" t="inlineStr">
        <is>
          <t>NON</t>
        </is>
      </c>
      <c r="O91" t="inlineStr">
        <is>
          <t>NON</t>
        </is>
      </c>
      <c r="P91" t="inlineStr">
        <is>
          <t>FRANCE  GARDIENNAGE</t>
        </is>
      </c>
      <c r="Q91" s="72" t="n">
        <v>18.59</v>
      </c>
      <c r="R91" s="69" t="n">
        <v>8056.024125230201</v>
      </c>
      <c r="S91" t="inlineStr">
        <is>
          <t>SECURITAS</t>
        </is>
      </c>
      <c r="T91" t="inlineStr">
        <is>
          <t>NON</t>
        </is>
      </c>
      <c r="U91" t="inlineStr">
        <is>
          <t>SSI Brico Dépôt</t>
        </is>
      </c>
      <c r="V91" t="inlineStr">
        <is>
          <t>CD 15002</t>
        </is>
      </c>
      <c r="W91" t="inlineStr">
        <is>
          <t>ABT</t>
        </is>
      </c>
      <c r="Y91" t="inlineStr">
        <is>
          <t>TELESURE</t>
        </is>
      </c>
      <c r="Z91" s="55" t="n">
        <v>494198191</v>
      </c>
      <c r="AA91" t="inlineStr">
        <is>
          <t>NON</t>
        </is>
      </c>
      <c r="AB91" t="inlineStr">
        <is>
          <t>NON</t>
        </is>
      </c>
      <c r="AC91" t="inlineStr">
        <is>
          <t>OUI</t>
        </is>
      </c>
      <c r="AD91" t="inlineStr">
        <is>
          <t>OUI</t>
        </is>
      </c>
      <c r="AE91" t="inlineStr">
        <is>
          <t>OUI</t>
        </is>
      </c>
      <c r="AF91" t="inlineStr">
        <is>
          <t>OUI</t>
        </is>
      </c>
      <c r="AG91" t="inlineStr">
        <is>
          <t>NON</t>
        </is>
      </c>
      <c r="AH91" t="inlineStr">
        <is>
          <t>OUI</t>
        </is>
      </c>
      <c r="AI91" t="inlineStr">
        <is>
          <t>OUI</t>
        </is>
      </c>
      <c r="AJ91" t="inlineStr">
        <is>
          <t>OUI</t>
        </is>
      </c>
      <c r="AK91" t="inlineStr">
        <is>
          <t>T5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Tirelire</t>
        </is>
      </c>
      <c r="G92" t="inlineStr">
        <is>
          <t>GOLD 20 ENDFX 240 Store</t>
        </is>
      </c>
      <c r="H92" t="n">
        <v>1</v>
      </c>
      <c r="L92" t="inlineStr">
        <is>
          <t>OUI</t>
        </is>
      </c>
      <c r="M92" t="inlineStr">
        <is>
          <t>NON</t>
        </is>
      </c>
      <c r="N92" t="inlineStr">
        <is>
          <t>NON</t>
        </is>
      </c>
      <c r="O92" t="inlineStr">
        <is>
          <t>NON</t>
        </is>
      </c>
      <c r="P92" t="inlineStr">
        <is>
          <t>FRANCE  GARDIENNAGE</t>
        </is>
      </c>
      <c r="Q92" s="72" t="n">
        <v>18.59</v>
      </c>
      <c r="R92" s="69" t="n">
        <v>4023.450460405157</v>
      </c>
      <c r="S92" t="inlineStr">
        <is>
          <t>SECURITAS</t>
        </is>
      </c>
      <c r="T92" t="inlineStr">
        <is>
          <t>OUI</t>
        </is>
      </c>
      <c r="U92" t="inlineStr">
        <is>
          <t>SSI Brico Dépôt</t>
        </is>
      </c>
      <c r="V92" t="inlineStr">
        <is>
          <t>CD 15002</t>
        </is>
      </c>
      <c r="W92" t="inlineStr">
        <is>
          <t>ABT</t>
        </is>
      </c>
      <c r="Y92" t="inlineStr">
        <is>
          <t>TELESURE</t>
        </is>
      </c>
      <c r="Z92" s="55" t="n">
        <v>494198191</v>
      </c>
      <c r="AA92" t="inlineStr">
        <is>
          <t>NON</t>
        </is>
      </c>
      <c r="AB92" t="inlineStr">
        <is>
          <t>OUI</t>
        </is>
      </c>
      <c r="AC92" t="inlineStr">
        <is>
          <t>OUI</t>
        </is>
      </c>
      <c r="AD92" t="inlineStr">
        <is>
          <t>OUI</t>
        </is>
      </c>
      <c r="AE92" t="inlineStr">
        <is>
          <t>OUI</t>
        </is>
      </c>
      <c r="AF92" t="inlineStr">
        <is>
          <t>OUI</t>
        </is>
      </c>
      <c r="AG92" t="inlineStr">
        <is>
          <t>OUI</t>
        </is>
      </c>
      <c r="AH92" t="inlineStr">
        <is>
          <t>OUI</t>
        </is>
      </c>
      <c r="AI92" t="inlineStr">
        <is>
          <t>OUI</t>
        </is>
      </c>
      <c r="AJ92" t="inlineStr">
        <is>
          <t>OUI</t>
        </is>
      </c>
      <c r="AK92" t="inlineStr">
        <is>
          <t>T5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Tirelire</t>
        </is>
      </c>
      <c r="G93" t="inlineStr">
        <is>
          <t>INVIKTUS 20  DFX Mxb+MONEO</t>
        </is>
      </c>
      <c r="H93" t="n">
        <v>1</v>
      </c>
      <c r="L93" t="inlineStr">
        <is>
          <t>OUI</t>
        </is>
      </c>
      <c r="M93" t="inlineStr">
        <is>
          <t>NON</t>
        </is>
      </c>
      <c r="N93" t="inlineStr">
        <is>
          <t>NON</t>
        </is>
      </c>
      <c r="O93" t="inlineStr">
        <is>
          <t>NON</t>
        </is>
      </c>
      <c r="P93" t="inlineStr">
        <is>
          <t>FRANCE  GARDIENNAGE</t>
        </is>
      </c>
      <c r="Q93" s="72" t="n">
        <v>18.59</v>
      </c>
      <c r="R93" s="69" t="n">
        <v>4153.780847145487</v>
      </c>
      <c r="S93" t="inlineStr">
        <is>
          <t>SECURITAS</t>
        </is>
      </c>
      <c r="T93" t="inlineStr">
        <is>
          <t>OUI</t>
        </is>
      </c>
      <c r="U93" t="inlineStr">
        <is>
          <t>SSI CASINO</t>
        </is>
      </c>
      <c r="V93" t="inlineStr">
        <is>
          <t>ATS Master 4602</t>
        </is>
      </c>
      <c r="W93" t="inlineStr">
        <is>
          <t>ABT</t>
        </is>
      </c>
      <c r="X93" t="inlineStr">
        <is>
          <t>VDP Sécurité</t>
        </is>
      </c>
      <c r="Y93" t="inlineStr">
        <is>
          <t>TELESURE</t>
        </is>
      </c>
      <c r="Z93" s="55" t="n">
        <v>494198191</v>
      </c>
      <c r="AA93" t="inlineStr">
        <is>
          <t>OUI</t>
        </is>
      </c>
      <c r="AB93" t="inlineStr">
        <is>
          <t>OUI</t>
        </is>
      </c>
      <c r="AC93" t="inlineStr">
        <is>
          <t>OUI</t>
        </is>
      </c>
      <c r="AD93" t="inlineStr">
        <is>
          <t>OUI</t>
        </is>
      </c>
      <c r="AE93" t="inlineStr">
        <is>
          <t>NON</t>
        </is>
      </c>
      <c r="AF93" t="inlineStr">
        <is>
          <t>OUI</t>
        </is>
      </c>
      <c r="AG93" t="inlineStr">
        <is>
          <t>OUI</t>
        </is>
      </c>
      <c r="AH93" t="inlineStr">
        <is>
          <t>OUI</t>
        </is>
      </c>
      <c r="AI93" t="inlineStr">
        <is>
          <t>NON</t>
        </is>
      </c>
      <c r="AJ93" t="inlineStr">
        <is>
          <t>OUI</t>
        </is>
      </c>
      <c r="AK93" t="inlineStr">
        <is>
          <t>T5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Tirelire</t>
        </is>
      </c>
      <c r="G94" t="inlineStr">
        <is>
          <t>GOLD 20 ENDFX 240 Store</t>
        </is>
      </c>
      <c r="H94" t="n">
        <v>1</v>
      </c>
      <c r="L94" t="inlineStr">
        <is>
          <t>NON</t>
        </is>
      </c>
      <c r="M94" t="inlineStr">
        <is>
          <t>NON</t>
        </is>
      </c>
      <c r="N94" t="inlineStr">
        <is>
          <t>NON</t>
        </is>
      </c>
      <c r="O94" t="inlineStr">
        <is>
          <t>NON</t>
        </is>
      </c>
      <c r="P94" t="inlineStr">
        <is>
          <t>FRANCE  GARDIENNAGE</t>
        </is>
      </c>
      <c r="Q94" s="72" t="n">
        <v>18.59</v>
      </c>
      <c r="R94" s="69" t="n">
        <v>4200.291896869244</v>
      </c>
      <c r="S94" t="inlineStr">
        <is>
          <t>SECURITAS</t>
        </is>
      </c>
      <c r="T94" t="inlineStr">
        <is>
          <t>OUI</t>
        </is>
      </c>
      <c r="U94" t="inlineStr">
        <is>
          <t>SSI Brico Dépôt</t>
        </is>
      </c>
      <c r="V94" t="inlineStr">
        <is>
          <t>CD 15002</t>
        </is>
      </c>
      <c r="W94" t="inlineStr">
        <is>
          <t>ABT</t>
        </is>
      </c>
      <c r="Y94" t="inlineStr">
        <is>
          <t>TELESURE</t>
        </is>
      </c>
      <c r="Z94" s="55" t="n">
        <v>494198191</v>
      </c>
      <c r="AA94" t="inlineStr">
        <is>
          <t>OUI</t>
        </is>
      </c>
      <c r="AB94" t="inlineStr">
        <is>
          <t>NON</t>
        </is>
      </c>
      <c r="AC94" t="inlineStr">
        <is>
          <t>OUI</t>
        </is>
      </c>
      <c r="AD94" t="inlineStr">
        <is>
          <t>OUI</t>
        </is>
      </c>
      <c r="AE94" t="inlineStr">
        <is>
          <t>OUI</t>
        </is>
      </c>
      <c r="AF94" t="inlineStr">
        <is>
          <t>OUI</t>
        </is>
      </c>
      <c r="AG94" t="inlineStr">
        <is>
          <t>NON</t>
        </is>
      </c>
      <c r="AI94" t="inlineStr">
        <is>
          <t>NON</t>
        </is>
      </c>
      <c r="AJ94" t="inlineStr">
        <is>
          <t>NON</t>
        </is>
      </c>
      <c r="AK94" t="inlineStr">
        <is>
          <t>T5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Automate</t>
        </is>
      </c>
      <c r="F95" s="43" t="n">
        <v>44197</v>
      </c>
      <c r="G95" t="inlineStr">
        <is>
          <t xml:space="preserve">CASHINFINITYTM CI-100 </t>
        </is>
      </c>
      <c r="H95" t="n">
        <v>1</v>
      </c>
      <c r="L95" t="inlineStr">
        <is>
          <t>OUI</t>
        </is>
      </c>
      <c r="M95" t="inlineStr">
        <is>
          <t>NON</t>
        </is>
      </c>
      <c r="N95" t="inlineStr">
        <is>
          <t>NON</t>
        </is>
      </c>
      <c r="O95" t="inlineStr">
        <is>
          <t>NON</t>
        </is>
      </c>
      <c r="P95" t="inlineStr">
        <is>
          <t>FRANCE  GARDIENNAGE</t>
        </is>
      </c>
      <c r="Q95" s="72" t="n">
        <v>18.59</v>
      </c>
      <c r="R95" s="69" t="n">
        <v>3898.844935543277</v>
      </c>
      <c r="S95" t="inlineStr">
        <is>
          <t>SECURITAS</t>
        </is>
      </c>
      <c r="T95" t="inlineStr">
        <is>
          <t>NON</t>
        </is>
      </c>
      <c r="U95" t="inlineStr">
        <is>
          <t>SSI Brico Dépôt</t>
        </is>
      </c>
      <c r="V95" t="inlineStr">
        <is>
          <t>ATS Master 4602</t>
        </is>
      </c>
      <c r="W95" t="inlineStr">
        <is>
          <t>ABT</t>
        </is>
      </c>
      <c r="Y95" t="inlineStr">
        <is>
          <t>PERIN TELESURVEILLANCE</t>
        </is>
      </c>
      <c r="AA95" t="inlineStr">
        <is>
          <t>OUI</t>
        </is>
      </c>
      <c r="AB95" t="inlineStr">
        <is>
          <t>OUI</t>
        </is>
      </c>
      <c r="AC95" t="inlineStr">
        <is>
          <t>OUI</t>
        </is>
      </c>
      <c r="AD95" t="inlineStr">
        <is>
          <t>OUI</t>
        </is>
      </c>
      <c r="AE95" t="inlineStr">
        <is>
          <t>NON</t>
        </is>
      </c>
      <c r="AF95" t="inlineStr">
        <is>
          <t>OUI</t>
        </is>
      </c>
      <c r="AG95" t="inlineStr">
        <is>
          <t>OUI</t>
        </is>
      </c>
      <c r="AI95" t="inlineStr">
        <is>
          <t>OUI</t>
        </is>
      </c>
      <c r="AJ95" t="inlineStr">
        <is>
          <t>NON</t>
        </is>
      </c>
      <c r="AK95" t="inlineStr">
        <is>
          <t>T5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Automate</t>
        </is>
      </c>
      <c r="F96" s="43" t="n">
        <v>43278</v>
      </c>
      <c r="G96" t="inlineStr">
        <is>
          <t>CASHINFINITYTM CI-100</t>
        </is>
      </c>
      <c r="H96" t="n">
        <v>1</v>
      </c>
      <c r="L96" t="inlineStr">
        <is>
          <t>OUI</t>
        </is>
      </c>
      <c r="M96" t="inlineStr">
        <is>
          <t>NON</t>
        </is>
      </c>
      <c r="N96" t="inlineStr">
        <is>
          <t>NON</t>
        </is>
      </c>
      <c r="O96" t="inlineStr">
        <is>
          <t>NON</t>
        </is>
      </c>
      <c r="P96" t="inlineStr">
        <is>
          <t>SERIS</t>
        </is>
      </c>
      <c r="Q96" s="72" t="n">
        <v>18.97</v>
      </c>
      <c r="R96" s="69" t="n"/>
      <c r="T96" t="inlineStr">
        <is>
          <t>OUI</t>
        </is>
      </c>
      <c r="U96" t="inlineStr">
        <is>
          <t>SSI Brico Dépôt</t>
        </is>
      </c>
      <c r="V96" t="inlineStr">
        <is>
          <t>ATS Master 4602</t>
        </is>
      </c>
      <c r="W96" t="inlineStr">
        <is>
          <t>ABT</t>
        </is>
      </c>
      <c r="AA96" t="inlineStr">
        <is>
          <t>OUI</t>
        </is>
      </c>
      <c r="AB96" t="inlineStr">
        <is>
          <t>OUI</t>
        </is>
      </c>
      <c r="AC96" t="inlineStr">
        <is>
          <t>OUI</t>
        </is>
      </c>
      <c r="AE96" t="inlineStr">
        <is>
          <t>NON</t>
        </is>
      </c>
      <c r="AF96" t="inlineStr">
        <is>
          <t>OUI</t>
        </is>
      </c>
      <c r="AG96" t="inlineStr">
        <is>
          <t>OUI</t>
        </is>
      </c>
      <c r="AH96" t="inlineStr">
        <is>
          <t>OUI</t>
        </is>
      </c>
      <c r="AI96" t="inlineStr">
        <is>
          <t>NON</t>
        </is>
      </c>
      <c r="AJ96" t="inlineStr">
        <is>
          <t>OUI</t>
        </is>
      </c>
      <c r="AK96" t="inlineStr">
        <is>
          <t>LED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Tirelire</t>
        </is>
      </c>
      <c r="G97" t="inlineStr">
        <is>
          <t>GOLD 20 ENDFX 240 Store</t>
        </is>
      </c>
      <c r="H97" t="n">
        <v>1</v>
      </c>
      <c r="J97" s="43" t="n">
        <v>42370</v>
      </c>
      <c r="L97" t="inlineStr">
        <is>
          <t>OUI</t>
        </is>
      </c>
      <c r="M97" t="inlineStr">
        <is>
          <t>NON</t>
        </is>
      </c>
      <c r="N97" t="inlineStr">
        <is>
          <t>NON</t>
        </is>
      </c>
      <c r="O97" t="inlineStr">
        <is>
          <t>NON</t>
        </is>
      </c>
      <c r="P97" t="inlineStr">
        <is>
          <t>SERIS</t>
        </is>
      </c>
      <c r="Q97" s="72" t="n">
        <v>18.97</v>
      </c>
      <c r="R97" s="69" t="n">
        <v>4575.787499999999</v>
      </c>
      <c r="S97" t="inlineStr">
        <is>
          <t>SECURITAS</t>
        </is>
      </c>
      <c r="T97" t="inlineStr">
        <is>
          <t>NON</t>
        </is>
      </c>
      <c r="U97" t="inlineStr">
        <is>
          <t>SSI Brico Dépôt</t>
        </is>
      </c>
      <c r="V97" t="inlineStr">
        <is>
          <t>CD 15002</t>
        </is>
      </c>
      <c r="W97" t="inlineStr">
        <is>
          <t>ABT</t>
        </is>
      </c>
      <c r="X97" t="inlineStr">
        <is>
          <t>SCUTUM</t>
        </is>
      </c>
      <c r="Y97" t="inlineStr">
        <is>
          <t>TELESURE</t>
        </is>
      </c>
      <c r="Z97" s="55" t="n">
        <v>494198191</v>
      </c>
      <c r="AA97" t="inlineStr">
        <is>
          <t>NON</t>
        </is>
      </c>
      <c r="AB97" t="inlineStr">
        <is>
          <t>OUI</t>
        </is>
      </c>
      <c r="AC97" t="inlineStr">
        <is>
          <t>OUI</t>
        </is>
      </c>
      <c r="AD97" t="inlineStr">
        <is>
          <t>OUI</t>
        </is>
      </c>
      <c r="AE97" t="inlineStr">
        <is>
          <t>OUI</t>
        </is>
      </c>
      <c r="AF97" t="inlineStr">
        <is>
          <t>OUI</t>
        </is>
      </c>
      <c r="AG97" t="inlineStr">
        <is>
          <t>OUI</t>
        </is>
      </c>
      <c r="AH97" t="inlineStr">
        <is>
          <t>OUI</t>
        </is>
      </c>
      <c r="AI97" t="inlineStr">
        <is>
          <t>NON</t>
        </is>
      </c>
      <c r="AJ97" t="inlineStr">
        <is>
          <t>OUI</t>
        </is>
      </c>
      <c r="AK97" t="inlineStr">
        <is>
          <t>T5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Automate</t>
        </is>
      </c>
      <c r="F98" s="43" t="n">
        <v>43292</v>
      </c>
      <c r="G98" t="inlineStr">
        <is>
          <t>CASHINFINITYTM CI-100 + GOLD 20 ENDFX 240 Store</t>
        </is>
      </c>
      <c r="H98" t="n">
        <v>1</v>
      </c>
      <c r="J98" s="43" t="n">
        <v>42005</v>
      </c>
      <c r="L98" t="inlineStr">
        <is>
          <t>OUI</t>
        </is>
      </c>
      <c r="M98" t="inlineStr">
        <is>
          <t>OUI</t>
        </is>
      </c>
      <c r="N98" t="inlineStr">
        <is>
          <t>NON</t>
        </is>
      </c>
      <c r="O98" t="inlineStr">
        <is>
          <t>NON</t>
        </is>
      </c>
      <c r="P98" t="inlineStr">
        <is>
          <t>SERIS</t>
        </is>
      </c>
      <c r="Q98" s="72" t="n">
        <v>18.97</v>
      </c>
      <c r="R98" s="69" t="n">
        <v>7828.865579710145</v>
      </c>
      <c r="S98" t="inlineStr">
        <is>
          <t>SECURITAS</t>
        </is>
      </c>
      <c r="T98" t="inlineStr">
        <is>
          <t>OUI</t>
        </is>
      </c>
      <c r="U98" t="inlineStr">
        <is>
          <t>SSI Brico Dépôt</t>
        </is>
      </c>
      <c r="V98" t="inlineStr">
        <is>
          <t>CD 15002</t>
        </is>
      </c>
      <c r="W98" t="inlineStr">
        <is>
          <t>ABT</t>
        </is>
      </c>
      <c r="Y98" t="inlineStr">
        <is>
          <t>TELESURE</t>
        </is>
      </c>
      <c r="Z98" s="55" t="n">
        <v>494198191</v>
      </c>
      <c r="AA98" t="inlineStr">
        <is>
          <t>NON</t>
        </is>
      </c>
      <c r="AB98" t="inlineStr">
        <is>
          <t>OUI</t>
        </is>
      </c>
      <c r="AC98" t="inlineStr">
        <is>
          <t>OUI</t>
        </is>
      </c>
      <c r="AD98" t="inlineStr">
        <is>
          <t>OUI</t>
        </is>
      </c>
      <c r="AE98" t="inlineStr">
        <is>
          <t>OUI</t>
        </is>
      </c>
      <c r="AF98" t="inlineStr">
        <is>
          <t>OUI</t>
        </is>
      </c>
      <c r="AG98" t="inlineStr">
        <is>
          <t>OUI</t>
        </is>
      </c>
      <c r="AH98" t="inlineStr">
        <is>
          <t>OUI</t>
        </is>
      </c>
      <c r="AI98" t="inlineStr">
        <is>
          <t>NON</t>
        </is>
      </c>
      <c r="AJ98" t="inlineStr">
        <is>
          <t>NON</t>
        </is>
      </c>
      <c r="AK98" t="inlineStr">
        <is>
          <t>LED T5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Automate</t>
        </is>
      </c>
      <c r="F99" s="43" t="n">
        <v>43831</v>
      </c>
      <c r="G99" t="inlineStr">
        <is>
          <t>CASHINFINITYTM CI-100 (casto)</t>
        </is>
      </c>
      <c r="H99" t="n">
        <v>1</v>
      </c>
      <c r="J99" s="43" t="n">
        <v>42005</v>
      </c>
      <c r="L99" t="inlineStr">
        <is>
          <t>OUI</t>
        </is>
      </c>
      <c r="M99" t="inlineStr">
        <is>
          <t>OUI</t>
        </is>
      </c>
      <c r="N99" t="inlineStr">
        <is>
          <t>OUI</t>
        </is>
      </c>
      <c r="O99" t="inlineStr">
        <is>
          <t>NON</t>
        </is>
      </c>
      <c r="P99" t="inlineStr">
        <is>
          <t>SERIS</t>
        </is>
      </c>
      <c r="Q99" s="72" t="n">
        <v>18.97</v>
      </c>
      <c r="R99" s="69" t="n">
        <v>9022.1875</v>
      </c>
      <c r="S99" t="inlineStr">
        <is>
          <t>SECURITAS</t>
        </is>
      </c>
      <c r="T99" t="inlineStr">
        <is>
          <t>OUI</t>
        </is>
      </c>
      <c r="U99" t="inlineStr">
        <is>
          <t>SSI Brico Dépôt</t>
        </is>
      </c>
      <c r="V99" t="inlineStr">
        <is>
          <t>CD 15002</t>
        </is>
      </c>
      <c r="W99" t="inlineStr">
        <is>
          <t>ABT</t>
        </is>
      </c>
      <c r="X99" t="inlineStr">
        <is>
          <t>SCUTUM</t>
        </is>
      </c>
      <c r="Y99" t="inlineStr">
        <is>
          <t>TELESURE</t>
        </is>
      </c>
      <c r="Z99" s="55" t="n">
        <v>494198191</v>
      </c>
      <c r="AA99" t="inlineStr">
        <is>
          <t>NON</t>
        </is>
      </c>
      <c r="AB99" t="inlineStr">
        <is>
          <t>OUI</t>
        </is>
      </c>
      <c r="AC99" t="inlineStr">
        <is>
          <t>OUI</t>
        </is>
      </c>
      <c r="AD99" t="inlineStr">
        <is>
          <t>OUI</t>
        </is>
      </c>
      <c r="AE99" t="inlineStr">
        <is>
          <t>OUI</t>
        </is>
      </c>
      <c r="AF99" t="inlineStr">
        <is>
          <t>NON</t>
        </is>
      </c>
      <c r="AG99" t="inlineStr">
        <is>
          <t>OUI</t>
        </is>
      </c>
      <c r="AH99" t="inlineStr">
        <is>
          <t>OUI</t>
        </is>
      </c>
      <c r="AI99" t="inlineStr">
        <is>
          <t>OUI</t>
        </is>
      </c>
      <c r="AJ99" t="inlineStr">
        <is>
          <t>OUI</t>
        </is>
      </c>
      <c r="AK99" t="inlineStr">
        <is>
          <t>T5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Tirelire</t>
        </is>
      </c>
      <c r="G100" t="inlineStr">
        <is>
          <t>GOLD 20 ENDFX 240 Store</t>
        </is>
      </c>
      <c r="H100" t="n">
        <v>1</v>
      </c>
      <c r="L100" t="inlineStr">
        <is>
          <t>NON</t>
        </is>
      </c>
      <c r="M100" t="inlineStr">
        <is>
          <t>NON</t>
        </is>
      </c>
      <c r="N100" t="inlineStr">
        <is>
          <t>NON</t>
        </is>
      </c>
      <c r="O100" t="inlineStr">
        <is>
          <t>NON</t>
        </is>
      </c>
      <c r="P100" t="inlineStr">
        <is>
          <t>LUXANT</t>
        </is>
      </c>
      <c r="Q100" s="72" t="n">
        <v>18.92</v>
      </c>
      <c r="R100" s="69" t="n">
        <v>3702.698516105682</v>
      </c>
      <c r="S100" t="inlineStr">
        <is>
          <t>SECURITAS</t>
        </is>
      </c>
      <c r="T100" t="inlineStr">
        <is>
          <t>NON</t>
        </is>
      </c>
      <c r="U100" t="inlineStr">
        <is>
          <t>SSI Brico Dépôt</t>
        </is>
      </c>
      <c r="V100" t="inlineStr">
        <is>
          <t>CD 15002</t>
        </is>
      </c>
      <c r="W100" t="inlineStr">
        <is>
          <t>ABT</t>
        </is>
      </c>
      <c r="Y100" t="inlineStr">
        <is>
          <t>TELESURE</t>
        </is>
      </c>
      <c r="Z100" s="55" t="n">
        <v>494198191</v>
      </c>
      <c r="AA100" t="inlineStr">
        <is>
          <t>NON</t>
        </is>
      </c>
      <c r="AB100" t="inlineStr">
        <is>
          <t>OUI</t>
        </is>
      </c>
      <c r="AC100" t="inlineStr">
        <is>
          <t>OUI</t>
        </is>
      </c>
      <c r="AD100" t="inlineStr">
        <is>
          <t>OUI</t>
        </is>
      </c>
      <c r="AE100" t="inlineStr">
        <is>
          <t>OUI</t>
        </is>
      </c>
      <c r="AF100" t="inlineStr">
        <is>
          <t>OUI</t>
        </is>
      </c>
      <c r="AG100" t="inlineStr">
        <is>
          <t>OUI</t>
        </is>
      </c>
      <c r="AH100" t="inlineStr">
        <is>
          <t>OUI</t>
        </is>
      </c>
      <c r="AI100" t="inlineStr">
        <is>
          <t>OUI</t>
        </is>
      </c>
      <c r="AJ100" t="inlineStr">
        <is>
          <t>NON</t>
        </is>
      </c>
      <c r="AK100" t="inlineStr">
        <is>
          <t>T5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Tirelire</t>
        </is>
      </c>
      <c r="G101" t="inlineStr">
        <is>
          <t>GOLD 20 ENDFX 240 Store</t>
        </is>
      </c>
      <c r="H101" t="n">
        <v>1</v>
      </c>
      <c r="L101" t="inlineStr">
        <is>
          <t>OUI</t>
        </is>
      </c>
      <c r="M101" t="inlineStr">
        <is>
          <t>NON</t>
        </is>
      </c>
      <c r="N101" t="inlineStr">
        <is>
          <t>NON</t>
        </is>
      </c>
      <c r="O101" t="inlineStr">
        <is>
          <t>NON</t>
        </is>
      </c>
      <c r="P101" t="inlineStr">
        <is>
          <t>LUXANT</t>
        </is>
      </c>
      <c r="Q101" s="72" t="n">
        <v>18.92</v>
      </c>
      <c r="R101" s="69" t="n">
        <v>3964.908070937387</v>
      </c>
      <c r="S101" t="inlineStr">
        <is>
          <t>SECURITAS</t>
        </is>
      </c>
      <c r="T101" t="inlineStr">
        <is>
          <t>OUI</t>
        </is>
      </c>
      <c r="U101" t="inlineStr">
        <is>
          <t>SSI Brico Dépôt</t>
        </is>
      </c>
      <c r="V101" t="inlineStr">
        <is>
          <t>ATS Master 4602</t>
        </is>
      </c>
      <c r="W101" t="inlineStr">
        <is>
          <t>ABT</t>
        </is>
      </c>
      <c r="Y101" t="inlineStr">
        <is>
          <t>PERIN TELESURVEILLANCE</t>
        </is>
      </c>
      <c r="AA101" t="inlineStr">
        <is>
          <t>NON</t>
        </is>
      </c>
      <c r="AB101" t="inlineStr">
        <is>
          <t>OUI</t>
        </is>
      </c>
      <c r="AC101" t="inlineStr">
        <is>
          <t>OUI</t>
        </is>
      </c>
      <c r="AE101" t="inlineStr">
        <is>
          <t>NON</t>
        </is>
      </c>
      <c r="AF101" t="inlineStr">
        <is>
          <t>OUI</t>
        </is>
      </c>
      <c r="AG101" t="inlineStr">
        <is>
          <t>OUI</t>
        </is>
      </c>
      <c r="AH101" t="inlineStr">
        <is>
          <t>OUI</t>
        </is>
      </c>
      <c r="AI101" t="inlineStr">
        <is>
          <t>OUI</t>
        </is>
      </c>
      <c r="AJ101" t="inlineStr">
        <is>
          <t>OUI</t>
        </is>
      </c>
      <c r="AK101" t="inlineStr">
        <is>
          <t>T5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Tirelire</t>
        </is>
      </c>
      <c r="G102" t="inlineStr">
        <is>
          <t>GOLD 20 ENDFX 240 Store</t>
        </is>
      </c>
      <c r="H102" t="n">
        <v>1</v>
      </c>
      <c r="L102" t="inlineStr">
        <is>
          <t>NON</t>
        </is>
      </c>
      <c r="M102" t="inlineStr">
        <is>
          <t>NON</t>
        </is>
      </c>
      <c r="N102" t="inlineStr">
        <is>
          <t>NON</t>
        </is>
      </c>
      <c r="O102" t="inlineStr">
        <is>
          <t>OUI</t>
        </is>
      </c>
      <c r="P102" t="inlineStr">
        <is>
          <t>SERIS</t>
        </is>
      </c>
      <c r="Q102" s="72" t="n">
        <v>18.92</v>
      </c>
      <c r="R102" s="69" t="n">
        <v>4739.782065217391</v>
      </c>
      <c r="S102" t="inlineStr">
        <is>
          <t>SECURITAS</t>
        </is>
      </c>
      <c r="T102" t="inlineStr">
        <is>
          <t>NON</t>
        </is>
      </c>
      <c r="U102" t="inlineStr">
        <is>
          <t>SSI Brico Dépôt</t>
        </is>
      </c>
      <c r="V102" t="inlineStr">
        <is>
          <t>CD 15002</t>
        </is>
      </c>
      <c r="W102" t="inlineStr">
        <is>
          <t>ABT</t>
        </is>
      </c>
      <c r="Y102" t="inlineStr">
        <is>
          <t>TELESURE</t>
        </is>
      </c>
      <c r="Z102" s="55" t="n">
        <v>494198191</v>
      </c>
      <c r="AA102" t="inlineStr">
        <is>
          <t>OUI</t>
        </is>
      </c>
      <c r="AB102" t="inlineStr">
        <is>
          <t>OUI</t>
        </is>
      </c>
      <c r="AC102" t="inlineStr">
        <is>
          <t>OUI</t>
        </is>
      </c>
      <c r="AD102" t="inlineStr">
        <is>
          <t>OUI</t>
        </is>
      </c>
      <c r="AE102" t="inlineStr">
        <is>
          <t>OUI</t>
        </is>
      </c>
      <c r="AF102" t="inlineStr">
        <is>
          <t>OUI</t>
        </is>
      </c>
      <c r="AG102" t="inlineStr">
        <is>
          <t>NON</t>
        </is>
      </c>
      <c r="AH102" t="inlineStr">
        <is>
          <t>OUI</t>
        </is>
      </c>
      <c r="AI102" t="inlineStr">
        <is>
          <t>NON</t>
        </is>
      </c>
      <c r="AJ102" t="inlineStr">
        <is>
          <t>OUI</t>
        </is>
      </c>
      <c r="AK102" t="inlineStr">
        <is>
          <t>T5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DTM</t>
        </is>
      </c>
      <c r="G103" t="inlineStr">
        <is>
          <t>MILLIUM DTM II 120/80</t>
        </is>
      </c>
      <c r="H103" t="n">
        <v>1</v>
      </c>
      <c r="K103" t="inlineStr">
        <is>
          <t>EXCELLIUM 2014</t>
        </is>
      </c>
      <c r="L103" t="inlineStr">
        <is>
          <t>OUI</t>
        </is>
      </c>
      <c r="M103" t="inlineStr">
        <is>
          <t>OUI</t>
        </is>
      </c>
      <c r="N103" t="inlineStr">
        <is>
          <t>OUI</t>
        </is>
      </c>
      <c r="O103" t="inlineStr">
        <is>
          <t>OUI</t>
        </is>
      </c>
      <c r="P103" t="inlineStr">
        <is>
          <t>SERIS</t>
        </is>
      </c>
      <c r="Q103" s="72" t="n">
        <v>18.97</v>
      </c>
      <c r="R103" s="69" t="n">
        <v>7835.780797101448</v>
      </c>
      <c r="S103" t="inlineStr">
        <is>
          <t>SECURITAS</t>
        </is>
      </c>
      <c r="T103" t="inlineStr">
        <is>
          <t>OUI</t>
        </is>
      </c>
      <c r="U103" t="inlineStr">
        <is>
          <t>SSI CASINO</t>
        </is>
      </c>
      <c r="V103" t="inlineStr">
        <is>
          <t>ATS Master 4602</t>
        </is>
      </c>
      <c r="W103" t="inlineStr">
        <is>
          <t>ABT</t>
        </is>
      </c>
      <c r="X103" t="inlineStr">
        <is>
          <t>SCUTUM</t>
        </is>
      </c>
      <c r="Y103" t="inlineStr">
        <is>
          <t>TELESURE</t>
        </is>
      </c>
      <c r="Z103" s="55" t="n">
        <v>494198191</v>
      </c>
      <c r="AA103" t="inlineStr">
        <is>
          <t>NON</t>
        </is>
      </c>
      <c r="AB103" t="inlineStr">
        <is>
          <t>NON</t>
        </is>
      </c>
      <c r="AC103" t="inlineStr">
        <is>
          <t>OUI</t>
        </is>
      </c>
      <c r="AD103" t="inlineStr">
        <is>
          <t>OUI</t>
        </is>
      </c>
      <c r="AE103" t="inlineStr">
        <is>
          <t>OUI</t>
        </is>
      </c>
      <c r="AF103" t="inlineStr">
        <is>
          <t>OUI</t>
        </is>
      </c>
      <c r="AG103" t="inlineStr">
        <is>
          <t>NON</t>
        </is>
      </c>
      <c r="AH103" t="inlineStr">
        <is>
          <t>OUI</t>
        </is>
      </c>
      <c r="AI103" t="inlineStr">
        <is>
          <t>NON</t>
        </is>
      </c>
      <c r="AJ103" t="inlineStr">
        <is>
          <t>NON</t>
        </is>
      </c>
      <c r="AK103" t="inlineStr">
        <is>
          <t>T5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Tirelire</t>
        </is>
      </c>
      <c r="G104" t="inlineStr">
        <is>
          <t>GOLD 20 ENDFX 240 Store</t>
        </is>
      </c>
      <c r="H104" t="n">
        <v>1</v>
      </c>
      <c r="L104" t="inlineStr">
        <is>
          <t>OUI</t>
        </is>
      </c>
      <c r="M104" t="inlineStr">
        <is>
          <t>OUI</t>
        </is>
      </c>
      <c r="N104" t="inlineStr">
        <is>
          <t>OUI</t>
        </is>
      </c>
      <c r="O104" t="inlineStr">
        <is>
          <t>OUI</t>
        </is>
      </c>
      <c r="P104" t="inlineStr">
        <is>
          <t>SERIS</t>
        </is>
      </c>
      <c r="Q104" s="72" t="n">
        <v>18.97</v>
      </c>
      <c r="R104" s="69" t="n">
        <v>4902.986171497585</v>
      </c>
      <c r="S104" t="inlineStr">
        <is>
          <t>SECURITAS</t>
        </is>
      </c>
      <c r="T104" t="inlineStr">
        <is>
          <t>OUI</t>
        </is>
      </c>
      <c r="U104" t="inlineStr">
        <is>
          <t>SSI Brico Dépôt</t>
        </is>
      </c>
      <c r="V104" t="inlineStr">
        <is>
          <t>ATS Master 4602</t>
        </is>
      </c>
      <c r="W104" t="inlineStr">
        <is>
          <t>ABT</t>
        </is>
      </c>
      <c r="X104" t="inlineStr">
        <is>
          <t>SCUTUM</t>
        </is>
      </c>
      <c r="Y104" t="inlineStr">
        <is>
          <t>TELESURE</t>
        </is>
      </c>
      <c r="Z104" s="55" t="n">
        <v>494198191</v>
      </c>
      <c r="AA104" t="inlineStr">
        <is>
          <t>NON</t>
        </is>
      </c>
      <c r="AB104" t="inlineStr">
        <is>
          <t>NON</t>
        </is>
      </c>
      <c r="AC104" t="inlineStr">
        <is>
          <t>OUI</t>
        </is>
      </c>
      <c r="AD104" t="inlineStr">
        <is>
          <t>OUI</t>
        </is>
      </c>
      <c r="AE104" t="inlineStr">
        <is>
          <t>OUI</t>
        </is>
      </c>
      <c r="AF104" t="inlineStr">
        <is>
          <t>OUI</t>
        </is>
      </c>
      <c r="AG104" t="inlineStr">
        <is>
          <t>NON</t>
        </is>
      </c>
      <c r="AH104" t="inlineStr">
        <is>
          <t>OUI</t>
        </is>
      </c>
      <c r="AI104" t="inlineStr">
        <is>
          <t>OUI</t>
        </is>
      </c>
      <c r="AJ104" t="inlineStr">
        <is>
          <t>NON</t>
        </is>
      </c>
      <c r="AK104" t="inlineStr">
        <is>
          <t>T5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Automate</t>
        </is>
      </c>
      <c r="F105" s="43" t="n">
        <v>44197</v>
      </c>
      <c r="G105" t="inlineStr">
        <is>
          <t>CASHINFINITYTM CI-100 + GOLD 20 ENDFX 240 Store</t>
        </is>
      </c>
      <c r="H105" t="n">
        <v>1</v>
      </c>
      <c r="L105" t="inlineStr">
        <is>
          <t>OUI</t>
        </is>
      </c>
      <c r="M105" t="inlineStr">
        <is>
          <t>OUI</t>
        </is>
      </c>
      <c r="N105" t="inlineStr">
        <is>
          <t>OUI</t>
        </is>
      </c>
      <c r="O105" t="inlineStr">
        <is>
          <t>NON</t>
        </is>
      </c>
      <c r="P105" t="inlineStr">
        <is>
          <t>SERIS</t>
        </is>
      </c>
      <c r="Q105" s="72" t="n">
        <v>18.97</v>
      </c>
      <c r="R105" s="69" t="n">
        <v>4702.353804347827</v>
      </c>
      <c r="S105" t="inlineStr">
        <is>
          <t>SECURITAS</t>
        </is>
      </c>
      <c r="T105" t="inlineStr">
        <is>
          <t>NON</t>
        </is>
      </c>
      <c r="U105" t="inlineStr">
        <is>
          <t>SSI Brico Dépôt</t>
        </is>
      </c>
      <c r="V105" t="inlineStr">
        <is>
          <t>ATS Master 4602</t>
        </is>
      </c>
      <c r="W105" t="inlineStr">
        <is>
          <t>ABT</t>
        </is>
      </c>
      <c r="Y105" t="inlineStr">
        <is>
          <t>TELESURE</t>
        </is>
      </c>
      <c r="Z105" s="55" t="n">
        <v>494198191</v>
      </c>
      <c r="AA105" t="inlineStr">
        <is>
          <t>NON</t>
        </is>
      </c>
      <c r="AB105" t="inlineStr">
        <is>
          <t>OUI</t>
        </is>
      </c>
      <c r="AC105" t="inlineStr">
        <is>
          <t>OUI</t>
        </is>
      </c>
      <c r="AD105" t="inlineStr">
        <is>
          <t>OUI</t>
        </is>
      </c>
      <c r="AE105" t="inlineStr">
        <is>
          <t>OUI</t>
        </is>
      </c>
      <c r="AF105" t="inlineStr">
        <is>
          <t>OUI</t>
        </is>
      </c>
      <c r="AG105" t="inlineStr">
        <is>
          <t>OUI</t>
        </is>
      </c>
      <c r="AH105" t="inlineStr">
        <is>
          <t>OUI</t>
        </is>
      </c>
      <c r="AI105" t="inlineStr">
        <is>
          <t>NON</t>
        </is>
      </c>
      <c r="AJ105" t="inlineStr">
        <is>
          <t>NON</t>
        </is>
      </c>
      <c r="AK105" t="inlineStr">
        <is>
          <t>T5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Automate</t>
        </is>
      </c>
      <c r="F106" s="43" t="n">
        <v>42736</v>
      </c>
      <c r="G106" t="inlineStr">
        <is>
          <t>CASHINFINITYTM CI-100 + GOLD 20 ENDFX 240 Store</t>
        </is>
      </c>
      <c r="H106" t="n">
        <v>1</v>
      </c>
      <c r="J106" s="43" t="n">
        <v>42005</v>
      </c>
      <c r="L106" t="inlineStr">
        <is>
          <t>NON</t>
        </is>
      </c>
      <c r="M106" t="inlineStr">
        <is>
          <t>NON</t>
        </is>
      </c>
      <c r="N106" t="inlineStr">
        <is>
          <t>NON</t>
        </is>
      </c>
      <c r="O106" t="inlineStr">
        <is>
          <t>NON</t>
        </is>
      </c>
      <c r="P106" t="inlineStr">
        <is>
          <t>SERIS</t>
        </is>
      </c>
      <c r="Q106" s="72" t="n">
        <v>18.97</v>
      </c>
      <c r="R106" s="69" t="n">
        <v>8175.721920289857</v>
      </c>
      <c r="S106" t="inlineStr">
        <is>
          <t>SECURITAS</t>
        </is>
      </c>
      <c r="T106" t="inlineStr">
        <is>
          <t>OUI 2 nappes</t>
        </is>
      </c>
      <c r="U106" t="inlineStr">
        <is>
          <t>SSI Brico Dépôt</t>
        </is>
      </c>
      <c r="V106" t="inlineStr">
        <is>
          <t>CD 9502</t>
        </is>
      </c>
      <c r="W106" t="inlineStr">
        <is>
          <t>ABT</t>
        </is>
      </c>
      <c r="Y106" t="inlineStr">
        <is>
          <t>TELESURE</t>
        </is>
      </c>
      <c r="Z106" s="55" t="n">
        <v>494198191</v>
      </c>
      <c r="AA106" t="inlineStr">
        <is>
          <t>OUI</t>
        </is>
      </c>
      <c r="AB106" t="inlineStr">
        <is>
          <t>OUI</t>
        </is>
      </c>
      <c r="AC106" t="inlineStr">
        <is>
          <t>OUI</t>
        </is>
      </c>
      <c r="AD106" t="inlineStr">
        <is>
          <t>OUI</t>
        </is>
      </c>
      <c r="AE106" t="inlineStr">
        <is>
          <t>OUI</t>
        </is>
      </c>
      <c r="AF106" t="inlineStr">
        <is>
          <t>OUI</t>
        </is>
      </c>
      <c r="AG106" t="inlineStr">
        <is>
          <t>OUI</t>
        </is>
      </c>
      <c r="AH106" t="inlineStr">
        <is>
          <t>NON</t>
        </is>
      </c>
      <c r="AI106" t="inlineStr">
        <is>
          <t>NON</t>
        </is>
      </c>
      <c r="AJ106" t="inlineStr">
        <is>
          <t>OUI</t>
        </is>
      </c>
      <c r="AK106" t="inlineStr">
        <is>
          <t>LED T5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Automate</t>
        </is>
      </c>
      <c r="F107" s="43" t="n">
        <v>44105</v>
      </c>
      <c r="G107" t="inlineStr">
        <is>
          <t>CASHINFINITYTM CI-100 (casto)</t>
        </is>
      </c>
      <c r="H107" t="n">
        <v>1</v>
      </c>
      <c r="J107" s="43" t="n">
        <v>42005</v>
      </c>
      <c r="K107" t="inlineStr">
        <is>
          <t>TEB 2014</t>
        </is>
      </c>
      <c r="L107" t="inlineStr">
        <is>
          <t>OUI</t>
        </is>
      </c>
      <c r="M107" t="inlineStr">
        <is>
          <t>OUI</t>
        </is>
      </c>
      <c r="N107" t="inlineStr">
        <is>
          <t>OUI</t>
        </is>
      </c>
      <c r="O107" t="inlineStr">
        <is>
          <t>OUI</t>
        </is>
      </c>
      <c r="P107" t="inlineStr">
        <is>
          <t>SERIS</t>
        </is>
      </c>
      <c r="Q107" s="72" t="n">
        <v>18.97</v>
      </c>
      <c r="R107" s="69" t="n">
        <v>12411.24221014493</v>
      </c>
      <c r="S107" t="inlineStr">
        <is>
          <t>SECURITAS</t>
        </is>
      </c>
      <c r="T107" t="inlineStr">
        <is>
          <t>OUI</t>
        </is>
      </c>
      <c r="U107" t="inlineStr">
        <is>
          <t>SSI Brico Dépôt</t>
        </is>
      </c>
      <c r="V107" t="inlineStr">
        <is>
          <t>CD 15002</t>
        </is>
      </c>
      <c r="W107" t="inlineStr">
        <is>
          <t>ABT</t>
        </is>
      </c>
      <c r="X107" t="inlineStr">
        <is>
          <t>SCUTUM</t>
        </is>
      </c>
      <c r="Y107" t="inlineStr">
        <is>
          <t>TELESURE</t>
        </is>
      </c>
      <c r="Z107" s="55" t="n">
        <v>494198191</v>
      </c>
      <c r="AA107" t="inlineStr">
        <is>
          <t>OUI</t>
        </is>
      </c>
      <c r="AB107" t="inlineStr">
        <is>
          <t>OUI</t>
        </is>
      </c>
      <c r="AC107" t="inlineStr">
        <is>
          <t>OUI</t>
        </is>
      </c>
      <c r="AD107" t="inlineStr">
        <is>
          <t>OUI</t>
        </is>
      </c>
      <c r="AE107" t="inlineStr">
        <is>
          <t>OUI</t>
        </is>
      </c>
      <c r="AF107" t="inlineStr">
        <is>
          <t>OUI</t>
        </is>
      </c>
      <c r="AG107" t="inlineStr">
        <is>
          <t>NON</t>
        </is>
      </c>
      <c r="AI107" t="inlineStr">
        <is>
          <t>OUI</t>
        </is>
      </c>
      <c r="AJ107" t="inlineStr">
        <is>
          <t>OUI</t>
        </is>
      </c>
      <c r="AK107" t="inlineStr">
        <is>
          <t>T5</t>
        </is>
      </c>
      <c r="AL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DTM</t>
        </is>
      </c>
      <c r="G108" t="inlineStr">
        <is>
          <t>MILLIUM DTM II 120/80</t>
        </is>
      </c>
      <c r="H108" t="n">
        <v>1</v>
      </c>
      <c r="J108" s="43" t="n">
        <v>41640</v>
      </c>
      <c r="K108" t="inlineStr">
        <is>
          <t>ABT 2016</t>
        </is>
      </c>
      <c r="L108" t="inlineStr">
        <is>
          <t>OUI</t>
        </is>
      </c>
      <c r="M108" t="inlineStr">
        <is>
          <t>OUI</t>
        </is>
      </c>
      <c r="N108" t="inlineStr">
        <is>
          <t>OUI</t>
        </is>
      </c>
      <c r="O108" t="inlineStr">
        <is>
          <t>OUI</t>
        </is>
      </c>
      <c r="P108" t="inlineStr">
        <is>
          <t>SERIS</t>
        </is>
      </c>
      <c r="Q108" s="72" t="n">
        <v>18.97</v>
      </c>
      <c r="R108" s="69" t="n">
        <v>7104.670652173913</v>
      </c>
      <c r="S108" t="inlineStr">
        <is>
          <t>SECURITAS</t>
        </is>
      </c>
      <c r="T108" t="inlineStr">
        <is>
          <t>NON</t>
        </is>
      </c>
      <c r="U108" t="inlineStr">
        <is>
          <t>SSI Brico Dépôt</t>
        </is>
      </c>
      <c r="V108" t="inlineStr">
        <is>
          <t>ATS Master 4602</t>
        </is>
      </c>
      <c r="W108" t="inlineStr">
        <is>
          <t>ABT</t>
        </is>
      </c>
      <c r="Y108" t="inlineStr">
        <is>
          <t>PERIN TELESURVEILLANCE</t>
        </is>
      </c>
      <c r="AA108" t="inlineStr">
        <is>
          <t>NON</t>
        </is>
      </c>
      <c r="AB108" t="inlineStr">
        <is>
          <t>OUI</t>
        </is>
      </c>
      <c r="AC108" t="inlineStr">
        <is>
          <t>OUI</t>
        </is>
      </c>
      <c r="AD108" t="inlineStr">
        <is>
          <t>OUI</t>
        </is>
      </c>
      <c r="AE108" t="inlineStr">
        <is>
          <t>OUI</t>
        </is>
      </c>
      <c r="AF108" t="inlineStr">
        <is>
          <t>OUI</t>
        </is>
      </c>
      <c r="AG108" t="inlineStr">
        <is>
          <t>OUI</t>
        </is>
      </c>
      <c r="AH108" t="inlineStr">
        <is>
          <t>OUI</t>
        </is>
      </c>
      <c r="AI108" t="inlineStr">
        <is>
          <t>OUI</t>
        </is>
      </c>
      <c r="AJ108" t="inlineStr">
        <is>
          <t>NON</t>
        </is>
      </c>
      <c r="AK108" t="inlineStr">
        <is>
          <t>T5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Tirelire</t>
        </is>
      </c>
      <c r="G109" t="inlineStr">
        <is>
          <t>MILLIUM 2 240 DFX Store</t>
        </is>
      </c>
      <c r="H109" t="n">
        <v>1</v>
      </c>
      <c r="L109" t="inlineStr">
        <is>
          <t>NON</t>
        </is>
      </c>
      <c r="M109" t="inlineStr">
        <is>
          <t>NON</t>
        </is>
      </c>
      <c r="N109" t="inlineStr">
        <is>
          <t>NON</t>
        </is>
      </c>
      <c r="O109" t="inlineStr">
        <is>
          <t>NON</t>
        </is>
      </c>
      <c r="P109" t="inlineStr">
        <is>
          <t>SERIS</t>
        </is>
      </c>
      <c r="Q109" s="72" t="n">
        <v>18.97</v>
      </c>
      <c r="R109" s="69" t="n">
        <v>3777.522282608696</v>
      </c>
      <c r="S109" t="inlineStr">
        <is>
          <t xml:space="preserve">Sarl SAS 26 / ALPA </t>
        </is>
      </c>
      <c r="T109" t="inlineStr">
        <is>
          <t>NON</t>
        </is>
      </c>
      <c r="U109" t="inlineStr">
        <is>
          <t>SSI Brico Dépôt</t>
        </is>
      </c>
      <c r="V109" t="inlineStr">
        <is>
          <t>ATS Master 4602</t>
        </is>
      </c>
      <c r="W109" t="inlineStr">
        <is>
          <t>ABT</t>
        </is>
      </c>
      <c r="Y109" t="inlineStr">
        <is>
          <t>TELESURE</t>
        </is>
      </c>
      <c r="Z109" s="55" t="n">
        <v>494198191</v>
      </c>
      <c r="AA109" t="inlineStr">
        <is>
          <t>NON</t>
        </is>
      </c>
      <c r="AB109" t="inlineStr">
        <is>
          <t>NON</t>
        </is>
      </c>
      <c r="AC109" t="inlineStr">
        <is>
          <t>OUI</t>
        </is>
      </c>
      <c r="AD109" t="inlineStr">
        <is>
          <t>OUI</t>
        </is>
      </c>
      <c r="AE109" t="inlineStr">
        <is>
          <t>OUI</t>
        </is>
      </c>
      <c r="AF109" t="inlineStr">
        <is>
          <t>OUI</t>
        </is>
      </c>
      <c r="AG109" t="inlineStr">
        <is>
          <t>NON</t>
        </is>
      </c>
      <c r="AH109" t="inlineStr">
        <is>
          <t>OUI</t>
        </is>
      </c>
      <c r="AI109" t="inlineStr">
        <is>
          <t>NON</t>
        </is>
      </c>
      <c r="AJ109" t="inlineStr">
        <is>
          <t>NON</t>
        </is>
      </c>
      <c r="AK109" t="inlineStr">
        <is>
          <t>T5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Automate</t>
        </is>
      </c>
      <c r="F110" s="43" t="n">
        <v>44197</v>
      </c>
      <c r="G110" t="inlineStr">
        <is>
          <t>CASHINFINITYTM CI-100 + GOLD 20 ENDFX 240 Store</t>
        </is>
      </c>
      <c r="H110" t="n">
        <v>1</v>
      </c>
      <c r="J110" s="43" t="n">
        <v>41640</v>
      </c>
      <c r="K110" t="inlineStr">
        <is>
          <t>ABT 2017</t>
        </is>
      </c>
      <c r="L110" t="inlineStr">
        <is>
          <t>OUI</t>
        </is>
      </c>
      <c r="M110" t="inlineStr">
        <is>
          <t>OUI</t>
        </is>
      </c>
      <c r="N110" t="inlineStr">
        <is>
          <t>OUI</t>
        </is>
      </c>
      <c r="O110" t="inlineStr">
        <is>
          <t>OUI</t>
        </is>
      </c>
      <c r="P110" t="inlineStr">
        <is>
          <t>SERIS</t>
        </is>
      </c>
      <c r="Q110" s="72" t="n">
        <v>18.97</v>
      </c>
      <c r="R110" s="69" t="n">
        <v>8683.273188405799</v>
      </c>
      <c r="S110" t="inlineStr">
        <is>
          <t>SECURITAS</t>
        </is>
      </c>
      <c r="T110" t="inlineStr">
        <is>
          <t>OUI</t>
        </is>
      </c>
      <c r="U110" t="inlineStr">
        <is>
          <t>SSI Brico Dépôt</t>
        </is>
      </c>
      <c r="V110" t="inlineStr">
        <is>
          <t>ATS Master 4602</t>
        </is>
      </c>
      <c r="W110" t="inlineStr">
        <is>
          <t>ABT</t>
        </is>
      </c>
      <c r="Y110" t="inlineStr">
        <is>
          <t>PERIN TELESURVEILLANCE</t>
        </is>
      </c>
      <c r="AA110" t="inlineStr">
        <is>
          <t>NON</t>
        </is>
      </c>
      <c r="AB110" t="inlineStr">
        <is>
          <t>OUI</t>
        </is>
      </c>
      <c r="AC110" t="inlineStr">
        <is>
          <t>OUI</t>
        </is>
      </c>
      <c r="AD110" t="inlineStr">
        <is>
          <t>OUI</t>
        </is>
      </c>
      <c r="AE110" t="inlineStr">
        <is>
          <t>OUI</t>
        </is>
      </c>
      <c r="AF110" t="inlineStr">
        <is>
          <t>OUI</t>
        </is>
      </c>
      <c r="AG110" t="inlineStr">
        <is>
          <t>OUI</t>
        </is>
      </c>
      <c r="AH110" t="inlineStr">
        <is>
          <t>OUI</t>
        </is>
      </c>
      <c r="AI110" t="inlineStr">
        <is>
          <t>OUI</t>
        </is>
      </c>
      <c r="AJ110" t="inlineStr">
        <is>
          <t>NON</t>
        </is>
      </c>
      <c r="AK110" t="inlineStr">
        <is>
          <t>T5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Automate</t>
        </is>
      </c>
      <c r="F111" s="43" t="n">
        <v>44197</v>
      </c>
      <c r="G111" t="inlineStr">
        <is>
          <t>CASHINFINITYTM CI-100  (projet NMO)</t>
        </is>
      </c>
      <c r="H111" t="n">
        <v>1</v>
      </c>
      <c r="J111" s="43" t="n">
        <v>42005</v>
      </c>
      <c r="L111" t="inlineStr">
        <is>
          <t>OUI</t>
        </is>
      </c>
      <c r="M111" t="inlineStr">
        <is>
          <t>NON</t>
        </is>
      </c>
      <c r="N111" t="inlineStr">
        <is>
          <t>NON</t>
        </is>
      </c>
      <c r="O111" t="inlineStr">
        <is>
          <t>NON</t>
        </is>
      </c>
      <c r="P111" t="inlineStr">
        <is>
          <t>SERIS</t>
        </is>
      </c>
      <c r="Q111" s="72" t="n">
        <v>18.97</v>
      </c>
      <c r="R111" s="69" t="n">
        <v>10068.31793478261</v>
      </c>
      <c r="S111" t="inlineStr">
        <is>
          <t>SECURITAS</t>
        </is>
      </c>
      <c r="T111" t="inlineStr">
        <is>
          <t>OUI</t>
        </is>
      </c>
      <c r="U111" t="inlineStr">
        <is>
          <t>SSI Brico Dépôt</t>
        </is>
      </c>
      <c r="V111" t="inlineStr">
        <is>
          <t>ATS Master 4602</t>
        </is>
      </c>
      <c r="W111" t="inlineStr">
        <is>
          <t>ABT</t>
        </is>
      </c>
      <c r="Y111" t="inlineStr">
        <is>
          <t>PERIN TELESURVEILLANCE</t>
        </is>
      </c>
      <c r="AA111" t="inlineStr">
        <is>
          <t>OUI</t>
        </is>
      </c>
      <c r="AB111" t="inlineStr">
        <is>
          <t>OUI</t>
        </is>
      </c>
      <c r="AC111" t="inlineStr">
        <is>
          <t>OUI</t>
        </is>
      </c>
      <c r="AE111" t="inlineStr">
        <is>
          <t>NON</t>
        </is>
      </c>
      <c r="AF111" t="inlineStr">
        <is>
          <t>OUI</t>
        </is>
      </c>
      <c r="AG111" t="inlineStr">
        <is>
          <t>OUI</t>
        </is>
      </c>
      <c r="AH111" t="inlineStr">
        <is>
          <t>NON</t>
        </is>
      </c>
      <c r="AI111" t="inlineStr">
        <is>
          <t>OUI</t>
        </is>
      </c>
      <c r="AJ111" t="inlineStr">
        <is>
          <t>OUI</t>
        </is>
      </c>
      <c r="AK111" t="inlineStr">
        <is>
          <t>LED</t>
        </is>
      </c>
      <c r="AL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Automate</t>
        </is>
      </c>
      <c r="F112" s="43" t="n">
        <v>43285</v>
      </c>
      <c r="G112" t="inlineStr">
        <is>
          <t>CASHINFINITYTM CI-100 + MILLIUM DTM II 120/80</t>
        </is>
      </c>
      <c r="H112" t="n">
        <v>1</v>
      </c>
      <c r="J112" s="43" t="n">
        <v>42005</v>
      </c>
      <c r="K112" t="inlineStr">
        <is>
          <t>ABT 2017</t>
        </is>
      </c>
      <c r="L112" t="inlineStr">
        <is>
          <t>NON</t>
        </is>
      </c>
      <c r="M112" t="inlineStr">
        <is>
          <t>OUI</t>
        </is>
      </c>
      <c r="N112" t="inlineStr">
        <is>
          <t>NON</t>
        </is>
      </c>
      <c r="O112" t="inlineStr">
        <is>
          <t>NON</t>
        </is>
      </c>
      <c r="P112" t="inlineStr">
        <is>
          <t>SERIS</t>
        </is>
      </c>
      <c r="Q112" s="72" t="n">
        <v>18.97</v>
      </c>
      <c r="R112" s="69" t="n">
        <v>8018.704710144928</v>
      </c>
      <c r="S112" t="inlineStr">
        <is>
          <t>SECURITAS</t>
        </is>
      </c>
      <c r="T112" t="inlineStr">
        <is>
          <t>OUI</t>
        </is>
      </c>
      <c r="U112" t="inlineStr">
        <is>
          <t>SSI Brico Dépôt</t>
        </is>
      </c>
      <c r="V112" t="inlineStr">
        <is>
          <t>CD 15002</t>
        </is>
      </c>
      <c r="W112" t="inlineStr">
        <is>
          <t>ABT</t>
        </is>
      </c>
      <c r="Y112" t="inlineStr">
        <is>
          <t>PERIN TELESURVEILLANCE</t>
        </is>
      </c>
      <c r="AA112" t="inlineStr">
        <is>
          <t>NON</t>
        </is>
      </c>
      <c r="AB112" t="inlineStr">
        <is>
          <t>OUI</t>
        </is>
      </c>
      <c r="AC112" t="inlineStr">
        <is>
          <t>OUI</t>
        </is>
      </c>
      <c r="AD112" t="inlineStr">
        <is>
          <t>OUI</t>
        </is>
      </c>
      <c r="AE112" t="inlineStr">
        <is>
          <t>OUI</t>
        </is>
      </c>
      <c r="AF112" t="inlineStr">
        <is>
          <t>OUI</t>
        </is>
      </c>
      <c r="AG112" t="inlineStr">
        <is>
          <t>OUI</t>
        </is>
      </c>
      <c r="AH112" t="inlineStr">
        <is>
          <t>OUI</t>
        </is>
      </c>
      <c r="AI112" t="inlineStr">
        <is>
          <t>OUI</t>
        </is>
      </c>
      <c r="AJ112" t="inlineStr">
        <is>
          <t>NON</t>
        </is>
      </c>
      <c r="AK112" t="inlineStr">
        <is>
          <t>T5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Tirelire</t>
        </is>
      </c>
      <c r="G113" t="inlineStr">
        <is>
          <t>GOLD 20 ENDFX 240 Store</t>
        </is>
      </c>
      <c r="H113" t="n">
        <v>1</v>
      </c>
      <c r="M113" t="inlineStr">
        <is>
          <t>NON</t>
        </is>
      </c>
      <c r="N113" t="inlineStr">
        <is>
          <t>NON</t>
        </is>
      </c>
      <c r="O113" t="inlineStr">
        <is>
          <t>NON</t>
        </is>
      </c>
      <c r="P113" t="inlineStr">
        <is>
          <t>SERIS</t>
        </is>
      </c>
      <c r="Q113" s="72" t="n">
        <v>18.97</v>
      </c>
      <c r="R113" s="69" t="n">
        <v>4206.828985507246</v>
      </c>
      <c r="S113" t="inlineStr">
        <is>
          <t>SECURITAS</t>
        </is>
      </c>
      <c r="T113" t="inlineStr">
        <is>
          <t>NON</t>
        </is>
      </c>
      <c r="U113" t="inlineStr">
        <is>
          <t>SSI Brico Dépôt</t>
        </is>
      </c>
      <c r="V113" t="inlineStr">
        <is>
          <t>ATS Master 4602</t>
        </is>
      </c>
      <c r="W113" t="inlineStr">
        <is>
          <t>ABT</t>
        </is>
      </c>
      <c r="Y113" t="inlineStr">
        <is>
          <t>PERIN TELESURVEILLANCE</t>
        </is>
      </c>
      <c r="AA113" t="inlineStr">
        <is>
          <t>NON</t>
        </is>
      </c>
      <c r="AB113" t="inlineStr">
        <is>
          <t>OUI</t>
        </is>
      </c>
      <c r="AC113" t="inlineStr">
        <is>
          <t>OUI</t>
        </is>
      </c>
      <c r="AE113" t="inlineStr">
        <is>
          <t>NON</t>
        </is>
      </c>
      <c r="AF113" t="inlineStr">
        <is>
          <t>OUI</t>
        </is>
      </c>
      <c r="AG113" t="inlineStr">
        <is>
          <t>OUI</t>
        </is>
      </c>
      <c r="AH113" t="inlineStr">
        <is>
          <t>OUI</t>
        </is>
      </c>
      <c r="AI113" t="inlineStr">
        <is>
          <t>NON</t>
        </is>
      </c>
      <c r="AJ113" t="inlineStr">
        <is>
          <t>OUI</t>
        </is>
      </c>
      <c r="AK113" t="inlineStr">
        <is>
          <t>LED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Automate</t>
        </is>
      </c>
      <c r="F114" s="43" t="n">
        <v>44197</v>
      </c>
      <c r="G114" t="inlineStr">
        <is>
          <t>CASHINFINITYTM CI-100 + GOLD 20 ENDFX 240 Store</t>
        </is>
      </c>
      <c r="H114" t="n">
        <v>1</v>
      </c>
      <c r="J114" s="43" t="n">
        <v>41640</v>
      </c>
      <c r="L114" t="inlineStr">
        <is>
          <t>NON</t>
        </is>
      </c>
      <c r="M114" t="inlineStr">
        <is>
          <t>OUI</t>
        </is>
      </c>
      <c r="N114" t="inlineStr">
        <is>
          <t>OUI</t>
        </is>
      </c>
      <c r="O114" t="inlineStr">
        <is>
          <t>NON</t>
        </is>
      </c>
      <c r="P114" t="inlineStr">
        <is>
          <t>SERIS</t>
        </is>
      </c>
      <c r="Q114" s="72" t="n">
        <v>18.97</v>
      </c>
      <c r="R114" s="69" t="n">
        <v>8965.390942028986</v>
      </c>
      <c r="S114" t="inlineStr">
        <is>
          <t>SECURITAS</t>
        </is>
      </c>
      <c r="T114" t="inlineStr">
        <is>
          <t>OUI</t>
        </is>
      </c>
      <c r="U114" t="inlineStr">
        <is>
          <t>SSI Brico Dépôt</t>
        </is>
      </c>
      <c r="V114" t="inlineStr">
        <is>
          <t>CD 15002</t>
        </is>
      </c>
      <c r="W114" t="inlineStr">
        <is>
          <t>ABT</t>
        </is>
      </c>
      <c r="Y114" t="inlineStr">
        <is>
          <t>TELESURE</t>
        </is>
      </c>
      <c r="Z114" s="55" t="n">
        <v>494198191</v>
      </c>
      <c r="AA114" t="inlineStr">
        <is>
          <t>OUI</t>
        </is>
      </c>
      <c r="AB114" t="inlineStr">
        <is>
          <t>OUI</t>
        </is>
      </c>
      <c r="AC114" t="inlineStr">
        <is>
          <t>OUI</t>
        </is>
      </c>
      <c r="AD114" t="inlineStr">
        <is>
          <t>OUI</t>
        </is>
      </c>
      <c r="AE114" t="inlineStr">
        <is>
          <t>OUI</t>
        </is>
      </c>
      <c r="AF114" t="inlineStr">
        <is>
          <t>OUI</t>
        </is>
      </c>
      <c r="AG114" t="inlineStr">
        <is>
          <t>NON</t>
        </is>
      </c>
      <c r="AH114" t="inlineStr">
        <is>
          <t>OUI</t>
        </is>
      </c>
      <c r="AI114" t="inlineStr">
        <is>
          <t>OUI</t>
        </is>
      </c>
      <c r="AJ114" t="inlineStr">
        <is>
          <t>NON</t>
        </is>
      </c>
      <c r="AK114" t="inlineStr">
        <is>
          <t>T5</t>
        </is>
      </c>
      <c r="AL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Tirelire</t>
        </is>
      </c>
      <c r="G115" t="inlineStr">
        <is>
          <t>MILLIUM 2 240 DFX Store</t>
        </is>
      </c>
      <c r="H115" t="n">
        <v>1</v>
      </c>
      <c r="L115" t="inlineStr">
        <is>
          <t>OUI</t>
        </is>
      </c>
      <c r="M115" t="inlineStr">
        <is>
          <t>NON</t>
        </is>
      </c>
      <c r="N115" t="inlineStr">
        <is>
          <t>OUI</t>
        </is>
      </c>
      <c r="O115" t="inlineStr">
        <is>
          <t>NON</t>
        </is>
      </c>
      <c r="P115" t="inlineStr">
        <is>
          <t>SERIS</t>
        </is>
      </c>
      <c r="Q115" s="72" t="n">
        <v>18.97</v>
      </c>
      <c r="R115" s="69" t="n">
        <v>4829.484239130436</v>
      </c>
      <c r="S115" t="inlineStr">
        <is>
          <t>SECURITAS</t>
        </is>
      </c>
      <c r="T115" t="inlineStr">
        <is>
          <t>NON</t>
        </is>
      </c>
      <c r="U115" t="inlineStr">
        <is>
          <t>SSI Brico Dépôt</t>
        </is>
      </c>
      <c r="V115" t="inlineStr">
        <is>
          <t>CD 15002</t>
        </is>
      </c>
      <c r="W115" t="inlineStr">
        <is>
          <t>ABT</t>
        </is>
      </c>
      <c r="Y115" t="inlineStr">
        <is>
          <t>TELESURE</t>
        </is>
      </c>
      <c r="Z115" s="55" t="n">
        <v>494198191</v>
      </c>
      <c r="AA115" t="inlineStr">
        <is>
          <t>NON</t>
        </is>
      </c>
      <c r="AB115" t="inlineStr">
        <is>
          <t>OUI</t>
        </is>
      </c>
      <c r="AC115" t="inlineStr">
        <is>
          <t>OUI</t>
        </is>
      </c>
      <c r="AD115" t="inlineStr">
        <is>
          <t>OUI</t>
        </is>
      </c>
      <c r="AE115" t="inlineStr">
        <is>
          <t>OUI</t>
        </is>
      </c>
      <c r="AF115" t="inlineStr">
        <is>
          <t>OUI</t>
        </is>
      </c>
      <c r="AG115" t="inlineStr">
        <is>
          <t>OUI</t>
        </is>
      </c>
      <c r="AH115" t="inlineStr">
        <is>
          <t>OUI</t>
        </is>
      </c>
      <c r="AI115" t="inlineStr">
        <is>
          <t>OUI</t>
        </is>
      </c>
      <c r="AJ115" t="inlineStr">
        <is>
          <t>NON</t>
        </is>
      </c>
      <c r="AK115" t="inlineStr">
        <is>
          <t>LED T5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Automate</t>
        </is>
      </c>
      <c r="F116" s="43" t="n">
        <v>44197</v>
      </c>
      <c r="G116" t="inlineStr">
        <is>
          <t>CASHINFINITYTM CI-100</t>
        </is>
      </c>
      <c r="H116" t="n">
        <v>1</v>
      </c>
      <c r="J116" s="43" t="n">
        <v>42005</v>
      </c>
      <c r="L116" t="inlineStr">
        <is>
          <t>OUI</t>
        </is>
      </c>
      <c r="M116" t="inlineStr">
        <is>
          <t>OUI</t>
        </is>
      </c>
      <c r="N116" t="inlineStr">
        <is>
          <t>OUI</t>
        </is>
      </c>
      <c r="O116" t="inlineStr">
        <is>
          <t>NON</t>
        </is>
      </c>
      <c r="P116" t="inlineStr">
        <is>
          <t>SERIS</t>
        </is>
      </c>
      <c r="Q116" s="72" t="n">
        <v>18.97</v>
      </c>
      <c r="R116" s="69" t="n">
        <v>7828.973731884059</v>
      </c>
      <c r="S116" t="inlineStr">
        <is>
          <t>SECURITAS</t>
        </is>
      </c>
      <c r="T116" t="inlineStr">
        <is>
          <t>OUI</t>
        </is>
      </c>
      <c r="U116" t="inlineStr">
        <is>
          <t>SSI Brico Dépôt</t>
        </is>
      </c>
      <c r="V116" t="inlineStr">
        <is>
          <t>CD 15002</t>
        </is>
      </c>
      <c r="W116" t="inlineStr">
        <is>
          <t>ABT</t>
        </is>
      </c>
      <c r="Y116" t="inlineStr">
        <is>
          <t>TELESURE</t>
        </is>
      </c>
      <c r="Z116" s="55" t="n">
        <v>494198191</v>
      </c>
      <c r="AA116" t="inlineStr">
        <is>
          <t>NON</t>
        </is>
      </c>
      <c r="AB116" t="inlineStr">
        <is>
          <t>OUI</t>
        </is>
      </c>
      <c r="AC116" t="inlineStr">
        <is>
          <t>OUI</t>
        </is>
      </c>
      <c r="AD116" t="inlineStr">
        <is>
          <t>OUI</t>
        </is>
      </c>
      <c r="AE116" t="inlineStr">
        <is>
          <t>OUI</t>
        </is>
      </c>
      <c r="AF116" t="inlineStr">
        <is>
          <t>OUI</t>
        </is>
      </c>
      <c r="AG116" t="inlineStr">
        <is>
          <t>OUI</t>
        </is>
      </c>
      <c r="AH116" t="inlineStr">
        <is>
          <t>OUI</t>
        </is>
      </c>
      <c r="AI116" t="inlineStr">
        <is>
          <t>OUI</t>
        </is>
      </c>
      <c r="AJ116" t="inlineStr">
        <is>
          <t>OUI</t>
        </is>
      </c>
      <c r="AK116" t="inlineStr">
        <is>
          <t>T5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Tirelire</t>
        </is>
      </c>
      <c r="G117" t="inlineStr">
        <is>
          <t>GOLD 20 ENDFX 240 Store</t>
        </is>
      </c>
      <c r="H117" t="n">
        <v>1</v>
      </c>
      <c r="L117" t="inlineStr">
        <is>
          <t>OUI</t>
        </is>
      </c>
      <c r="M117" t="inlineStr">
        <is>
          <t>NON</t>
        </is>
      </c>
      <c r="N117" t="inlineStr">
        <is>
          <t>NON</t>
        </is>
      </c>
      <c r="O117" t="inlineStr">
        <is>
          <t>NON</t>
        </is>
      </c>
      <c r="P117" t="inlineStr">
        <is>
          <t>FRANCE  GARDIENNAGE</t>
        </is>
      </c>
      <c r="Q117" s="72" t="n">
        <v>18.59</v>
      </c>
      <c r="R117" s="69" t="n">
        <v>4048.958563535911</v>
      </c>
      <c r="S117" t="inlineStr">
        <is>
          <t>SECURITAS</t>
        </is>
      </c>
      <c r="T117" t="inlineStr">
        <is>
          <t>NON</t>
        </is>
      </c>
      <c r="U117" t="inlineStr">
        <is>
          <t>SSI Brico Dépôt</t>
        </is>
      </c>
      <c r="V117" t="inlineStr">
        <is>
          <t>ATS Master 4602</t>
        </is>
      </c>
      <c r="W117" t="inlineStr">
        <is>
          <t>ABT</t>
        </is>
      </c>
      <c r="Y117" t="inlineStr">
        <is>
          <t>PERIN TELESURVEILLANCE</t>
        </is>
      </c>
      <c r="AA117" t="inlineStr">
        <is>
          <t>NON</t>
        </is>
      </c>
      <c r="AB117" t="inlineStr">
        <is>
          <t>OUI</t>
        </is>
      </c>
      <c r="AC117" t="inlineStr">
        <is>
          <t>OUI</t>
        </is>
      </c>
      <c r="AE117" t="inlineStr">
        <is>
          <t>NON</t>
        </is>
      </c>
      <c r="AF117" t="inlineStr">
        <is>
          <t>OUI</t>
        </is>
      </c>
      <c r="AG117" t="inlineStr">
        <is>
          <t>OUI</t>
        </is>
      </c>
      <c r="AH117" t="inlineStr">
        <is>
          <t>OUI</t>
        </is>
      </c>
      <c r="AI117" t="inlineStr">
        <is>
          <t>NON</t>
        </is>
      </c>
      <c r="AJ117" t="inlineStr">
        <is>
          <t>OUI</t>
        </is>
      </c>
      <c r="AK117" t="inlineStr">
        <is>
          <t>T5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Tirelire</t>
        </is>
      </c>
      <c r="G118" t="inlineStr">
        <is>
          <t>GOLD 20 ENDFX 240 Store</t>
        </is>
      </c>
      <c r="H118" t="n">
        <v>1</v>
      </c>
      <c r="L118" t="inlineStr">
        <is>
          <t>OUI</t>
        </is>
      </c>
      <c r="M118" t="inlineStr">
        <is>
          <t>NON</t>
        </is>
      </c>
      <c r="N118" t="inlineStr">
        <is>
          <t>NON</t>
        </is>
      </c>
      <c r="O118" t="inlineStr">
        <is>
          <t>NON</t>
        </is>
      </c>
      <c r="P118" t="inlineStr">
        <is>
          <t>FRANCE  GARDIENNAGE</t>
        </is>
      </c>
      <c r="Q118" s="72" t="n">
        <v>18.59</v>
      </c>
      <c r="R118" s="69" t="n">
        <v>4858.97403314917</v>
      </c>
      <c r="S118" t="inlineStr">
        <is>
          <t>SECURITAS</t>
        </is>
      </c>
      <c r="T118" t="inlineStr">
        <is>
          <t>OUI</t>
        </is>
      </c>
      <c r="U118" t="inlineStr">
        <is>
          <t>SSI Brico Dépôt</t>
        </is>
      </c>
      <c r="V118" t="inlineStr">
        <is>
          <t>CD 15002</t>
        </is>
      </c>
      <c r="W118" t="inlineStr">
        <is>
          <t>ABT</t>
        </is>
      </c>
      <c r="Y118" t="inlineStr">
        <is>
          <t>TELESURE</t>
        </is>
      </c>
      <c r="Z118" s="55" t="n">
        <v>494198191</v>
      </c>
      <c r="AA118" t="inlineStr">
        <is>
          <t>NON</t>
        </is>
      </c>
      <c r="AB118" t="inlineStr">
        <is>
          <t>NON</t>
        </is>
      </c>
      <c r="AC118" t="inlineStr">
        <is>
          <t>OUI</t>
        </is>
      </c>
      <c r="AD118" t="inlineStr">
        <is>
          <t>OUI</t>
        </is>
      </c>
      <c r="AE118" t="inlineStr">
        <is>
          <t>OUI</t>
        </is>
      </c>
      <c r="AF118" t="inlineStr">
        <is>
          <t>OUI</t>
        </is>
      </c>
      <c r="AI118" t="inlineStr">
        <is>
          <t>OUI</t>
        </is>
      </c>
      <c r="AJ118" t="inlineStr">
        <is>
          <t>NON</t>
        </is>
      </c>
      <c r="AK118" t="inlineStr">
        <is>
          <t>T5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Tirelire</t>
        </is>
      </c>
      <c r="G119" t="inlineStr">
        <is>
          <t>GOLD 20 ENDFX 240 Store</t>
        </is>
      </c>
      <c r="H119" t="n">
        <v>1</v>
      </c>
      <c r="L119" t="inlineStr">
        <is>
          <t>NON</t>
        </is>
      </c>
      <c r="M119" t="inlineStr">
        <is>
          <t>NON</t>
        </is>
      </c>
      <c r="N119" t="inlineStr">
        <is>
          <t>NON</t>
        </is>
      </c>
      <c r="O119" t="inlineStr">
        <is>
          <t>OUI</t>
        </is>
      </c>
      <c r="P119" t="inlineStr">
        <is>
          <t>FRANCE  GARDIENNAGE</t>
        </is>
      </c>
      <c r="Q119" s="72" t="n">
        <v>18.59</v>
      </c>
      <c r="R119" s="69" t="n">
        <v>4073.037569060773</v>
      </c>
      <c r="S119" t="inlineStr">
        <is>
          <t>SECURITAS</t>
        </is>
      </c>
      <c r="T119" t="inlineStr">
        <is>
          <t>NON</t>
        </is>
      </c>
      <c r="U119" t="inlineStr">
        <is>
          <t>SSI Brico Dépôt</t>
        </is>
      </c>
      <c r="V119" t="inlineStr">
        <is>
          <t>CD 15002</t>
        </is>
      </c>
      <c r="W119" t="inlineStr">
        <is>
          <t>ABT</t>
        </is>
      </c>
      <c r="Y119" t="inlineStr">
        <is>
          <t>TELESURE</t>
        </is>
      </c>
      <c r="Z119" s="55" t="n">
        <v>494198191</v>
      </c>
      <c r="AA119" t="inlineStr">
        <is>
          <t>NON</t>
        </is>
      </c>
      <c r="AB119" t="inlineStr">
        <is>
          <t>OUI</t>
        </is>
      </c>
      <c r="AC119" t="inlineStr">
        <is>
          <t>OUI</t>
        </is>
      </c>
      <c r="AD119" t="inlineStr">
        <is>
          <t>OUI</t>
        </is>
      </c>
      <c r="AE119" t="inlineStr">
        <is>
          <t>OUI</t>
        </is>
      </c>
      <c r="AF119" t="inlineStr">
        <is>
          <t>OUI</t>
        </is>
      </c>
      <c r="AG119" t="inlineStr">
        <is>
          <t>NON</t>
        </is>
      </c>
      <c r="AH119" t="inlineStr">
        <is>
          <t>OUI</t>
        </is>
      </c>
      <c r="AI119" t="inlineStr">
        <is>
          <t>OUI</t>
        </is>
      </c>
      <c r="AJ119" t="inlineStr">
        <is>
          <t>NON</t>
        </is>
      </c>
      <c r="AK119" t="inlineStr">
        <is>
          <t>T5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Tirelire</t>
        </is>
      </c>
      <c r="G120" t="inlineStr">
        <is>
          <t>INVIKTUS 20  DFX Mxb  + MONEO</t>
        </is>
      </c>
      <c r="H120" t="n">
        <v>1</v>
      </c>
      <c r="L120" t="inlineStr">
        <is>
          <t>OUI</t>
        </is>
      </c>
      <c r="M120" t="inlineStr">
        <is>
          <t>NON</t>
        </is>
      </c>
      <c r="N120" t="inlineStr">
        <is>
          <t>NON</t>
        </is>
      </c>
      <c r="O120" t="inlineStr">
        <is>
          <t>NON</t>
        </is>
      </c>
      <c r="P120" t="inlineStr">
        <is>
          <t>FRANCE  GARDIENNAGE</t>
        </is>
      </c>
      <c r="Q120" s="72" t="n">
        <v>18.59</v>
      </c>
      <c r="R120" s="69" t="n">
        <v>4430.203314917127</v>
      </c>
      <c r="S120" t="inlineStr">
        <is>
          <t>SECURITAS</t>
        </is>
      </c>
      <c r="T120" t="inlineStr">
        <is>
          <t>OUI</t>
        </is>
      </c>
      <c r="U120" t="inlineStr">
        <is>
          <t>SSI Brico Dépôt</t>
        </is>
      </c>
      <c r="V120" t="inlineStr">
        <is>
          <t>ATS Master 4602</t>
        </is>
      </c>
      <c r="W120" t="inlineStr">
        <is>
          <t>VDP Sécurité</t>
        </is>
      </c>
      <c r="Y120" t="inlineStr">
        <is>
          <t>TELESURE</t>
        </is>
      </c>
      <c r="Z120" s="55" t="n">
        <v>494198191</v>
      </c>
      <c r="AA120" t="inlineStr">
        <is>
          <t>NON</t>
        </is>
      </c>
      <c r="AB120" t="inlineStr">
        <is>
          <t>OUI</t>
        </is>
      </c>
      <c r="AC120" t="inlineStr">
        <is>
          <t>OUI</t>
        </is>
      </c>
      <c r="AE120" t="inlineStr">
        <is>
          <t>NON</t>
        </is>
      </c>
      <c r="AF120" t="inlineStr">
        <is>
          <t>OUI</t>
        </is>
      </c>
      <c r="AG120" t="inlineStr">
        <is>
          <t>OUI</t>
        </is>
      </c>
      <c r="AH120" t="inlineStr">
        <is>
          <t>OUI</t>
        </is>
      </c>
      <c r="AI120" t="inlineStr">
        <is>
          <t>NON</t>
        </is>
      </c>
      <c r="AJ120" t="inlineStr">
        <is>
          <t>OUI</t>
        </is>
      </c>
      <c r="AK120" t="inlineStr">
        <is>
          <t>LED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Tirelire</t>
        </is>
      </c>
      <c r="G121" t="inlineStr">
        <is>
          <t>MILLIUM 2 240 DFX Store</t>
        </is>
      </c>
      <c r="H121" t="n">
        <v>1</v>
      </c>
      <c r="L121" t="inlineStr">
        <is>
          <t>OUI</t>
        </is>
      </c>
      <c r="M121" t="inlineStr">
        <is>
          <t>NON</t>
        </is>
      </c>
      <c r="N121" t="inlineStr">
        <is>
          <t>NON</t>
        </is>
      </c>
      <c r="O121" t="inlineStr">
        <is>
          <t>NON</t>
        </is>
      </c>
      <c r="P121" t="inlineStr">
        <is>
          <t>FRANCE  GARDIENNAGE</t>
        </is>
      </c>
      <c r="Q121" s="72" t="n">
        <v>18.59</v>
      </c>
      <c r="R121" s="69" t="n">
        <v>4134.191160220994</v>
      </c>
      <c r="S121" t="inlineStr">
        <is>
          <t>SECURITAS</t>
        </is>
      </c>
      <c r="T121" t="inlineStr">
        <is>
          <t>NON</t>
        </is>
      </c>
      <c r="U121" t="inlineStr">
        <is>
          <t>SSI Brico Dépôt</t>
        </is>
      </c>
      <c r="V121" t="inlineStr">
        <is>
          <t>ATS Master 4602</t>
        </is>
      </c>
      <c r="W121" t="inlineStr">
        <is>
          <t>ABT</t>
        </is>
      </c>
      <c r="Y121" t="inlineStr">
        <is>
          <t>TELESURE</t>
        </is>
      </c>
      <c r="Z121" s="55" t="n">
        <v>494198191</v>
      </c>
      <c r="AA121" t="inlineStr">
        <is>
          <t>NON</t>
        </is>
      </c>
      <c r="AB121" t="inlineStr">
        <is>
          <t>OUI</t>
        </is>
      </c>
      <c r="AC121" t="inlineStr">
        <is>
          <t>OUI</t>
        </is>
      </c>
      <c r="AD121" t="inlineStr">
        <is>
          <t>OUI</t>
        </is>
      </c>
      <c r="AE121" t="inlineStr">
        <is>
          <t>OUI</t>
        </is>
      </c>
      <c r="AF121" t="inlineStr">
        <is>
          <t>OUI</t>
        </is>
      </c>
      <c r="AG121" t="inlineStr">
        <is>
          <t>OUI</t>
        </is>
      </c>
      <c r="AH121" t="inlineStr">
        <is>
          <t>OUI</t>
        </is>
      </c>
      <c r="AI121" t="inlineStr">
        <is>
          <t>OUI</t>
        </is>
      </c>
      <c r="AJ121" t="inlineStr">
        <is>
          <t>OUI</t>
        </is>
      </c>
      <c r="AK121" t="inlineStr">
        <is>
          <t>T5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Automate</t>
        </is>
      </c>
      <c r="F122" s="43" t="n">
        <v>44197</v>
      </c>
      <c r="G122" t="inlineStr">
        <is>
          <t xml:space="preserve">CASHINFINITYTM CI-100 </t>
        </is>
      </c>
      <c r="H122" t="n">
        <v>1</v>
      </c>
      <c r="L122" t="inlineStr">
        <is>
          <t>NON</t>
        </is>
      </c>
      <c r="M122" t="inlineStr">
        <is>
          <t>NON</t>
        </is>
      </c>
      <c r="N122" t="inlineStr">
        <is>
          <t>NON</t>
        </is>
      </c>
      <c r="O122" t="inlineStr">
        <is>
          <t>NON</t>
        </is>
      </c>
      <c r="P122" t="inlineStr">
        <is>
          <t>FRANCE  GARDIENNAGE</t>
        </is>
      </c>
      <c r="Q122" s="72" t="n">
        <v>18.59</v>
      </c>
      <c r="R122" s="69" t="n">
        <v>5209.578453038674</v>
      </c>
      <c r="S122" t="inlineStr">
        <is>
          <t>SECURITAS</t>
        </is>
      </c>
      <c r="T122" t="inlineStr">
        <is>
          <t>OUI</t>
        </is>
      </c>
      <c r="U122" t="inlineStr">
        <is>
          <t>SSI Brico Dépôt</t>
        </is>
      </c>
      <c r="V122" t="inlineStr">
        <is>
          <t>CD 15002</t>
        </is>
      </c>
      <c r="W122" t="inlineStr">
        <is>
          <t>ABT</t>
        </is>
      </c>
      <c r="Y122" t="inlineStr">
        <is>
          <t>TELESURE</t>
        </is>
      </c>
      <c r="Z122" s="55" t="n">
        <v>494198191</v>
      </c>
      <c r="AA122" t="inlineStr">
        <is>
          <t>OUI</t>
        </is>
      </c>
      <c r="AB122" t="inlineStr">
        <is>
          <t>NON</t>
        </is>
      </c>
      <c r="AC122" t="inlineStr">
        <is>
          <t>OUI</t>
        </is>
      </c>
      <c r="AD122" t="inlineStr">
        <is>
          <t>OUI</t>
        </is>
      </c>
      <c r="AE122" t="inlineStr">
        <is>
          <t>OUI</t>
        </is>
      </c>
      <c r="AF122" t="inlineStr">
        <is>
          <t>OUI</t>
        </is>
      </c>
      <c r="AG122" t="inlineStr">
        <is>
          <t>OUI</t>
        </is>
      </c>
      <c r="AH122" t="inlineStr">
        <is>
          <t>OUI</t>
        </is>
      </c>
      <c r="AI122" t="inlineStr">
        <is>
          <t>NON</t>
        </is>
      </c>
      <c r="AJ122" t="inlineStr">
        <is>
          <t>NON</t>
        </is>
      </c>
      <c r="AK122" t="inlineStr">
        <is>
          <t>LED T5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Automate</t>
        </is>
      </c>
      <c r="F123" s="43" t="n">
        <v>43334</v>
      </c>
      <c r="G123" t="inlineStr">
        <is>
          <t>CASHINFINITYTM CI-100 + GOLD 20 ENDFX 370 Store</t>
        </is>
      </c>
      <c r="H123" t="n">
        <v>1</v>
      </c>
      <c r="L123" t="inlineStr">
        <is>
          <t>OUI</t>
        </is>
      </c>
      <c r="M123" t="inlineStr">
        <is>
          <t>OUI</t>
        </is>
      </c>
      <c r="N123" t="inlineStr">
        <is>
          <t>OUI</t>
        </is>
      </c>
      <c r="O123" t="inlineStr">
        <is>
          <t>OUI</t>
        </is>
      </c>
      <c r="P123" t="inlineStr">
        <is>
          <t>SERIS</t>
        </is>
      </c>
      <c r="Q123" s="72" t="n">
        <v>18.97</v>
      </c>
      <c r="R123" s="69" t="n">
        <v>8002.499818840581</v>
      </c>
      <c r="S123" t="inlineStr">
        <is>
          <t>SECURITAS</t>
        </is>
      </c>
      <c r="T123" t="inlineStr">
        <is>
          <t>OUI</t>
        </is>
      </c>
      <c r="U123" t="inlineStr">
        <is>
          <t>SSI Brico Dépôt</t>
        </is>
      </c>
      <c r="V123" t="inlineStr">
        <is>
          <t>ATS Master 4602</t>
        </is>
      </c>
      <c r="W123" t="inlineStr">
        <is>
          <t>ABT</t>
        </is>
      </c>
      <c r="Y123" t="inlineStr">
        <is>
          <t>PERIN TELESURVEILLANCE</t>
        </is>
      </c>
      <c r="AA123" t="inlineStr">
        <is>
          <t>NON</t>
        </is>
      </c>
      <c r="AB123" t="inlineStr">
        <is>
          <t>OUI</t>
        </is>
      </c>
      <c r="AC123" t="inlineStr">
        <is>
          <t>OUI</t>
        </is>
      </c>
      <c r="AD123" t="inlineStr">
        <is>
          <t>OUI</t>
        </is>
      </c>
      <c r="AE123" t="inlineStr">
        <is>
          <t>OUI</t>
        </is>
      </c>
      <c r="AF123" t="inlineStr">
        <is>
          <t>OUI</t>
        </is>
      </c>
      <c r="AG123" t="inlineStr">
        <is>
          <t>NON</t>
        </is>
      </c>
      <c r="AH123" t="inlineStr">
        <is>
          <t>OUI</t>
        </is>
      </c>
      <c r="AI123" t="inlineStr">
        <is>
          <t>OUI</t>
        </is>
      </c>
      <c r="AJ123" t="inlineStr">
        <is>
          <t>NON</t>
        </is>
      </c>
      <c r="AK123" t="inlineStr">
        <is>
          <t>T5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Automate</t>
        </is>
      </c>
      <c r="F124" s="43" t="n">
        <v>44197</v>
      </c>
      <c r="G124" t="inlineStr">
        <is>
          <t>CASHINFINITYTM CI-100  (projet NMO)</t>
        </is>
      </c>
      <c r="H124" t="n">
        <v>1</v>
      </c>
      <c r="L124" t="inlineStr">
        <is>
          <t>NON</t>
        </is>
      </c>
      <c r="M124" t="inlineStr">
        <is>
          <t>NON</t>
        </is>
      </c>
      <c r="N124" t="inlineStr">
        <is>
          <t>NON</t>
        </is>
      </c>
      <c r="O124" t="inlineStr">
        <is>
          <t>NON</t>
        </is>
      </c>
      <c r="P124" t="inlineStr">
        <is>
          <t>FRANCE  GARDIENNAGE</t>
        </is>
      </c>
      <c r="Q124" s="72" t="n">
        <v>18.59</v>
      </c>
      <c r="R124" s="69" t="n">
        <v>4330.490607734807</v>
      </c>
      <c r="S124" t="inlineStr">
        <is>
          <t>SECURITAS</t>
        </is>
      </c>
      <c r="T124" t="inlineStr">
        <is>
          <t>NON</t>
        </is>
      </c>
      <c r="U124" t="inlineStr">
        <is>
          <t>SSI Brico Dépôt</t>
        </is>
      </c>
      <c r="V124" t="inlineStr">
        <is>
          <t>ATS Master 4602</t>
        </is>
      </c>
      <c r="W124" t="inlineStr">
        <is>
          <t>ABT</t>
        </is>
      </c>
      <c r="Y124" t="inlineStr">
        <is>
          <t>TELESURE</t>
        </is>
      </c>
      <c r="Z124" s="55" t="n">
        <v>494198191</v>
      </c>
      <c r="AA124" t="inlineStr">
        <is>
          <t>NON</t>
        </is>
      </c>
      <c r="AB124" t="inlineStr">
        <is>
          <t>OUI</t>
        </is>
      </c>
      <c r="AC124" t="inlineStr">
        <is>
          <t>OUI</t>
        </is>
      </c>
      <c r="AD124" t="inlineStr">
        <is>
          <t>OUI</t>
        </is>
      </c>
      <c r="AE124" t="inlineStr">
        <is>
          <t>OUI</t>
        </is>
      </c>
      <c r="AF124" t="inlineStr">
        <is>
          <t>OUI</t>
        </is>
      </c>
      <c r="AG124" t="inlineStr">
        <is>
          <t>OUI</t>
        </is>
      </c>
      <c r="AH124" t="inlineStr">
        <is>
          <t>OUI</t>
        </is>
      </c>
      <c r="AI124" t="inlineStr">
        <is>
          <t>OUI</t>
        </is>
      </c>
      <c r="AJ124" t="inlineStr">
        <is>
          <t>NON</t>
        </is>
      </c>
      <c r="AK124" t="inlineStr">
        <is>
          <t>LED T5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Automate</t>
        </is>
      </c>
      <c r="F125" s="43" t="n">
        <v>43292</v>
      </c>
      <c r="G125" t="inlineStr">
        <is>
          <t>CASHINFINITYTM CI-100 + MILLIUM DTM II 120/80</t>
        </is>
      </c>
      <c r="H125" t="n">
        <v>1</v>
      </c>
      <c r="J125" s="43" t="n">
        <v>42370</v>
      </c>
      <c r="K125" t="inlineStr">
        <is>
          <t>OUI TEB 2014 ABT 2017</t>
        </is>
      </c>
      <c r="L125" t="inlineStr">
        <is>
          <t>OUI</t>
        </is>
      </c>
      <c r="M125" t="inlineStr">
        <is>
          <t>OUI</t>
        </is>
      </c>
      <c r="N125" t="inlineStr">
        <is>
          <t>OUI</t>
        </is>
      </c>
      <c r="O125" t="inlineStr">
        <is>
          <t>OUI</t>
        </is>
      </c>
      <c r="P125" t="inlineStr">
        <is>
          <t>TRIOMPHE</t>
        </is>
      </c>
      <c r="Q125" s="72" t="n">
        <v>19.27</v>
      </c>
      <c r="R125" s="69" t="n">
        <v>7985.135828877006</v>
      </c>
      <c r="S125" t="inlineStr">
        <is>
          <t>SECURITAS</t>
        </is>
      </c>
      <c r="T125" t="inlineStr">
        <is>
          <t>NON</t>
        </is>
      </c>
      <c r="U125" t="inlineStr">
        <is>
          <t>SSI Brico Dépôt</t>
        </is>
      </c>
      <c r="V125" t="inlineStr">
        <is>
          <t>ATS Master 4602</t>
        </is>
      </c>
      <c r="W125" t="inlineStr">
        <is>
          <t>ABT</t>
        </is>
      </c>
      <c r="Y125" t="inlineStr">
        <is>
          <t>PERIN TELESURVEILLANCE</t>
        </is>
      </c>
      <c r="AA125" t="inlineStr">
        <is>
          <t>OUI</t>
        </is>
      </c>
      <c r="AB125" t="inlineStr">
        <is>
          <t>OUI</t>
        </is>
      </c>
      <c r="AC125" t="inlineStr">
        <is>
          <t>OUI</t>
        </is>
      </c>
      <c r="AD125" t="inlineStr">
        <is>
          <t>NON</t>
        </is>
      </c>
      <c r="AE125" t="inlineStr">
        <is>
          <t>OUI</t>
        </is>
      </c>
      <c r="AF125" t="inlineStr">
        <is>
          <t>OUI</t>
        </is>
      </c>
      <c r="AG125" t="inlineStr">
        <is>
          <t>OUI</t>
        </is>
      </c>
      <c r="AH125" t="inlineStr">
        <is>
          <t>NON</t>
        </is>
      </c>
      <c r="AI125" t="inlineStr">
        <is>
          <t>NON</t>
        </is>
      </c>
      <c r="AJ125" t="inlineStr">
        <is>
          <t>T5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Tirelire</t>
        </is>
      </c>
      <c r="G126" t="inlineStr">
        <is>
          <t>GOLD 20 ENDFX 240 Store</t>
        </is>
      </c>
      <c r="H126" t="n">
        <v>1</v>
      </c>
      <c r="L126" t="inlineStr">
        <is>
          <t>NON</t>
        </is>
      </c>
      <c r="M126" t="inlineStr">
        <is>
          <t>NON</t>
        </is>
      </c>
      <c r="N126" t="inlineStr">
        <is>
          <t>NON</t>
        </is>
      </c>
      <c r="O126" t="inlineStr">
        <is>
          <t>NON</t>
        </is>
      </c>
      <c r="P126" t="inlineStr">
        <is>
          <t>LUXANT</t>
        </is>
      </c>
      <c r="Q126" s="72" t="n">
        <v>18.92</v>
      </c>
      <c r="R126" s="69" t="n">
        <v>3830.613463626492</v>
      </c>
      <c r="S126" t="inlineStr">
        <is>
          <t>SECURITAS</t>
        </is>
      </c>
      <c r="T126" t="inlineStr">
        <is>
          <t>NON</t>
        </is>
      </c>
      <c r="U126" t="inlineStr">
        <is>
          <t>SSI Brico Dépôt</t>
        </is>
      </c>
      <c r="V126" t="inlineStr">
        <is>
          <t>PX 80 guardal</t>
        </is>
      </c>
      <c r="W126" t="inlineStr">
        <is>
          <t>Gruson</t>
        </is>
      </c>
      <c r="X126" t="inlineStr">
        <is>
          <t>ABT</t>
        </is>
      </c>
      <c r="Y126" t="inlineStr">
        <is>
          <t>NEXECUR PROTECTION EX CTCAM</t>
        </is>
      </c>
      <c r="AA126" t="inlineStr">
        <is>
          <t>OUI</t>
        </is>
      </c>
      <c r="AB126" t="inlineStr">
        <is>
          <t>OUI</t>
        </is>
      </c>
      <c r="AC126" t="inlineStr">
        <is>
          <t>OUI</t>
        </is>
      </c>
      <c r="AD126" t="inlineStr">
        <is>
          <t>OUI</t>
        </is>
      </c>
      <c r="AE126" t="inlineStr">
        <is>
          <t>OUI</t>
        </is>
      </c>
      <c r="AF126" t="inlineStr">
        <is>
          <t>OUI</t>
        </is>
      </c>
      <c r="AH126" t="inlineStr">
        <is>
          <t>OUI</t>
        </is>
      </c>
      <c r="AI126" t="inlineStr">
        <is>
          <t>NON</t>
        </is>
      </c>
      <c r="AJ126" t="inlineStr">
        <is>
          <t>T5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Feuil3">
    <outlinePr summaryBelow="1" summaryRight="1"/>
    <pageSetUpPr/>
  </sheetPr>
  <dimension ref="A1:A1"/>
  <sheetViews>
    <sheetView workbookViewId="0">
      <selection activeCell="G5" sqref="G5"/>
    </sheetView>
  </sheetViews>
  <sheetFormatPr baseColWidth="8" defaultColWidth="11.42578125" defaultRowHeight="15"/>
  <sheetData>
    <row r="1">
      <c r="A1" t="inlineStr">
        <is>
          <t>C:\Users\lucas\Desktop\solutec\BDD.xlsx</t>
        </is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>
  <sheetPr codeName="Feuil20">
    <outlinePr summaryBelow="1" summaryRight="1"/>
    <pageSetUpPr/>
  </sheetPr>
  <dimension ref="A1:AL126"/>
  <sheetViews>
    <sheetView topLeftCell="A114" workbookViewId="0">
      <selection activeCell="E129" sqref="E129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5.5703125" bestFit="1" customWidth="1" min="5" max="5"/>
    <col width="41.28515625" bestFit="1" customWidth="1" min="6" max="6"/>
    <col width="10.5703125" bestFit="1" customWidth="1" min="7" max="7"/>
    <col width="11.28515625" bestFit="1" customWidth="1" style="43" min="8" max="8"/>
    <col width="9.28515625" bestFit="1" customWidth="1" min="9" max="9"/>
    <col width="23.7109375" bestFit="1" customWidth="1" min="10" max="10"/>
    <col width="28" bestFit="1" customWidth="1" style="43" min="11" max="11"/>
    <col width="28" customWidth="1" style="43" min="12" max="12"/>
    <col width="26.28515625" bestFit="1" customWidth="1" style="43" min="13" max="13"/>
    <col width="66.42578125" customWidth="1" style="7" min="14" max="14"/>
    <col width="23.7109375" bestFit="1" customWidth="1" min="15" max="15"/>
    <col width="19.28515625" bestFit="1" customWidth="1" min="16" max="16"/>
    <col width="12.42578125" bestFit="1" customWidth="1" min="17" max="17"/>
    <col width="42.85546875" bestFit="1" customWidth="1" min="18" max="18"/>
    <col width="9" bestFit="1" customWidth="1" min="19" max="19"/>
    <col width="19" bestFit="1" customWidth="1" min="20" max="20"/>
    <col width="18.140625" bestFit="1" customWidth="1" min="21" max="21"/>
    <col width="17.42578125" bestFit="1" customWidth="1" min="22" max="22"/>
    <col width="12.5703125" bestFit="1" customWidth="1" min="23" max="23"/>
    <col width="20.140625" bestFit="1" customWidth="1" min="24" max="24"/>
    <col width="10.5703125" bestFit="1" customWidth="1" min="25" max="25"/>
    <col width="14.5703125" bestFit="1" customWidth="1" min="26" max="26"/>
    <col width="19.7109375" bestFit="1" customWidth="1" min="27" max="27"/>
    <col width="24.140625" bestFit="1" customWidth="1" min="28" max="28"/>
    <col width="26.42578125" bestFit="1" customWidth="1" min="29" max="29"/>
    <col width="21.7109375" bestFit="1" customWidth="1" min="30" max="30"/>
    <col width="28.5703125" bestFit="1" customWidth="1" min="31" max="31"/>
    <col width="18.7109375" bestFit="1" customWidth="1" min="32" max="32"/>
    <col width="30.85546875" bestFit="1" customWidth="1" min="33" max="33"/>
    <col width="30.85546875" customWidth="1" min="34" max="34"/>
    <col width="14.7109375" bestFit="1" customWidth="1" min="35" max="35"/>
    <col width="20.28515625" bestFit="1" customWidth="1" min="36" max="36"/>
    <col width="18" bestFit="1" customWidth="1" min="37" max="37"/>
    <col width="15.28515625" bestFit="1" customWidth="1" min="38" max="38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2" t="inlineStr">
        <is>
          <t>Façade ROUGE</t>
        </is>
      </c>
      <c r="F1" s="42" t="inlineStr">
        <is>
          <t>Revitalisation Remodling</t>
        </is>
      </c>
      <c r="G1" s="42" t="inlineStr">
        <is>
          <t>DRIVE</t>
        </is>
      </c>
      <c r="H1" s="65" t="inlineStr">
        <is>
          <t>DRIVE date</t>
        </is>
      </c>
      <c r="I1" s="42" t="inlineStr">
        <is>
          <t>I Dépôt</t>
        </is>
      </c>
      <c r="J1" s="42" t="inlineStr">
        <is>
          <t>Livraison Locale In Store</t>
        </is>
      </c>
      <c r="K1" s="65" t="inlineStr">
        <is>
          <t>Livraison Locale In Store Date</t>
        </is>
      </c>
      <c r="L1" s="65" t="inlineStr">
        <is>
          <t>ZRM</t>
        </is>
      </c>
      <c r="M1" s="65" t="inlineStr">
        <is>
          <t>ZRM Date</t>
        </is>
      </c>
      <c r="N1" s="66" t="inlineStr">
        <is>
          <t>Contenu ZRM</t>
        </is>
      </c>
      <c r="O1" s="42" t="inlineStr">
        <is>
          <t>imprimante dédiée ZRM</t>
        </is>
      </c>
      <c r="P1" s="42" t="inlineStr">
        <is>
          <t>EASIER OU LEGACY</t>
        </is>
      </c>
      <c r="Q1" s="42" t="inlineStr">
        <is>
          <t>Bac à sable</t>
        </is>
      </c>
      <c r="R1" s="42" t="inlineStr">
        <is>
          <t>Fournisseur Sable</t>
        </is>
      </c>
      <c r="S1" s="42" t="inlineStr">
        <is>
          <t>Trémie</t>
        </is>
      </c>
      <c r="T1" s="42" t="inlineStr">
        <is>
          <t>Godet hydraulique</t>
        </is>
      </c>
      <c r="U1" s="42" t="inlineStr">
        <is>
          <t>Godet mécanique</t>
        </is>
      </c>
      <c r="V1" s="42" t="inlineStr">
        <is>
          <t>Béton à la toupie</t>
        </is>
      </c>
      <c r="W1" s="42" t="inlineStr">
        <is>
          <t>chargeuses</t>
        </is>
      </c>
      <c r="X1" s="42" t="inlineStr">
        <is>
          <t>date de retour mails</t>
        </is>
      </c>
      <c r="Y1" s="42" t="inlineStr">
        <is>
          <t>I DEPOT</t>
        </is>
      </c>
      <c r="Z1" s="42" t="inlineStr">
        <is>
          <t>Découpe Bois</t>
        </is>
      </c>
      <c r="AA1" s="42" t="inlineStr">
        <is>
          <t>Test Renfort équipe</t>
        </is>
      </c>
      <c r="AB1" s="42" t="inlineStr">
        <is>
          <t>Test sur Mesure placards</t>
        </is>
      </c>
      <c r="AC1" s="42" t="inlineStr">
        <is>
          <t>Test sur Mesure Menuiserie</t>
        </is>
      </c>
      <c r="AD1" s="42" t="inlineStr">
        <is>
          <t>Test Téléphonie sur IP</t>
        </is>
      </c>
      <c r="AE1" s="42" t="inlineStr">
        <is>
          <t>Test RETENCY Tracking Clients</t>
        </is>
      </c>
      <c r="AF1" s="42" t="inlineStr">
        <is>
          <t>Présentoir à Dalles</t>
        </is>
      </c>
      <c r="AG1" s="42" t="inlineStr">
        <is>
          <t>Showroom Salle de Bains</t>
        </is>
      </c>
      <c r="AH1" s="42" t="inlineStr">
        <is>
          <t>Showroom Salle de Bains Date</t>
        </is>
      </c>
      <c r="AI1" s="42" t="inlineStr">
        <is>
          <t>Ergosquelette</t>
        </is>
      </c>
      <c r="AJ1" s="42" t="inlineStr">
        <is>
          <t>Transpalette ciseaux</t>
        </is>
      </c>
      <c r="AK1" s="42" t="inlineStr">
        <is>
          <t>Plaques téflonées</t>
        </is>
      </c>
      <c r="AL1" s="44" t="inlineStr">
        <is>
          <t>Cages Palettes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OUI</t>
        </is>
      </c>
      <c r="F2" t="inlineStr">
        <is>
          <t>REVITALISATION 2011</t>
        </is>
      </c>
      <c r="G2" t="inlineStr">
        <is>
          <t>OUI</t>
        </is>
      </c>
      <c r="H2" s="43" t="inlineStr">
        <is>
          <t>01/01/2015</t>
        </is>
      </c>
      <c r="I2" t="inlineStr">
        <is>
          <t>OUI</t>
        </is>
      </c>
      <c r="J2" t="inlineStr">
        <is>
          <t>OUI</t>
        </is>
      </c>
      <c r="K2" s="43" t="n">
        <v>43108</v>
      </c>
      <c r="L2" s="43" t="inlineStr">
        <is>
          <t>OUI</t>
        </is>
      </c>
      <c r="M2" s="43" t="n">
        <v>40725</v>
      </c>
      <c r="N2" s="7" t="inlineStr">
        <is>
          <t>Cuisine, SdB, douche,menuiserie</t>
        </is>
      </c>
      <c r="O2" t="inlineStr">
        <is>
          <t>OUI</t>
        </is>
      </c>
      <c r="P2" t="inlineStr">
        <is>
          <t>EASIER</t>
        </is>
      </c>
      <c r="Q2" t="inlineStr">
        <is>
          <t>NON</t>
        </is>
      </c>
      <c r="R2" t="inlineStr">
        <is>
          <t>NON</t>
        </is>
      </c>
      <c r="S2" t="inlineStr">
        <is>
          <t>NON</t>
        </is>
      </c>
      <c r="T2" t="inlineStr">
        <is>
          <t>NON</t>
        </is>
      </c>
      <c r="U2" t="inlineStr">
        <is>
          <t>NON</t>
        </is>
      </c>
      <c r="V2" t="inlineStr">
        <is>
          <t>NON</t>
        </is>
      </c>
      <c r="W2" t="inlineStr">
        <is>
          <t>NON</t>
        </is>
      </c>
      <c r="X2" s="43" t="n">
        <v>44063</v>
      </c>
      <c r="Y2" s="43" t="n">
        <v>42625</v>
      </c>
      <c r="AF2" t="inlineStr">
        <is>
          <t>NON</t>
        </is>
      </c>
      <c r="AG2" t="inlineStr"/>
      <c r="AJ2" t="inlineStr">
        <is>
          <t>OUI</t>
        </is>
      </c>
      <c r="AK2" t="inlineStr">
        <is>
          <t>OUI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OUI</t>
        </is>
      </c>
      <c r="F3" t="inlineStr">
        <is>
          <t>REMODLING R300 2015</t>
        </is>
      </c>
      <c r="G3" t="inlineStr">
        <is>
          <t>OUI</t>
        </is>
      </c>
      <c r="H3" s="43" t="inlineStr">
        <is>
          <t>01/01/2015</t>
        </is>
      </c>
      <c r="I3" t="inlineStr">
        <is>
          <t>OUI</t>
        </is>
      </c>
      <c r="J3" t="inlineStr">
        <is>
          <t>OUI</t>
        </is>
      </c>
      <c r="K3" s="43" t="n">
        <v>42996</v>
      </c>
      <c r="L3" s="43" t="inlineStr">
        <is>
          <t>OUI</t>
        </is>
      </c>
      <c r="N3" s="7" t="inlineStr">
        <is>
          <t>SDB douches amenagement de placard</t>
        </is>
      </c>
      <c r="O3" t="inlineStr">
        <is>
          <t>OUI</t>
        </is>
      </c>
      <c r="P3" t="inlineStr">
        <is>
          <t>EASIER &amp; LEGACY</t>
        </is>
      </c>
      <c r="Q3" t="inlineStr">
        <is>
          <t>NON</t>
        </is>
      </c>
      <c r="R3" t="inlineStr">
        <is>
          <t>NON</t>
        </is>
      </c>
      <c r="S3" t="inlineStr">
        <is>
          <t>NON</t>
        </is>
      </c>
      <c r="T3" t="inlineStr">
        <is>
          <t>NON</t>
        </is>
      </c>
      <c r="U3" t="inlineStr">
        <is>
          <t>NON</t>
        </is>
      </c>
      <c r="V3" t="inlineStr">
        <is>
          <t>NON</t>
        </is>
      </c>
      <c r="W3" t="inlineStr">
        <is>
          <t>NON</t>
        </is>
      </c>
      <c r="X3" s="43" t="n">
        <v>44063</v>
      </c>
      <c r="Y3" s="43" t="n">
        <v>42625</v>
      </c>
      <c r="AF3" t="inlineStr">
        <is>
          <t>OUI</t>
        </is>
      </c>
      <c r="AG3" t="inlineStr"/>
      <c r="AJ3" t="inlineStr">
        <is>
          <t>OUI</t>
        </is>
      </c>
      <c r="AK3" t="inlineStr">
        <is>
          <t>OUI</t>
        </is>
      </c>
      <c r="AL3" t="inlineStr">
        <is>
          <t>OUI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NON</t>
        </is>
      </c>
      <c r="G4" t="inlineStr">
        <is>
          <t>OUI</t>
        </is>
      </c>
      <c r="H4" s="43" t="inlineStr">
        <is>
          <t>01/01/2015</t>
        </is>
      </c>
      <c r="I4" t="inlineStr">
        <is>
          <t>OUI</t>
        </is>
      </c>
      <c r="J4" t="inlineStr">
        <is>
          <t>OUI</t>
        </is>
      </c>
      <c r="K4" s="43" t="n">
        <v>42996</v>
      </c>
      <c r="L4" s="43" t="inlineStr">
        <is>
          <t>OUI</t>
        </is>
      </c>
      <c r="M4" s="43" t="n">
        <v>42793</v>
      </c>
      <c r="N4" s="7" t="inlineStr">
        <is>
          <t xml:space="preserve">Cuisine, dressings,SdB, douche, menuiserie, poeles, inserts. </t>
        </is>
      </c>
      <c r="O4" t="inlineStr">
        <is>
          <t>OUI</t>
        </is>
      </c>
      <c r="P4" t="inlineStr">
        <is>
          <t>LEGACY</t>
        </is>
      </c>
      <c r="Q4" t="inlineStr">
        <is>
          <t>OUI</t>
        </is>
      </c>
      <c r="R4" t="inlineStr">
        <is>
          <t>LN MAURICE 100566</t>
        </is>
      </c>
      <c r="S4" t="inlineStr">
        <is>
          <t>OUI</t>
        </is>
      </c>
      <c r="T4" t="inlineStr">
        <is>
          <t>NON</t>
        </is>
      </c>
      <c r="U4" t="inlineStr">
        <is>
          <t>OUI</t>
        </is>
      </c>
      <c r="V4" t="inlineStr">
        <is>
          <t>NON</t>
        </is>
      </c>
      <c r="W4" t="inlineStr">
        <is>
          <t>NON</t>
        </is>
      </c>
      <c r="X4" s="43" t="n">
        <v>44067</v>
      </c>
      <c r="Y4" s="43" t="n">
        <v>42625</v>
      </c>
      <c r="AF4" t="inlineStr">
        <is>
          <t>OUI</t>
        </is>
      </c>
      <c r="AG4" t="inlineStr"/>
      <c r="AJ4" t="inlineStr">
        <is>
          <t>OUI</t>
        </is>
      </c>
      <c r="AK4" t="inlineStr">
        <is>
          <t>OUI</t>
        </is>
      </c>
      <c r="AL4" t="inlineStr">
        <is>
          <t>OUI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OUI</t>
        </is>
      </c>
      <c r="F5" t="inlineStr">
        <is>
          <t>REMODLING R300 2016</t>
        </is>
      </c>
      <c r="G5" t="inlineStr">
        <is>
          <t>OUI</t>
        </is>
      </c>
      <c r="H5" s="43" t="inlineStr">
        <is>
          <t>01/01/2014</t>
        </is>
      </c>
      <c r="I5" t="inlineStr">
        <is>
          <t>OUI</t>
        </is>
      </c>
      <c r="J5" t="inlineStr">
        <is>
          <t>OUI</t>
        </is>
      </c>
      <c r="K5" s="43" t="n">
        <v>42996</v>
      </c>
      <c r="L5" s="43" t="inlineStr">
        <is>
          <t>NON</t>
        </is>
      </c>
      <c r="Q5" t="inlineStr">
        <is>
          <t>OUI</t>
        </is>
      </c>
      <c r="R5" t="inlineStr">
        <is>
          <t>LN MAURICE 100566</t>
        </is>
      </c>
      <c r="S5" t="inlineStr">
        <is>
          <t>NON</t>
        </is>
      </c>
      <c r="T5" t="inlineStr">
        <is>
          <t>NON</t>
        </is>
      </c>
      <c r="U5" t="inlineStr">
        <is>
          <t>OUI</t>
        </is>
      </c>
      <c r="V5" t="inlineStr">
        <is>
          <t>NON</t>
        </is>
      </c>
      <c r="W5" t="inlineStr">
        <is>
          <t>NON</t>
        </is>
      </c>
      <c r="X5" s="43" t="n">
        <v>44077</v>
      </c>
      <c r="Y5" s="43" t="n">
        <v>42625</v>
      </c>
      <c r="AB5" t="inlineStr">
        <is>
          <t>OUI</t>
        </is>
      </c>
      <c r="AC5" t="inlineStr">
        <is>
          <t>OUI</t>
        </is>
      </c>
      <c r="AF5" t="inlineStr">
        <is>
          <t>OUI</t>
        </is>
      </c>
      <c r="AG5" t="inlineStr">
        <is>
          <t>5 Ambiances + Cabines</t>
        </is>
      </c>
      <c r="AH5" s="43" t="n">
        <v>42736</v>
      </c>
      <c r="AI5" t="inlineStr">
        <is>
          <t>OUI</t>
        </is>
      </c>
      <c r="AJ5" t="inlineStr">
        <is>
          <t>OUI</t>
        </is>
      </c>
      <c r="AK5" t="inlineStr">
        <is>
          <t>OUI</t>
        </is>
      </c>
      <c r="AL5" t="inlineStr">
        <is>
          <t>OUI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OUI</t>
        </is>
      </c>
      <c r="G6" t="inlineStr">
        <is>
          <t>OUI</t>
        </is>
      </c>
      <c r="H6" s="43" t="inlineStr">
        <is>
          <t>01/01/2014</t>
        </is>
      </c>
      <c r="I6" t="inlineStr">
        <is>
          <t>OUI</t>
        </is>
      </c>
      <c r="J6" t="inlineStr">
        <is>
          <t>OUI</t>
        </is>
      </c>
      <c r="K6" s="43" t="n">
        <v>42996</v>
      </c>
      <c r="L6" s="43" t="inlineStr">
        <is>
          <t>OUI</t>
        </is>
      </c>
      <c r="M6" s="43" t="n">
        <v>40674</v>
      </c>
      <c r="N6" s="7" t="inlineStr">
        <is>
          <t>Meubles de SdB, douche et cabine</t>
        </is>
      </c>
      <c r="O6" t="inlineStr">
        <is>
          <t>OUI</t>
        </is>
      </c>
      <c r="P6" t="inlineStr">
        <is>
          <t>EASIER</t>
        </is>
      </c>
      <c r="Q6" t="inlineStr">
        <is>
          <t>OUI</t>
        </is>
      </c>
      <c r="R6" t="inlineStr">
        <is>
          <t>SCMC 126292</t>
        </is>
      </c>
      <c r="S6" t="inlineStr">
        <is>
          <t>OUI</t>
        </is>
      </c>
      <c r="T6" t="inlineStr">
        <is>
          <t>OUI</t>
        </is>
      </c>
      <c r="U6" t="inlineStr">
        <is>
          <t>NON</t>
        </is>
      </c>
      <c r="V6" t="inlineStr">
        <is>
          <t>NON</t>
        </is>
      </c>
      <c r="W6" t="inlineStr">
        <is>
          <t>NON</t>
        </is>
      </c>
      <c r="X6" s="43" t="n">
        <v>44064</v>
      </c>
      <c r="Y6" s="43" t="n">
        <v>42625</v>
      </c>
      <c r="AF6" t="inlineStr">
        <is>
          <t>OUI</t>
        </is>
      </c>
      <c r="AG6" t="inlineStr"/>
      <c r="AJ6" t="inlineStr">
        <is>
          <t>OUI</t>
        </is>
      </c>
      <c r="AK6" t="inlineStr">
        <is>
          <t>OUI</t>
        </is>
      </c>
      <c r="AL6" t="inlineStr">
        <is>
          <t>OUI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OUI</t>
        </is>
      </c>
      <c r="G7" t="inlineStr">
        <is>
          <t>OUI</t>
        </is>
      </c>
      <c r="H7" s="43" t="inlineStr">
        <is>
          <t>01/01/2015</t>
        </is>
      </c>
      <c r="I7" t="inlineStr">
        <is>
          <t>OUI</t>
        </is>
      </c>
      <c r="J7" t="inlineStr">
        <is>
          <t>OUI</t>
        </is>
      </c>
      <c r="K7" s="43" t="n">
        <v>42996</v>
      </c>
      <c r="L7" s="43" t="inlineStr">
        <is>
          <t>NON</t>
        </is>
      </c>
      <c r="M7" s="43" t="inlineStr">
        <is>
          <t>zmr géré p/construction</t>
        </is>
      </c>
      <c r="N7" s="7" t="inlineStr">
        <is>
          <t>CAISSONS CUISINE</t>
        </is>
      </c>
      <c r="O7" t="inlineStr">
        <is>
          <t>OUI</t>
        </is>
      </c>
      <c r="P7" t="inlineStr">
        <is>
          <t>LEGACY</t>
        </is>
      </c>
      <c r="Q7" t="inlineStr">
        <is>
          <t>OUI</t>
        </is>
      </c>
      <c r="R7" t="inlineStr">
        <is>
          <t>CARRIERES KLEBER MOREAU SA 112139</t>
        </is>
      </c>
      <c r="S7" t="inlineStr">
        <is>
          <t>OUI</t>
        </is>
      </c>
      <c r="T7" t="inlineStr">
        <is>
          <t>NON</t>
        </is>
      </c>
      <c r="U7" t="inlineStr">
        <is>
          <t>OUI</t>
        </is>
      </c>
      <c r="V7" t="inlineStr">
        <is>
          <t>NON</t>
        </is>
      </c>
      <c r="W7" t="inlineStr">
        <is>
          <t>NON</t>
        </is>
      </c>
      <c r="X7" s="43" t="n">
        <v>44064</v>
      </c>
      <c r="Y7" s="43" t="n">
        <v>42625</v>
      </c>
      <c r="AA7" t="inlineStr">
        <is>
          <t>OUI</t>
        </is>
      </c>
      <c r="AF7" t="inlineStr">
        <is>
          <t>OUI</t>
        </is>
      </c>
      <c r="AG7" t="inlineStr"/>
      <c r="AJ7" t="inlineStr">
        <is>
          <t>OUI</t>
        </is>
      </c>
      <c r="AK7" t="inlineStr">
        <is>
          <t>OUI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OUI</t>
        </is>
      </c>
      <c r="F8" t="inlineStr">
        <is>
          <t>REMODLING R300 2015</t>
        </is>
      </c>
      <c r="G8" t="inlineStr">
        <is>
          <t>OUI</t>
        </is>
      </c>
      <c r="H8" s="43" t="inlineStr">
        <is>
          <t>01/01/2015</t>
        </is>
      </c>
      <c r="I8" t="inlineStr">
        <is>
          <t>OUI</t>
        </is>
      </c>
      <c r="J8" t="inlineStr">
        <is>
          <t>OUI</t>
        </is>
      </c>
      <c r="K8" s="43" t="n">
        <v>43087</v>
      </c>
      <c r="L8" s="43" t="inlineStr">
        <is>
          <t>OUI</t>
        </is>
      </c>
      <c r="M8" s="43" t="n">
        <v>42064</v>
      </c>
      <c r="N8" s="7" t="inlineStr">
        <is>
          <t>Meubles SDB, Cuisine,plan de travail, douches</t>
        </is>
      </c>
      <c r="O8" t="inlineStr">
        <is>
          <t>OUI</t>
        </is>
      </c>
      <c r="P8" t="inlineStr">
        <is>
          <t>EASIER &amp; LEGACY</t>
        </is>
      </c>
      <c r="Q8" t="inlineStr">
        <is>
          <t>OUI</t>
        </is>
      </c>
      <c r="R8" t="inlineStr">
        <is>
          <t>SCMC 126292</t>
        </is>
      </c>
      <c r="S8" t="inlineStr">
        <is>
          <t>OUI</t>
        </is>
      </c>
      <c r="T8" t="inlineStr">
        <is>
          <t>NON</t>
        </is>
      </c>
      <c r="U8" t="inlineStr">
        <is>
          <t>OUI</t>
        </is>
      </c>
      <c r="V8" t="inlineStr">
        <is>
          <t>NON</t>
        </is>
      </c>
      <c r="W8" t="inlineStr">
        <is>
          <t>NON</t>
        </is>
      </c>
      <c r="X8" s="43" t="n">
        <v>44065</v>
      </c>
      <c r="Y8" s="43" t="n">
        <v>42674</v>
      </c>
      <c r="AF8" t="inlineStr">
        <is>
          <t>OUI</t>
        </is>
      </c>
      <c r="AG8" t="inlineStr"/>
      <c r="AJ8" t="inlineStr">
        <is>
          <t>OUI</t>
        </is>
      </c>
      <c r="AK8" t="inlineStr">
        <is>
          <t>OUI</t>
        </is>
      </c>
    </row>
    <row r="9" ht="60" customHeight="1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NON</t>
        </is>
      </c>
      <c r="G9" t="inlineStr">
        <is>
          <t>OUI</t>
        </is>
      </c>
      <c r="H9" s="43" t="inlineStr">
        <is>
          <t>01/01/2015</t>
        </is>
      </c>
      <c r="I9" t="inlineStr">
        <is>
          <t>OUI</t>
        </is>
      </c>
      <c r="J9" t="inlineStr">
        <is>
          <t>OUI</t>
        </is>
      </c>
      <c r="K9" s="43" t="n">
        <v>42996</v>
      </c>
      <c r="L9" s="43" t="inlineStr">
        <is>
          <t>OUI</t>
        </is>
      </c>
      <c r="M9" s="43" t="n">
        <v>42064</v>
      </c>
      <c r="N9" s="7" t="inlineStr">
        <is>
          <t xml:space="preserve">Cuisine, SdB, poele bois &amp; pellets , carrelage, decoupe polyliss, escalier, storebannes, plans de travail,  bois de chauffage, atelier, tuyau jardin découpe, radiateurs chauffage centrale, cuisinette+ meubles ss evier, dressing </t>
        </is>
      </c>
      <c r="O9" t="inlineStr">
        <is>
          <t>OUI</t>
        </is>
      </c>
      <c r="P9" t="inlineStr">
        <is>
          <t>LEGACY</t>
        </is>
      </c>
      <c r="Q9" t="inlineStr">
        <is>
          <t>OUI</t>
        </is>
      </c>
      <c r="R9" t="inlineStr">
        <is>
          <t>SCMC 126292</t>
        </is>
      </c>
      <c r="S9" t="inlineStr">
        <is>
          <t>OUI</t>
        </is>
      </c>
      <c r="T9" t="inlineStr">
        <is>
          <t>OUI</t>
        </is>
      </c>
      <c r="U9" t="inlineStr">
        <is>
          <t>NON</t>
        </is>
      </c>
      <c r="V9" t="inlineStr">
        <is>
          <t>NON</t>
        </is>
      </c>
      <c r="W9" t="inlineStr">
        <is>
          <t>NON</t>
        </is>
      </c>
      <c r="X9" s="43" t="n">
        <v>44064</v>
      </c>
      <c r="Y9" s="43" t="n">
        <v>42625</v>
      </c>
      <c r="AF9" t="inlineStr">
        <is>
          <t>NON</t>
        </is>
      </c>
      <c r="AG9" t="inlineStr"/>
      <c r="AJ9" t="inlineStr">
        <is>
          <t>OUI</t>
        </is>
      </c>
      <c r="AK9" t="inlineStr">
        <is>
          <t>OUI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OUI</t>
        </is>
      </c>
      <c r="F10" t="inlineStr">
        <is>
          <t>RELOOKING FULL 2021</t>
        </is>
      </c>
      <c r="G10" t="inlineStr">
        <is>
          <t>OUI</t>
        </is>
      </c>
      <c r="H10" s="43" t="inlineStr">
        <is>
          <t>01/01/2015</t>
        </is>
      </c>
      <c r="I10" t="inlineStr">
        <is>
          <t>OUI</t>
        </is>
      </c>
      <c r="J10" t="inlineStr">
        <is>
          <t>OUI</t>
        </is>
      </c>
      <c r="K10" s="43" t="n">
        <v>43059</v>
      </c>
      <c r="L10" s="43" t="inlineStr">
        <is>
          <t>OUI</t>
        </is>
      </c>
      <c r="M10" s="43" t="n">
        <v>42436</v>
      </c>
      <c r="N10" s="7" t="inlineStr">
        <is>
          <t>Cuisine, sdb, douche, dressing</t>
        </is>
      </c>
      <c r="O10" t="inlineStr">
        <is>
          <t>OUI</t>
        </is>
      </c>
      <c r="P10" t="inlineStr">
        <is>
          <t>LEGACY</t>
        </is>
      </c>
      <c r="Q10" t="inlineStr">
        <is>
          <t>OUI</t>
        </is>
      </c>
      <c r="R10" t="inlineStr">
        <is>
          <t>STE DES GRANULATS CONDOMOISE 126845</t>
        </is>
      </c>
      <c r="S10" t="inlineStr">
        <is>
          <t>NON</t>
        </is>
      </c>
      <c r="T10" t="inlineStr">
        <is>
          <t>OUI</t>
        </is>
      </c>
      <c r="U10" t="inlineStr">
        <is>
          <t>NON</t>
        </is>
      </c>
      <c r="V10" t="inlineStr">
        <is>
          <t>NON</t>
        </is>
      </c>
      <c r="W10" t="inlineStr">
        <is>
          <t>NON</t>
        </is>
      </c>
      <c r="X10" s="43" t="n">
        <v>44084</v>
      </c>
      <c r="Y10" s="43" t="n">
        <v>42674</v>
      </c>
      <c r="AF10" t="inlineStr">
        <is>
          <t>OUI</t>
        </is>
      </c>
      <c r="AG10" t="inlineStr"/>
      <c r="AJ10" t="inlineStr">
        <is>
          <t>OUI</t>
        </is>
      </c>
      <c r="AK10" t="inlineStr">
        <is>
          <t>OUI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NON</t>
        </is>
      </c>
      <c r="F11" t="inlineStr">
        <is>
          <t>REVITALISATION 2014</t>
        </is>
      </c>
      <c r="G11" t="inlineStr">
        <is>
          <t>OUI</t>
        </is>
      </c>
      <c r="H11" s="43" t="inlineStr">
        <is>
          <t>01/01/2014</t>
        </is>
      </c>
      <c r="I11" t="inlineStr">
        <is>
          <t>OUI</t>
        </is>
      </c>
      <c r="J11" t="inlineStr">
        <is>
          <t>OUI</t>
        </is>
      </c>
      <c r="K11" s="43" t="n">
        <v>42996</v>
      </c>
      <c r="L11" s="43" t="inlineStr">
        <is>
          <t>OUI</t>
        </is>
      </c>
      <c r="M11" s="43" t="n">
        <v>41992</v>
      </c>
      <c r="N11" s="7" t="inlineStr">
        <is>
          <t>Meuble SdB, cabine &amp; paroi douche, cuisine, carrelage, chauffes eau</t>
        </is>
      </c>
      <c r="O11" t="inlineStr">
        <is>
          <t>OUI</t>
        </is>
      </c>
      <c r="P11" t="inlineStr">
        <is>
          <t>LEGACY</t>
        </is>
      </c>
      <c r="Q11" t="inlineStr">
        <is>
          <t>OUI</t>
        </is>
      </c>
      <c r="R11" t="inlineStr">
        <is>
          <t>CARRIERES KLEBER MOREAU SA 112139</t>
        </is>
      </c>
      <c r="S11" t="inlineStr">
        <is>
          <t>OUI</t>
        </is>
      </c>
      <c r="T11" t="inlineStr">
        <is>
          <t>OUI</t>
        </is>
      </c>
      <c r="U11" t="inlineStr">
        <is>
          <t>OUI</t>
        </is>
      </c>
      <c r="V11" t="inlineStr">
        <is>
          <t>NON</t>
        </is>
      </c>
      <c r="W11" t="inlineStr">
        <is>
          <t>NON</t>
        </is>
      </c>
      <c r="X11" s="43" t="n">
        <v>44063</v>
      </c>
      <c r="Y11" s="43" t="n">
        <v>42625</v>
      </c>
      <c r="AA11" t="inlineStr">
        <is>
          <t>OUI</t>
        </is>
      </c>
      <c r="AB11" t="inlineStr">
        <is>
          <t>OUI</t>
        </is>
      </c>
      <c r="AC11" t="inlineStr">
        <is>
          <t>OUI</t>
        </is>
      </c>
      <c r="AF11" t="inlineStr">
        <is>
          <t>OUI</t>
        </is>
      </c>
      <c r="AG11" t="inlineStr"/>
      <c r="AJ11" t="inlineStr">
        <is>
          <t>OUI</t>
        </is>
      </c>
      <c r="AK11" t="inlineStr">
        <is>
          <t>OUI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OUI</t>
        </is>
      </c>
      <c r="G12" t="inlineStr">
        <is>
          <t>OUI</t>
        </is>
      </c>
      <c r="H12" s="43" t="inlineStr">
        <is>
          <t>01/01/2014</t>
        </is>
      </c>
      <c r="I12" t="inlineStr">
        <is>
          <t>OUI</t>
        </is>
      </c>
      <c r="J12" t="inlineStr">
        <is>
          <t>OUI</t>
        </is>
      </c>
      <c r="K12" s="43" t="n">
        <v>43010</v>
      </c>
      <c r="L12" s="43" t="inlineStr">
        <is>
          <t>NON</t>
        </is>
      </c>
      <c r="Q12" t="inlineStr">
        <is>
          <t>OUI</t>
        </is>
      </c>
      <c r="R12" t="inlineStr">
        <is>
          <t>LA FLORENTAISE 114211</t>
        </is>
      </c>
      <c r="S12" t="inlineStr">
        <is>
          <t>NON</t>
        </is>
      </c>
      <c r="T12" t="inlineStr">
        <is>
          <t>NON</t>
        </is>
      </c>
      <c r="U12" t="inlineStr">
        <is>
          <t>OUI</t>
        </is>
      </c>
      <c r="V12" t="inlineStr">
        <is>
          <t>NON</t>
        </is>
      </c>
      <c r="W12" t="inlineStr">
        <is>
          <t>NON</t>
        </is>
      </c>
      <c r="X12" s="43" t="n">
        <v>44068</v>
      </c>
      <c r="Y12" s="43" t="n">
        <v>42667</v>
      </c>
      <c r="AF12" t="inlineStr">
        <is>
          <t>OUI</t>
        </is>
      </c>
      <c r="AG12" t="inlineStr">
        <is>
          <t>5 Ambiances + Cabines</t>
        </is>
      </c>
      <c r="AH12" s="43" t="n">
        <v>42736</v>
      </c>
      <c r="AJ12" t="inlineStr">
        <is>
          <t>OUI</t>
        </is>
      </c>
      <c r="AK12" t="inlineStr">
        <is>
          <t>OUI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NON</t>
        </is>
      </c>
      <c r="G13" t="inlineStr">
        <is>
          <t>OUI</t>
        </is>
      </c>
      <c r="H13" s="43" t="inlineStr">
        <is>
          <t>01/01/2015</t>
        </is>
      </c>
      <c r="I13" t="inlineStr">
        <is>
          <t>OUI</t>
        </is>
      </c>
      <c r="J13" t="inlineStr">
        <is>
          <t>OUI</t>
        </is>
      </c>
      <c r="K13" s="43" t="n">
        <v>43010</v>
      </c>
      <c r="L13" s="43" t="inlineStr">
        <is>
          <t>NON</t>
        </is>
      </c>
      <c r="Q13" t="inlineStr">
        <is>
          <t>OUI</t>
        </is>
      </c>
      <c r="R13" t="inlineStr">
        <is>
          <t>LA FLORENTAISE 114211</t>
        </is>
      </c>
      <c r="S13" t="inlineStr">
        <is>
          <t>OUI</t>
        </is>
      </c>
      <c r="T13" t="inlineStr">
        <is>
          <t>OUI</t>
        </is>
      </c>
      <c r="U13" t="inlineStr">
        <is>
          <t>NON</t>
        </is>
      </c>
      <c r="V13" t="inlineStr">
        <is>
          <t>NON</t>
        </is>
      </c>
      <c r="W13" t="inlineStr">
        <is>
          <t>NON</t>
        </is>
      </c>
      <c r="X13" s="43" t="n">
        <v>44068</v>
      </c>
      <c r="Y13" s="43" t="n">
        <v>42667</v>
      </c>
      <c r="AF13" t="inlineStr">
        <is>
          <t>OUI</t>
        </is>
      </c>
      <c r="AG13" t="inlineStr"/>
      <c r="AJ13" t="inlineStr">
        <is>
          <t>OUI</t>
        </is>
      </c>
      <c r="AK13" t="inlineStr">
        <is>
          <t>OUI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NON</t>
        </is>
      </c>
      <c r="F14" t="inlineStr">
        <is>
          <t>REMODLING R300 2015</t>
        </is>
      </c>
      <c r="G14" t="inlineStr">
        <is>
          <t>NON</t>
        </is>
      </c>
      <c r="H14" s="43" t="inlineStr">
        <is>
          <t>01/01/2015</t>
        </is>
      </c>
      <c r="I14" t="inlineStr">
        <is>
          <t>OUI</t>
        </is>
      </c>
      <c r="J14" t="inlineStr">
        <is>
          <t>OUI</t>
        </is>
      </c>
      <c r="K14" s="43" t="n">
        <v>42989</v>
      </c>
      <c r="L14" s="43" t="inlineStr">
        <is>
          <t>NON</t>
        </is>
      </c>
      <c r="Q14" t="inlineStr">
        <is>
          <t>NON</t>
        </is>
      </c>
      <c r="R14" t="inlineStr">
        <is>
          <t>NON</t>
        </is>
      </c>
      <c r="S14" t="inlineStr">
        <is>
          <t>NON</t>
        </is>
      </c>
      <c r="T14" t="inlineStr">
        <is>
          <t>NON</t>
        </is>
      </c>
      <c r="U14" t="inlineStr">
        <is>
          <t>NON</t>
        </is>
      </c>
      <c r="V14" t="inlineStr">
        <is>
          <t>NON</t>
        </is>
      </c>
      <c r="W14" t="inlineStr">
        <is>
          <t>NON</t>
        </is>
      </c>
      <c r="X14" s="43" t="n">
        <v>44063</v>
      </c>
      <c r="Y14" s="43" t="n">
        <v>42667</v>
      </c>
      <c r="AF14" t="inlineStr">
        <is>
          <t>NON</t>
        </is>
      </c>
      <c r="AG14" t="inlineStr"/>
      <c r="AJ14" t="inlineStr">
        <is>
          <t>OUI</t>
        </is>
      </c>
      <c r="AK14" t="inlineStr">
        <is>
          <t>OUI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OUI</t>
        </is>
      </c>
      <c r="F15" t="inlineStr">
        <is>
          <t>RELOOKING FULL EN COURS 2022</t>
        </is>
      </c>
      <c r="G15" t="inlineStr">
        <is>
          <t>OUI</t>
        </is>
      </c>
      <c r="H15" s="43" t="inlineStr">
        <is>
          <t>01/01/2015</t>
        </is>
      </c>
      <c r="I15" t="inlineStr">
        <is>
          <t>OUI</t>
        </is>
      </c>
      <c r="J15" t="inlineStr">
        <is>
          <t>OUI</t>
        </is>
      </c>
      <c r="K15" s="43" t="n">
        <v>42989</v>
      </c>
      <c r="L15" s="43" t="inlineStr">
        <is>
          <t>NON</t>
        </is>
      </c>
      <c r="Q15" t="inlineStr">
        <is>
          <t>NON</t>
        </is>
      </c>
      <c r="R15" t="inlineStr">
        <is>
          <t>NON</t>
        </is>
      </c>
      <c r="S15" t="inlineStr">
        <is>
          <t>OUI</t>
        </is>
      </c>
      <c r="T15" t="inlineStr">
        <is>
          <t>OUI</t>
        </is>
      </c>
      <c r="U15" t="inlineStr">
        <is>
          <t>NON</t>
        </is>
      </c>
      <c r="V15" t="inlineStr">
        <is>
          <t>NON</t>
        </is>
      </c>
      <c r="W15" t="inlineStr">
        <is>
          <t>NON</t>
        </is>
      </c>
      <c r="X15" s="43" t="n">
        <v>44076</v>
      </c>
      <c r="Y15" s="43" t="n">
        <v>42653</v>
      </c>
      <c r="AF15" t="inlineStr">
        <is>
          <t>OUI</t>
        </is>
      </c>
      <c r="AG15" t="inlineStr"/>
      <c r="AJ15" t="inlineStr">
        <is>
          <t>OUI</t>
        </is>
      </c>
      <c r="AK15" t="inlineStr">
        <is>
          <t>OUI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OUI</t>
        </is>
      </c>
      <c r="G16" t="inlineStr">
        <is>
          <t>OUI</t>
        </is>
      </c>
      <c r="H16" s="43" t="inlineStr">
        <is>
          <t>01/01/2015</t>
        </is>
      </c>
      <c r="I16" t="inlineStr">
        <is>
          <t>OUI</t>
        </is>
      </c>
      <c r="J16" t="inlineStr">
        <is>
          <t>OUI</t>
        </is>
      </c>
      <c r="K16" s="43" t="n">
        <v>42996</v>
      </c>
      <c r="L16" s="43" t="inlineStr">
        <is>
          <t>NON</t>
        </is>
      </c>
      <c r="Q16" t="inlineStr">
        <is>
          <t>NON</t>
        </is>
      </c>
      <c r="R16" t="inlineStr">
        <is>
          <t>NON</t>
        </is>
      </c>
      <c r="S16" t="inlineStr">
        <is>
          <t>NON</t>
        </is>
      </c>
      <c r="T16" t="inlineStr">
        <is>
          <t>NON</t>
        </is>
      </c>
      <c r="U16" t="inlineStr">
        <is>
          <t>NON</t>
        </is>
      </c>
      <c r="V16" t="inlineStr">
        <is>
          <t>NON</t>
        </is>
      </c>
      <c r="W16" t="inlineStr">
        <is>
          <t>NON</t>
        </is>
      </c>
      <c r="X16" s="43" t="n">
        <v>44067</v>
      </c>
      <c r="Y16" s="43" t="n">
        <v>42625</v>
      </c>
      <c r="AF16" t="inlineStr">
        <is>
          <t>OUI</t>
        </is>
      </c>
      <c r="AG16" t="inlineStr"/>
      <c r="AJ16" t="inlineStr">
        <is>
          <t>OUI</t>
        </is>
      </c>
      <c r="AK16" t="inlineStr">
        <is>
          <t>OUI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NON</t>
        </is>
      </c>
      <c r="F17" t="inlineStr">
        <is>
          <t>REMODLING R300 2016</t>
        </is>
      </c>
      <c r="G17" t="inlineStr">
        <is>
          <t>OUI</t>
        </is>
      </c>
      <c r="H17" s="43" t="inlineStr">
        <is>
          <t>01/01/2015</t>
        </is>
      </c>
      <c r="I17" t="inlineStr">
        <is>
          <t>OUI</t>
        </is>
      </c>
      <c r="J17" t="inlineStr">
        <is>
          <t>OUI</t>
        </is>
      </c>
      <c r="K17" s="43" t="n">
        <v>42996</v>
      </c>
      <c r="L17" s="43" t="inlineStr">
        <is>
          <t>OUI</t>
        </is>
      </c>
      <c r="M17" s="43" t="n">
        <v>42856</v>
      </c>
      <c r="N17" s="7" t="inlineStr">
        <is>
          <t>Cuisine, SdB, douche, menuiserie</t>
        </is>
      </c>
      <c r="O17" t="inlineStr">
        <is>
          <t>OUI</t>
        </is>
      </c>
      <c r="P17" t="inlineStr">
        <is>
          <t>EASIER &amp; LEGACY</t>
        </is>
      </c>
      <c r="Q17" t="inlineStr">
        <is>
          <t>OUI</t>
        </is>
      </c>
      <c r="R17" t="inlineStr">
        <is>
          <t>LAFARGE GRANULATS France 119025</t>
        </is>
      </c>
      <c r="S17" t="inlineStr">
        <is>
          <t>NON</t>
        </is>
      </c>
      <c r="T17" t="inlineStr">
        <is>
          <t>OUI</t>
        </is>
      </c>
      <c r="U17" t="inlineStr">
        <is>
          <t>NON</t>
        </is>
      </c>
      <c r="V17" t="inlineStr">
        <is>
          <t>NON</t>
        </is>
      </c>
      <c r="W17" t="inlineStr">
        <is>
          <t>NON</t>
        </is>
      </c>
      <c r="X17" s="43" t="n">
        <v>44085</v>
      </c>
      <c r="Y17" s="43" t="n">
        <v>42535</v>
      </c>
      <c r="AF17" t="inlineStr">
        <is>
          <t>OUI</t>
        </is>
      </c>
      <c r="AG17" t="inlineStr">
        <is>
          <t>5 Ambiances</t>
        </is>
      </c>
      <c r="AH17" s="43" t="n">
        <v>42736</v>
      </c>
      <c r="AJ17" t="inlineStr">
        <is>
          <t>OUI</t>
        </is>
      </c>
      <c r="AK17" t="inlineStr">
        <is>
          <t>OUI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OUI</t>
        </is>
      </c>
      <c r="G18" t="inlineStr">
        <is>
          <t>OUI</t>
        </is>
      </c>
      <c r="H18" s="43" t="inlineStr">
        <is>
          <t>01/01/2015</t>
        </is>
      </c>
      <c r="I18" t="inlineStr">
        <is>
          <t>OUI</t>
        </is>
      </c>
      <c r="J18" t="inlineStr">
        <is>
          <t>OUI</t>
        </is>
      </c>
      <c r="K18" s="43" t="n">
        <v>42989</v>
      </c>
      <c r="L18" s="43" t="inlineStr">
        <is>
          <t>OUI</t>
        </is>
      </c>
      <c r="M18" s="43" t="n">
        <v>42948</v>
      </c>
      <c r="N18" s="7" t="inlineStr">
        <is>
          <t>Meuble de sdb/cabine de douche</t>
        </is>
      </c>
      <c r="O18" t="inlineStr">
        <is>
          <t>OUI</t>
        </is>
      </c>
      <c r="P18" t="inlineStr">
        <is>
          <t>LEGACY</t>
        </is>
      </c>
      <c r="Q18" t="inlineStr">
        <is>
          <t>OUI</t>
        </is>
      </c>
      <c r="R18" t="inlineStr">
        <is>
          <t>OPTIM BETON 117801</t>
        </is>
      </c>
      <c r="S18" t="inlineStr">
        <is>
          <t>OUI</t>
        </is>
      </c>
      <c r="T18" t="inlineStr">
        <is>
          <t>OUI / HS</t>
        </is>
      </c>
      <c r="U18" t="inlineStr">
        <is>
          <t>OUI</t>
        </is>
      </c>
      <c r="V18" t="inlineStr">
        <is>
          <t>NON</t>
        </is>
      </c>
      <c r="W18" t="inlineStr">
        <is>
          <t>NON</t>
        </is>
      </c>
      <c r="X18" s="43" t="n">
        <v>44063</v>
      </c>
      <c r="Y18" s="43" t="n">
        <v>42625</v>
      </c>
      <c r="Z18" t="inlineStr">
        <is>
          <t>OUI</t>
        </is>
      </c>
      <c r="AA18" t="inlineStr">
        <is>
          <t>OUI</t>
        </is>
      </c>
      <c r="AF18" t="inlineStr">
        <is>
          <t>NON</t>
        </is>
      </c>
      <c r="AG18" t="inlineStr">
        <is>
          <t>5 Ambiances</t>
        </is>
      </c>
      <c r="AH18" s="43" t="n">
        <v>42736</v>
      </c>
      <c r="AJ18" t="inlineStr">
        <is>
          <t>OUI</t>
        </is>
      </c>
      <c r="AK18" t="inlineStr">
        <is>
          <t>OUI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NON</t>
        </is>
      </c>
      <c r="G19" t="inlineStr">
        <is>
          <t>OUI</t>
        </is>
      </c>
      <c r="H19" s="43" t="inlineStr">
        <is>
          <t>01/01/2015</t>
        </is>
      </c>
      <c r="I19" t="inlineStr">
        <is>
          <t>OUI</t>
        </is>
      </c>
      <c r="J19" t="inlineStr">
        <is>
          <t>OUI</t>
        </is>
      </c>
      <c r="K19" s="43" t="n">
        <v>42989</v>
      </c>
      <c r="L19" s="43" t="inlineStr">
        <is>
          <t>NON</t>
        </is>
      </c>
      <c r="Q19" t="inlineStr">
        <is>
          <t>NON</t>
        </is>
      </c>
      <c r="R19" t="inlineStr">
        <is>
          <t>NON</t>
        </is>
      </c>
      <c r="S19" t="inlineStr">
        <is>
          <t>NON</t>
        </is>
      </c>
      <c r="T19" t="inlineStr">
        <is>
          <t>NON</t>
        </is>
      </c>
      <c r="U19" t="inlineStr">
        <is>
          <t>NON</t>
        </is>
      </c>
      <c r="V19" t="inlineStr">
        <is>
          <t>NON</t>
        </is>
      </c>
      <c r="W19" t="inlineStr">
        <is>
          <t>NON</t>
        </is>
      </c>
      <c r="X19" s="43" t="n">
        <v>44082</v>
      </c>
      <c r="Y19" s="43" t="n">
        <v>42653</v>
      </c>
      <c r="AE19" t="inlineStr">
        <is>
          <t>OUI</t>
        </is>
      </c>
      <c r="AF19" t="inlineStr">
        <is>
          <t>OUI</t>
        </is>
      </c>
      <c r="AG19" t="inlineStr">
        <is>
          <t>5 Ambiances + Cabines</t>
        </is>
      </c>
      <c r="AH19" s="43" t="n">
        <v>42736</v>
      </c>
      <c r="AJ19" t="inlineStr">
        <is>
          <t>OUI</t>
        </is>
      </c>
      <c r="AK19" t="inlineStr">
        <is>
          <t>OUI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NON</t>
        </is>
      </c>
      <c r="G20" t="inlineStr">
        <is>
          <t>OUI</t>
        </is>
      </c>
      <c r="H20" s="43" t="inlineStr">
        <is>
          <t>01/01/2015</t>
        </is>
      </c>
      <c r="I20" t="inlineStr">
        <is>
          <t>OUI</t>
        </is>
      </c>
      <c r="J20" t="inlineStr">
        <is>
          <t>OUI</t>
        </is>
      </c>
      <c r="K20" s="43" t="n">
        <v>42989</v>
      </c>
      <c r="L20" s="43" t="inlineStr">
        <is>
          <t>OUI</t>
        </is>
      </c>
      <c r="N20" s="7" t="inlineStr">
        <is>
          <t>Paroies &amp; cabines de douches, Meubles SDB, Cuisine</t>
        </is>
      </c>
      <c r="O20" t="inlineStr">
        <is>
          <t>OUI</t>
        </is>
      </c>
      <c r="P20" t="inlineStr">
        <is>
          <t>LEGACY</t>
        </is>
      </c>
      <c r="Q20" t="inlineStr">
        <is>
          <t>OUI</t>
        </is>
      </c>
      <c r="R20" t="inlineStr">
        <is>
          <t>SCMC 126292</t>
        </is>
      </c>
      <c r="S20" t="inlineStr">
        <is>
          <t>NON</t>
        </is>
      </c>
      <c r="T20" t="inlineStr">
        <is>
          <t>OUI</t>
        </is>
      </c>
      <c r="U20" t="inlineStr">
        <is>
          <t>NON</t>
        </is>
      </c>
      <c r="V20" t="inlineStr">
        <is>
          <t>NON</t>
        </is>
      </c>
      <c r="W20" t="inlineStr">
        <is>
          <t>OUI</t>
        </is>
      </c>
      <c r="X20" s="43" t="n">
        <v>44068</v>
      </c>
      <c r="Y20" s="43" t="n">
        <v>42653</v>
      </c>
      <c r="AF20" t="inlineStr">
        <is>
          <t>OUI</t>
        </is>
      </c>
      <c r="AG20" t="inlineStr"/>
      <c r="AJ20" t="inlineStr">
        <is>
          <t>OUI</t>
        </is>
      </c>
      <c r="AK20" t="inlineStr">
        <is>
          <t>OUI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OUI</t>
        </is>
      </c>
      <c r="G21" t="inlineStr">
        <is>
          <t>OUI</t>
        </is>
      </c>
      <c r="H21" s="43" t="inlineStr">
        <is>
          <t>01/01/2018</t>
        </is>
      </c>
      <c r="I21" t="inlineStr">
        <is>
          <t>OUI</t>
        </is>
      </c>
      <c r="J21" t="inlineStr"/>
      <c r="L21" s="43" t="inlineStr">
        <is>
          <t>NON</t>
        </is>
      </c>
      <c r="Q21" t="inlineStr">
        <is>
          <t>NON</t>
        </is>
      </c>
      <c r="R21" t="inlineStr">
        <is>
          <t>NON</t>
        </is>
      </c>
      <c r="S21" t="inlineStr">
        <is>
          <t>NON</t>
        </is>
      </c>
      <c r="T21" t="inlineStr">
        <is>
          <t>NON</t>
        </is>
      </c>
      <c r="U21" t="inlineStr">
        <is>
          <t>NON</t>
        </is>
      </c>
      <c r="V21" t="inlineStr">
        <is>
          <t>NON</t>
        </is>
      </c>
      <c r="W21" t="inlineStr">
        <is>
          <t>NON</t>
        </is>
      </c>
      <c r="X21" s="43" t="n">
        <v>44091</v>
      </c>
      <c r="Y21" s="43" t="n">
        <v>43201</v>
      </c>
      <c r="AE21" t="inlineStr">
        <is>
          <t>OUI</t>
        </is>
      </c>
      <c r="AG21" t="inlineStr">
        <is>
          <t>5 Ambiances</t>
        </is>
      </c>
      <c r="AH21" s="43" t="n">
        <v>43101</v>
      </c>
      <c r="AJ21" t="inlineStr">
        <is>
          <t>OUI</t>
        </is>
      </c>
      <c r="AK21" t="inlineStr">
        <is>
          <t>OUI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NON</t>
        </is>
      </c>
      <c r="G22" t="inlineStr">
        <is>
          <t>OUI</t>
        </is>
      </c>
      <c r="H22" s="43" t="inlineStr">
        <is>
          <t>01/01/2015</t>
        </is>
      </c>
      <c r="I22" t="inlineStr">
        <is>
          <t>OUI</t>
        </is>
      </c>
      <c r="J22" t="inlineStr">
        <is>
          <t>OUI</t>
        </is>
      </c>
      <c r="K22" s="43" t="n">
        <v>43010</v>
      </c>
      <c r="L22" s="43" t="inlineStr">
        <is>
          <t>NON</t>
        </is>
      </c>
      <c r="Q22" t="inlineStr">
        <is>
          <t>OUI</t>
        </is>
      </c>
      <c r="R22" t="inlineStr">
        <is>
          <t>ST GEORGES DE GRANULATS 126377</t>
        </is>
      </c>
      <c r="S22" t="inlineStr">
        <is>
          <t>NOIN</t>
        </is>
      </c>
      <c r="T22" t="inlineStr">
        <is>
          <t>NON</t>
        </is>
      </c>
      <c r="U22" t="inlineStr">
        <is>
          <t>OUI</t>
        </is>
      </c>
      <c r="V22" t="inlineStr">
        <is>
          <t>NON</t>
        </is>
      </c>
      <c r="W22" t="inlineStr">
        <is>
          <t>NON</t>
        </is>
      </c>
      <c r="X22" s="43" t="n">
        <v>44078</v>
      </c>
      <c r="Y22" s="43" t="n">
        <v>42667</v>
      </c>
      <c r="AD22" t="inlineStr">
        <is>
          <t>OUI</t>
        </is>
      </c>
      <c r="AF22" t="inlineStr">
        <is>
          <t>OUI</t>
        </is>
      </c>
      <c r="AG22" t="inlineStr">
        <is>
          <t>7 Ambiances + Cabines</t>
        </is>
      </c>
      <c r="AH22" s="43" t="n">
        <v>42736</v>
      </c>
      <c r="AJ22" t="inlineStr">
        <is>
          <t>OUI</t>
        </is>
      </c>
      <c r="AK22" t="inlineStr">
        <is>
          <t>OUI</t>
        </is>
      </c>
      <c r="AL22" t="inlineStr">
        <is>
          <t>OUI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NON</t>
        </is>
      </c>
      <c r="F23" t="inlineStr">
        <is>
          <t>REMODLING R300 2014</t>
        </is>
      </c>
      <c r="G23" t="inlineStr">
        <is>
          <t>OUI</t>
        </is>
      </c>
      <c r="H23" s="43" t="inlineStr">
        <is>
          <t>01/01/2014</t>
        </is>
      </c>
      <c r="I23" t="inlineStr">
        <is>
          <t>OUI</t>
        </is>
      </c>
      <c r="J23" t="inlineStr">
        <is>
          <t>OUI</t>
        </is>
      </c>
      <c r="K23" s="43" t="n">
        <v>43052</v>
      </c>
      <c r="L23" s="43" t="inlineStr">
        <is>
          <t>OUI</t>
        </is>
      </c>
      <c r="M23" s="43" t="n">
        <v>42429</v>
      </c>
      <c r="N23" s="7" t="inlineStr">
        <is>
          <t xml:space="preserve">Poêles à bois, SdB, douche, menuiserie, aménagements de placard, </t>
        </is>
      </c>
      <c r="O23" t="inlineStr">
        <is>
          <t>OUI</t>
        </is>
      </c>
      <c r="P23" t="inlineStr">
        <is>
          <t>LEGACY</t>
        </is>
      </c>
      <c r="Q23" t="inlineStr">
        <is>
          <t>OUI</t>
        </is>
      </c>
      <c r="R23" t="inlineStr">
        <is>
          <t>SAS MRF Agce DLB PONT S/ YONNE 120940</t>
        </is>
      </c>
      <c r="S23" t="inlineStr">
        <is>
          <t>OUI</t>
        </is>
      </c>
      <c r="T23" t="inlineStr">
        <is>
          <t>OUI</t>
        </is>
      </c>
      <c r="U23" t="inlineStr">
        <is>
          <t>NON</t>
        </is>
      </c>
      <c r="V23" t="inlineStr">
        <is>
          <t>NON</t>
        </is>
      </c>
      <c r="W23" t="inlineStr">
        <is>
          <t>NON</t>
        </is>
      </c>
      <c r="X23" s="43" t="n">
        <v>44063</v>
      </c>
      <c r="Y23" s="43" t="n">
        <v>42653</v>
      </c>
      <c r="AF23" t="inlineStr">
        <is>
          <t>OUI</t>
        </is>
      </c>
      <c r="AG23" t="inlineStr"/>
      <c r="AJ23" t="inlineStr">
        <is>
          <t>OUI</t>
        </is>
      </c>
      <c r="AK23" t="inlineStr">
        <is>
          <t>OUI</t>
        </is>
      </c>
      <c r="AL23" t="inlineStr">
        <is>
          <t>OUI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NON</t>
        </is>
      </c>
      <c r="G24" t="inlineStr">
        <is>
          <t>OUI</t>
        </is>
      </c>
      <c r="H24" s="43" t="inlineStr">
        <is>
          <t>01/01/2016</t>
        </is>
      </c>
      <c r="I24" t="inlineStr">
        <is>
          <t>OUI</t>
        </is>
      </c>
      <c r="J24" t="inlineStr">
        <is>
          <t>OUI</t>
        </is>
      </c>
      <c r="K24" s="43" t="n">
        <v>43188</v>
      </c>
      <c r="L24" s="43" t="inlineStr">
        <is>
          <t>NON</t>
        </is>
      </c>
      <c r="Q24" t="inlineStr">
        <is>
          <t>OUI</t>
        </is>
      </c>
      <c r="R24" t="inlineStr">
        <is>
          <t>CARRIERE DE L'EST 114194</t>
        </is>
      </c>
      <c r="S24" t="inlineStr">
        <is>
          <t>OUI</t>
        </is>
      </c>
      <c r="T24" t="inlineStr">
        <is>
          <t>NON</t>
        </is>
      </c>
      <c r="U24" t="inlineStr">
        <is>
          <t>OUI</t>
        </is>
      </c>
      <c r="V24" t="inlineStr">
        <is>
          <t>NON</t>
        </is>
      </c>
      <c r="W24" t="inlineStr">
        <is>
          <t>NON</t>
        </is>
      </c>
      <c r="X24" s="43" t="n">
        <v>44091</v>
      </c>
      <c r="Y24" s="43" t="n">
        <v>42625</v>
      </c>
      <c r="AF24" t="inlineStr">
        <is>
          <t>OUI</t>
        </is>
      </c>
      <c r="AG24" t="inlineStr"/>
      <c r="AI24" t="inlineStr">
        <is>
          <t>OUI</t>
        </is>
      </c>
      <c r="AJ24" t="inlineStr">
        <is>
          <t>OUI</t>
        </is>
      </c>
      <c r="AK24" t="inlineStr">
        <is>
          <t>OUI</t>
        </is>
      </c>
    </row>
    <row r="25" ht="30" customHeight="1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OUI</t>
        </is>
      </c>
      <c r="F25" t="inlineStr">
        <is>
          <t>REMODLING 2011</t>
        </is>
      </c>
      <c r="G25" t="inlineStr">
        <is>
          <t>OUI</t>
        </is>
      </c>
      <c r="H25" s="43" t="inlineStr">
        <is>
          <t>01/01/2015</t>
        </is>
      </c>
      <c r="I25" t="inlineStr">
        <is>
          <t>OUI</t>
        </is>
      </c>
      <c r="J25" t="inlineStr">
        <is>
          <t>OUI</t>
        </is>
      </c>
      <c r="K25" s="43" t="n">
        <v>42989</v>
      </c>
      <c r="L25" s="43" t="inlineStr">
        <is>
          <t>NON</t>
        </is>
      </c>
      <c r="N25" s="7" t="inlineStr">
        <is>
          <t>Nous allons refaire une ZRM: Cuisine, SdB, douche, amenagement de placard, poêle à bois.</t>
        </is>
      </c>
      <c r="O25" t="inlineStr">
        <is>
          <t>NON</t>
        </is>
      </c>
      <c r="Q25" t="inlineStr">
        <is>
          <t>OUI</t>
        </is>
      </c>
      <c r="R25" t="inlineStr">
        <is>
          <t>GSM 191154</t>
        </is>
      </c>
      <c r="S25" t="inlineStr">
        <is>
          <t>NON</t>
        </is>
      </c>
      <c r="T25" t="inlineStr">
        <is>
          <t>OUI</t>
        </is>
      </c>
      <c r="U25" t="inlineStr">
        <is>
          <t>NON</t>
        </is>
      </c>
      <c r="V25" t="inlineStr">
        <is>
          <t>NON</t>
        </is>
      </c>
      <c r="W25" t="inlineStr">
        <is>
          <t>NON</t>
        </is>
      </c>
      <c r="X25" s="43" t="n">
        <v>44063</v>
      </c>
      <c r="Y25" s="43" t="n">
        <v>42625</v>
      </c>
      <c r="AF25" t="inlineStr">
        <is>
          <t>OUI</t>
        </is>
      </c>
      <c r="AG25" t="inlineStr"/>
      <c r="AJ25" t="inlineStr">
        <is>
          <t>OUI</t>
        </is>
      </c>
      <c r="AK25" t="inlineStr">
        <is>
          <t>OUI</t>
        </is>
      </c>
      <c r="AL25" t="inlineStr">
        <is>
          <t>OUI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OUI</t>
        </is>
      </c>
      <c r="F26" t="inlineStr">
        <is>
          <t>RELOOKING LIGHT 2021</t>
        </is>
      </c>
      <c r="G26" t="inlineStr">
        <is>
          <t>OUI</t>
        </is>
      </c>
      <c r="H26" s="43" t="inlineStr">
        <is>
          <t>01/01/2016</t>
        </is>
      </c>
      <c r="I26" t="inlineStr">
        <is>
          <t>OUI</t>
        </is>
      </c>
      <c r="J26" t="inlineStr">
        <is>
          <t>OUI</t>
        </is>
      </c>
      <c r="K26" s="43" t="n">
        <v>43059</v>
      </c>
      <c r="L26" s="43" t="inlineStr">
        <is>
          <t>NON</t>
        </is>
      </c>
      <c r="Q26" t="inlineStr">
        <is>
          <t>NON</t>
        </is>
      </c>
      <c r="R26" t="inlineStr">
        <is>
          <t>NON</t>
        </is>
      </c>
      <c r="S26" t="inlineStr">
        <is>
          <t>NON</t>
        </is>
      </c>
      <c r="T26" t="inlineStr">
        <is>
          <t>NON</t>
        </is>
      </c>
      <c r="U26" t="inlineStr">
        <is>
          <t>NON</t>
        </is>
      </c>
      <c r="V26" t="inlineStr">
        <is>
          <t>NON</t>
        </is>
      </c>
      <c r="W26" t="inlineStr">
        <is>
          <t>NON</t>
        </is>
      </c>
      <c r="X26" s="43" t="n">
        <v>44076</v>
      </c>
      <c r="Y26" s="43" t="n">
        <v>42653</v>
      </c>
      <c r="AF26" t="inlineStr">
        <is>
          <t>NON</t>
        </is>
      </c>
      <c r="AG26" t="inlineStr"/>
      <c r="AJ26" t="inlineStr">
        <is>
          <t>OUI</t>
        </is>
      </c>
      <c r="AK26" t="inlineStr">
        <is>
          <t>OUI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OUI</t>
        </is>
      </c>
      <c r="G27" t="inlineStr">
        <is>
          <t>OUI</t>
        </is>
      </c>
      <c r="H27" s="43" t="inlineStr">
        <is>
          <t>01/01/2015</t>
        </is>
      </c>
      <c r="I27" t="inlineStr">
        <is>
          <t>OUI</t>
        </is>
      </c>
      <c r="J27" t="inlineStr">
        <is>
          <t>OUI</t>
        </is>
      </c>
      <c r="K27" s="43" t="n">
        <v>42989</v>
      </c>
      <c r="L27" s="43" t="inlineStr">
        <is>
          <t>NON</t>
        </is>
      </c>
      <c r="Q27" t="inlineStr">
        <is>
          <t>OUI</t>
        </is>
      </c>
      <c r="R27" t="inlineStr">
        <is>
          <t xml:space="preserve"> SOSEMAT  126910</t>
        </is>
      </c>
      <c r="S27" t="inlineStr">
        <is>
          <t>OUI</t>
        </is>
      </c>
      <c r="T27" t="inlineStr">
        <is>
          <t>OUI</t>
        </is>
      </c>
      <c r="U27" t="inlineStr">
        <is>
          <t>NON</t>
        </is>
      </c>
      <c r="V27" t="inlineStr">
        <is>
          <t>NON</t>
        </is>
      </c>
      <c r="W27" t="inlineStr">
        <is>
          <t>NON</t>
        </is>
      </c>
      <c r="X27" s="43" t="n">
        <v>44063</v>
      </c>
      <c r="Y27" s="43" t="n">
        <v>42653</v>
      </c>
      <c r="AF27" t="inlineStr">
        <is>
          <t>OUI</t>
        </is>
      </c>
      <c r="AG27" t="inlineStr"/>
      <c r="AJ27" t="inlineStr">
        <is>
          <t>OUI</t>
        </is>
      </c>
      <c r="AK27" t="inlineStr">
        <is>
          <t>OUI</t>
        </is>
      </c>
      <c r="AL27" t="inlineStr">
        <is>
          <t>OUI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NON</t>
        </is>
      </c>
      <c r="F28" t="inlineStr">
        <is>
          <t>REMODLING R300 2015</t>
        </is>
      </c>
      <c r="G28" t="inlineStr">
        <is>
          <t>OUI</t>
        </is>
      </c>
      <c r="H28" s="43" t="inlineStr">
        <is>
          <t>01/01/2015</t>
        </is>
      </c>
      <c r="I28" t="inlineStr">
        <is>
          <t>OUI</t>
        </is>
      </c>
      <c r="J28" t="inlineStr">
        <is>
          <t>OUI</t>
        </is>
      </c>
      <c r="K28" s="43" t="n">
        <v>43073</v>
      </c>
      <c r="L28" s="43" t="inlineStr">
        <is>
          <t>NON</t>
        </is>
      </c>
      <c r="Q28" t="inlineStr">
        <is>
          <t>OUI</t>
        </is>
      </c>
      <c r="R28" t="inlineStr">
        <is>
          <t>GRAVIERE DE NIEDERHERGHEIM 116714</t>
        </is>
      </c>
      <c r="S28" t="inlineStr">
        <is>
          <t>OUI</t>
        </is>
      </c>
      <c r="T28" t="inlineStr">
        <is>
          <t>OUI</t>
        </is>
      </c>
      <c r="U28" t="inlineStr">
        <is>
          <t>NON</t>
        </is>
      </c>
      <c r="V28" t="inlineStr">
        <is>
          <t>NON</t>
        </is>
      </c>
      <c r="W28" t="inlineStr">
        <is>
          <t>NON</t>
        </is>
      </c>
      <c r="X28" s="43" t="n">
        <v>44063</v>
      </c>
      <c r="Y28" s="43" t="n">
        <v>42653</v>
      </c>
      <c r="AF28" t="inlineStr">
        <is>
          <t>OUI</t>
        </is>
      </c>
      <c r="AG28" t="inlineStr"/>
      <c r="AJ28" t="inlineStr">
        <is>
          <t>OUI</t>
        </is>
      </c>
      <c r="AK28" t="inlineStr">
        <is>
          <t>OUI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NON</t>
        </is>
      </c>
      <c r="G29" t="inlineStr">
        <is>
          <t>OUI</t>
        </is>
      </c>
      <c r="H29" s="43" t="inlineStr">
        <is>
          <t>01/01/2015</t>
        </is>
      </c>
      <c r="I29" t="inlineStr">
        <is>
          <t>OUI</t>
        </is>
      </c>
      <c r="J29" t="inlineStr">
        <is>
          <t>OUI</t>
        </is>
      </c>
      <c r="K29" s="43" t="n">
        <v>43133</v>
      </c>
      <c r="L29" s="43" t="inlineStr">
        <is>
          <t>OUI</t>
        </is>
      </c>
      <c r="M29" s="43" t="n">
        <v>43892</v>
      </c>
      <c r="N29" s="7" t="inlineStr">
        <is>
          <t>Cuisine, SDB, douche</t>
        </is>
      </c>
      <c r="O29" t="inlineStr">
        <is>
          <t>NON</t>
        </is>
      </c>
      <c r="P29" t="inlineStr">
        <is>
          <t>LEGACY</t>
        </is>
      </c>
      <c r="Q29" t="inlineStr">
        <is>
          <t>OUI</t>
        </is>
      </c>
      <c r="R29" t="inlineStr">
        <is>
          <t>DLB PONT SUR YONNE 120940</t>
        </is>
      </c>
      <c r="S29" t="inlineStr">
        <is>
          <t>OUI</t>
        </is>
      </c>
      <c r="T29" t="inlineStr">
        <is>
          <t>OUI</t>
        </is>
      </c>
      <c r="U29" t="inlineStr">
        <is>
          <t>NON</t>
        </is>
      </c>
      <c r="V29" t="inlineStr">
        <is>
          <t>NON</t>
        </is>
      </c>
      <c r="W29" t="inlineStr">
        <is>
          <t>OUI</t>
        </is>
      </c>
      <c r="X29" s="43" t="n">
        <v>44063</v>
      </c>
      <c r="Y29" s="43" t="n">
        <v>42625</v>
      </c>
      <c r="AF29" t="inlineStr">
        <is>
          <t>NON</t>
        </is>
      </c>
      <c r="AG29" t="inlineStr"/>
      <c r="AJ29" t="inlineStr">
        <is>
          <t>OUI</t>
        </is>
      </c>
      <c r="AK29" t="inlineStr">
        <is>
          <t>OUI</t>
        </is>
      </c>
      <c r="AL29" t="inlineStr">
        <is>
          <t>OUI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NON</t>
        </is>
      </c>
      <c r="F30" t="inlineStr">
        <is>
          <t>REMODLING R300 2016</t>
        </is>
      </c>
      <c r="G30" t="inlineStr">
        <is>
          <t>OUI</t>
        </is>
      </c>
      <c r="H30" s="43" t="inlineStr">
        <is>
          <t>01/01/2015</t>
        </is>
      </c>
      <c r="I30" t="inlineStr">
        <is>
          <t>OUI</t>
        </is>
      </c>
      <c r="J30" t="inlineStr">
        <is>
          <t>OUI</t>
        </is>
      </c>
      <c r="K30" s="43" t="n">
        <v>42989</v>
      </c>
      <c r="L30" s="43" t="inlineStr">
        <is>
          <t>NON</t>
        </is>
      </c>
      <c r="Q30" t="inlineStr">
        <is>
          <t>OUI</t>
        </is>
      </c>
      <c r="R30" t="inlineStr">
        <is>
          <t>GSM 191154</t>
        </is>
      </c>
      <c r="S30" t="inlineStr">
        <is>
          <t>OUI</t>
        </is>
      </c>
      <c r="T30" t="inlineStr">
        <is>
          <t>OUI</t>
        </is>
      </c>
      <c r="U30" t="inlineStr">
        <is>
          <t>NON</t>
        </is>
      </c>
      <c r="V30" t="inlineStr">
        <is>
          <t>NON</t>
        </is>
      </c>
      <c r="W30" t="inlineStr">
        <is>
          <t>NON</t>
        </is>
      </c>
      <c r="X30" s="43" t="n">
        <v>44063</v>
      </c>
      <c r="Y30" s="43" t="n">
        <v>42653</v>
      </c>
      <c r="AF30" t="inlineStr">
        <is>
          <t>OUI</t>
        </is>
      </c>
      <c r="AG30" t="inlineStr">
        <is>
          <t>7 Ambiances</t>
        </is>
      </c>
      <c r="AH30" s="43" t="n">
        <v>43101</v>
      </c>
      <c r="AJ30" t="inlineStr">
        <is>
          <t>OUI</t>
        </is>
      </c>
      <c r="AK30" t="inlineStr">
        <is>
          <t>OUI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OUI</t>
        </is>
      </c>
      <c r="G31" t="inlineStr">
        <is>
          <t>OUI</t>
        </is>
      </c>
      <c r="H31" s="43" t="inlineStr">
        <is>
          <t>01/01/2015</t>
        </is>
      </c>
      <c r="I31" t="inlineStr">
        <is>
          <t>OUI</t>
        </is>
      </c>
      <c r="J31" t="inlineStr">
        <is>
          <t>OUI</t>
        </is>
      </c>
      <c r="K31" s="43" t="n">
        <v>42989</v>
      </c>
      <c r="L31" s="43" t="inlineStr">
        <is>
          <t>NON</t>
        </is>
      </c>
      <c r="Q31" t="inlineStr">
        <is>
          <t>OUI</t>
        </is>
      </c>
      <c r="R31" t="inlineStr">
        <is>
          <t>JALICOT 117939</t>
        </is>
      </c>
      <c r="S31" t="inlineStr">
        <is>
          <t>OUI</t>
        </is>
      </c>
      <c r="T31" t="inlineStr">
        <is>
          <t>OUI</t>
        </is>
      </c>
      <c r="U31" t="inlineStr">
        <is>
          <t>NON</t>
        </is>
      </c>
      <c r="V31" t="inlineStr">
        <is>
          <t>NON</t>
        </is>
      </c>
      <c r="W31" t="inlineStr">
        <is>
          <t>NON</t>
        </is>
      </c>
      <c r="X31" s="43" t="n">
        <v>44076</v>
      </c>
      <c r="Y31" s="43" t="n">
        <v>42653</v>
      </c>
      <c r="AC31" t="inlineStr">
        <is>
          <t>OUI</t>
        </is>
      </c>
      <c r="AF31" t="inlineStr">
        <is>
          <t>OUI</t>
        </is>
      </c>
      <c r="AG31" t="inlineStr"/>
      <c r="AJ31" t="inlineStr">
        <is>
          <t>OUI</t>
        </is>
      </c>
      <c r="AK31" t="inlineStr">
        <is>
          <t>OUI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OUI</t>
        </is>
      </c>
      <c r="F32" t="inlineStr">
        <is>
          <t>REVITALISATION 2011</t>
        </is>
      </c>
      <c r="G32" t="inlineStr">
        <is>
          <t>OUI</t>
        </is>
      </c>
      <c r="H32" s="43" t="inlineStr">
        <is>
          <t>01/01/2015</t>
        </is>
      </c>
      <c r="I32" t="inlineStr">
        <is>
          <t>OUI</t>
        </is>
      </c>
      <c r="J32" t="inlineStr">
        <is>
          <t>OUI</t>
        </is>
      </c>
      <c r="K32" s="43" t="n">
        <v>42989</v>
      </c>
      <c r="L32" s="43" t="inlineStr">
        <is>
          <t>NON</t>
        </is>
      </c>
      <c r="Q32" t="inlineStr">
        <is>
          <t>OUI</t>
        </is>
      </c>
      <c r="R32" t="inlineStr">
        <is>
          <t>GSM  191154</t>
        </is>
      </c>
      <c r="S32" t="inlineStr">
        <is>
          <t>OUI</t>
        </is>
      </c>
      <c r="T32" t="inlineStr">
        <is>
          <t>OUI</t>
        </is>
      </c>
      <c r="U32" t="inlineStr">
        <is>
          <t>NON</t>
        </is>
      </c>
      <c r="V32" t="inlineStr">
        <is>
          <t>NON</t>
        </is>
      </c>
      <c r="W32" t="inlineStr">
        <is>
          <t>NON</t>
        </is>
      </c>
      <c r="X32" s="43" t="n">
        <v>44067</v>
      </c>
      <c r="Y32" s="43" t="n">
        <v>42653</v>
      </c>
      <c r="AF32" t="inlineStr">
        <is>
          <t>OUI</t>
        </is>
      </c>
      <c r="AG32" t="inlineStr">
        <is>
          <t>5 Ambiances</t>
        </is>
      </c>
      <c r="AH32" s="43" t="n">
        <v>42736</v>
      </c>
      <c r="AJ32" t="inlineStr">
        <is>
          <t>OUI</t>
        </is>
      </c>
      <c r="AK32" t="inlineStr">
        <is>
          <t>OUI</t>
        </is>
      </c>
    </row>
    <row r="33" ht="30" customHeight="1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OUI</t>
        </is>
      </c>
      <c r="G33" t="inlineStr">
        <is>
          <t>OUI</t>
        </is>
      </c>
      <c r="H33" s="43" t="inlineStr">
        <is>
          <t>01/01/2015</t>
        </is>
      </c>
      <c r="I33" t="inlineStr">
        <is>
          <t>OUI</t>
        </is>
      </c>
      <c r="J33" t="inlineStr">
        <is>
          <t>OUI</t>
        </is>
      </c>
      <c r="K33" s="43" t="n">
        <v>43062</v>
      </c>
      <c r="L33" s="43" t="inlineStr">
        <is>
          <t>OUI</t>
        </is>
      </c>
      <c r="M33" s="43" t="n">
        <v>41671</v>
      </c>
      <c r="N33" s="7" t="inlineStr">
        <is>
          <t>SdB, douche, Poele, cheminée, chaudière,dressing, articles lourds (03/20)</t>
        </is>
      </c>
      <c r="O33" t="inlineStr">
        <is>
          <t>OUI</t>
        </is>
      </c>
      <c r="P33" t="inlineStr">
        <is>
          <t>LEGACY</t>
        </is>
      </c>
      <c r="Q33" t="inlineStr">
        <is>
          <t>NON</t>
        </is>
      </c>
      <c r="R33" t="inlineStr">
        <is>
          <t>NON</t>
        </is>
      </c>
      <c r="S33" t="inlineStr">
        <is>
          <t>NON</t>
        </is>
      </c>
      <c r="T33" t="inlineStr">
        <is>
          <t>NON</t>
        </is>
      </c>
      <c r="U33" t="inlineStr">
        <is>
          <t>NON</t>
        </is>
      </c>
      <c r="V33" t="inlineStr">
        <is>
          <t>NON</t>
        </is>
      </c>
      <c r="W33" t="inlineStr">
        <is>
          <t>NON</t>
        </is>
      </c>
      <c r="X33" s="43" t="n">
        <v>44063</v>
      </c>
      <c r="Y33" s="43" t="n">
        <v>42653</v>
      </c>
      <c r="AF33" t="inlineStr">
        <is>
          <t>OUI</t>
        </is>
      </c>
      <c r="AG33" t="inlineStr"/>
      <c r="AJ33" t="inlineStr">
        <is>
          <t>OUI</t>
        </is>
      </c>
      <c r="AK33" t="inlineStr">
        <is>
          <t>OUI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NON</t>
        </is>
      </c>
      <c r="G34" t="inlineStr">
        <is>
          <t>OUI</t>
        </is>
      </c>
      <c r="H34" s="43" t="inlineStr">
        <is>
          <t>01/01/2015</t>
        </is>
      </c>
      <c r="I34" t="inlineStr">
        <is>
          <t>OUI</t>
        </is>
      </c>
      <c r="J34" t="inlineStr">
        <is>
          <t>OUI</t>
        </is>
      </c>
      <c r="K34" s="43" t="n">
        <v>43206</v>
      </c>
      <c r="L34" s="43" t="inlineStr">
        <is>
          <t>OUI</t>
        </is>
      </c>
      <c r="M34" s="43" t="n">
        <v>42522</v>
      </c>
      <c r="N34" s="7" t="inlineStr">
        <is>
          <t>Cuisine, SdB, douche,carrelage</t>
        </is>
      </c>
      <c r="O34" t="inlineStr">
        <is>
          <t>OUI</t>
        </is>
      </c>
      <c r="P34" t="inlineStr">
        <is>
          <t>LEGACY</t>
        </is>
      </c>
      <c r="Q34" t="inlineStr">
        <is>
          <t>NON</t>
        </is>
      </c>
      <c r="R34" t="inlineStr">
        <is>
          <t>GRAVIERE DE NIEDERHERGHEIM 116714</t>
        </is>
      </c>
      <c r="S34" t="inlineStr">
        <is>
          <t>NON</t>
        </is>
      </c>
      <c r="T34" t="inlineStr">
        <is>
          <t xml:space="preserve"> NON</t>
        </is>
      </c>
      <c r="U34" t="inlineStr">
        <is>
          <t>NON</t>
        </is>
      </c>
      <c r="V34" t="inlineStr">
        <is>
          <t>NON</t>
        </is>
      </c>
      <c r="W34" t="inlineStr">
        <is>
          <t>NON</t>
        </is>
      </c>
      <c r="X34" s="43" t="n">
        <v>44065</v>
      </c>
      <c r="Y34" s="43" t="n">
        <v>42667</v>
      </c>
      <c r="AF34" t="inlineStr">
        <is>
          <t>NON</t>
        </is>
      </c>
      <c r="AG34" t="inlineStr"/>
      <c r="AJ34" t="inlineStr">
        <is>
          <t>OUI</t>
        </is>
      </c>
      <c r="AK34" t="inlineStr">
        <is>
          <t>OUI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OUI</t>
        </is>
      </c>
      <c r="G35" t="inlineStr">
        <is>
          <t>OUI</t>
        </is>
      </c>
      <c r="H35" s="43" t="inlineStr">
        <is>
          <t>01/01/2014</t>
        </is>
      </c>
      <c r="I35" t="inlineStr">
        <is>
          <t>OUI</t>
        </is>
      </c>
      <c r="J35" t="inlineStr">
        <is>
          <t>OUI</t>
        </is>
      </c>
      <c r="K35" s="43" t="n">
        <v>43180</v>
      </c>
      <c r="L35" s="43" t="inlineStr">
        <is>
          <t>NON</t>
        </is>
      </c>
      <c r="Q35" t="inlineStr">
        <is>
          <t>OUI</t>
        </is>
      </c>
      <c r="R35" t="inlineStr">
        <is>
          <t>FIMACO 115353</t>
        </is>
      </c>
      <c r="S35" t="inlineStr">
        <is>
          <t>OUI</t>
        </is>
      </c>
      <c r="T35" t="inlineStr">
        <is>
          <t>NON</t>
        </is>
      </c>
      <c r="U35" t="inlineStr">
        <is>
          <t>OUI</t>
        </is>
      </c>
      <c r="V35" t="inlineStr">
        <is>
          <t>NON</t>
        </is>
      </c>
      <c r="W35" t="inlineStr">
        <is>
          <t>NON</t>
        </is>
      </c>
      <c r="X35" s="43" t="n">
        <v>44063</v>
      </c>
      <c r="Y35" s="43" t="n">
        <v>42667</v>
      </c>
      <c r="AA35" t="inlineStr">
        <is>
          <t>OUI</t>
        </is>
      </c>
      <c r="AF35" t="inlineStr">
        <is>
          <t>OUI</t>
        </is>
      </c>
      <c r="AG35" t="inlineStr"/>
      <c r="AJ35" t="inlineStr">
        <is>
          <t>OUI</t>
        </is>
      </c>
      <c r="AK35" t="inlineStr">
        <is>
          <t>OUI</t>
        </is>
      </c>
      <c r="AL35" t="inlineStr">
        <is>
          <t>OUI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OUI</t>
        </is>
      </c>
      <c r="G36" t="inlineStr">
        <is>
          <t>OUI</t>
        </is>
      </c>
      <c r="H36" s="43" t="inlineStr">
        <is>
          <t>01/01/2015</t>
        </is>
      </c>
      <c r="I36" t="inlineStr">
        <is>
          <t>OUI</t>
        </is>
      </c>
      <c r="J36" t="inlineStr">
        <is>
          <t>OUI</t>
        </is>
      </c>
      <c r="K36" s="43" t="n">
        <v>43235</v>
      </c>
      <c r="L36" s="43" t="inlineStr">
        <is>
          <t>OUI</t>
        </is>
      </c>
      <c r="N36" s="7" t="inlineStr">
        <is>
          <t>Elements de cuisines, menuiserie, élements de SdB</t>
        </is>
      </c>
      <c r="O36" t="inlineStr">
        <is>
          <t>OUI</t>
        </is>
      </c>
      <c r="P36" t="inlineStr">
        <is>
          <t>LEGACY</t>
        </is>
      </c>
      <c r="Q36" t="inlineStr">
        <is>
          <t>OUI</t>
        </is>
      </c>
      <c r="R36" t="inlineStr">
        <is>
          <t>LES SABLIERES DE LA MEURTHE 119150</t>
        </is>
      </c>
      <c r="S36" t="inlineStr">
        <is>
          <t>OUI</t>
        </is>
      </c>
      <c r="T36" t="inlineStr">
        <is>
          <t>OUI</t>
        </is>
      </c>
      <c r="U36" t="inlineStr">
        <is>
          <t>OUI</t>
        </is>
      </c>
      <c r="V36" t="inlineStr">
        <is>
          <t>NON</t>
        </is>
      </c>
      <c r="W36" t="inlineStr">
        <is>
          <t>NON</t>
        </is>
      </c>
      <c r="X36" s="43" t="n">
        <v>44064</v>
      </c>
      <c r="Y36" s="43" t="n">
        <v>42667</v>
      </c>
      <c r="AA36" t="inlineStr">
        <is>
          <t>OUI</t>
        </is>
      </c>
      <c r="AF36" t="inlineStr">
        <is>
          <t>NON</t>
        </is>
      </c>
      <c r="AG36" t="inlineStr">
        <is>
          <t>7 Ambiances</t>
        </is>
      </c>
      <c r="AH36" s="43" t="n">
        <v>43101</v>
      </c>
      <c r="AJ36" t="inlineStr">
        <is>
          <t>OUI</t>
        </is>
      </c>
      <c r="AK36" t="inlineStr">
        <is>
          <t>OUI</t>
        </is>
      </c>
      <c r="AL36" t="inlineStr">
        <is>
          <t>OUI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NON</t>
        </is>
      </c>
      <c r="G37" t="inlineStr">
        <is>
          <t>OUI</t>
        </is>
      </c>
      <c r="H37" s="43" t="inlineStr">
        <is>
          <t>01/01/2015</t>
        </is>
      </c>
      <c r="I37" t="inlineStr">
        <is>
          <t>OUI</t>
        </is>
      </c>
      <c r="J37" t="inlineStr">
        <is>
          <t>OUI</t>
        </is>
      </c>
      <c r="K37" s="43" t="n">
        <v>43045</v>
      </c>
      <c r="L37" s="43" t="inlineStr">
        <is>
          <t>NON</t>
        </is>
      </c>
      <c r="Q37" t="inlineStr">
        <is>
          <t>OUI</t>
        </is>
      </c>
      <c r="R37" t="inlineStr">
        <is>
          <t>GRAVIERES D'ALSACE 116015</t>
        </is>
      </c>
      <c r="S37" t="inlineStr">
        <is>
          <t>OUI</t>
        </is>
      </c>
      <c r="T37" t="inlineStr">
        <is>
          <t>OUI</t>
        </is>
      </c>
      <c r="U37" t="inlineStr">
        <is>
          <t>NON</t>
        </is>
      </c>
      <c r="V37" t="inlineStr">
        <is>
          <t>NON</t>
        </is>
      </c>
      <c r="W37" t="inlineStr">
        <is>
          <t>NON</t>
        </is>
      </c>
      <c r="X37" s="43" t="n">
        <v>44076</v>
      </c>
      <c r="Y37" s="43" t="n">
        <v>42667</v>
      </c>
      <c r="AF37" t="inlineStr">
        <is>
          <t>NON</t>
        </is>
      </c>
      <c r="AG37" t="inlineStr"/>
      <c r="AJ37" t="inlineStr">
        <is>
          <t>OUI</t>
        </is>
      </c>
      <c r="AK37" t="inlineStr">
        <is>
          <t>OUI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OUI</t>
        </is>
      </c>
      <c r="G38" t="inlineStr">
        <is>
          <t>OUI</t>
        </is>
      </c>
      <c r="H38" s="43" t="inlineStr">
        <is>
          <t>01/01/2017</t>
        </is>
      </c>
      <c r="I38" t="inlineStr">
        <is>
          <t>OUI</t>
        </is>
      </c>
      <c r="J38" t="inlineStr">
        <is>
          <t>OUI</t>
        </is>
      </c>
      <c r="K38" s="43" t="n">
        <v>43252</v>
      </c>
      <c r="L38" s="43" t="inlineStr">
        <is>
          <t>OUI</t>
        </is>
      </c>
      <c r="M38" s="43" t="n">
        <v>43012</v>
      </c>
      <c r="N38" s="7" t="inlineStr">
        <is>
          <t>Cuisine,kitchenette, SDB, Douche, Menuiserie</t>
        </is>
      </c>
      <c r="O38" t="inlineStr">
        <is>
          <t>OUI</t>
        </is>
      </c>
      <c r="P38" t="inlineStr">
        <is>
          <t>LEGACY</t>
        </is>
      </c>
      <c r="Q38" t="inlineStr">
        <is>
          <t>NON</t>
        </is>
      </c>
      <c r="R38" t="inlineStr">
        <is>
          <t>NON</t>
        </is>
      </c>
      <c r="S38" t="inlineStr">
        <is>
          <t>NON</t>
        </is>
      </c>
      <c r="T38" t="inlineStr">
        <is>
          <t>NON</t>
        </is>
      </c>
      <c r="U38" t="inlineStr">
        <is>
          <t>NON</t>
        </is>
      </c>
      <c r="V38" t="inlineStr">
        <is>
          <t>NON</t>
        </is>
      </c>
      <c r="W38" t="inlineStr">
        <is>
          <t>NON</t>
        </is>
      </c>
      <c r="X38" s="43" t="n">
        <v>44063</v>
      </c>
      <c r="Y38" s="43" t="n">
        <v>43012</v>
      </c>
      <c r="AF38" t="inlineStr">
        <is>
          <t>NON</t>
        </is>
      </c>
      <c r="AG38" t="inlineStr"/>
      <c r="AJ38" t="inlineStr">
        <is>
          <t>OUI</t>
        </is>
      </c>
      <c r="AK38" t="inlineStr">
        <is>
          <t>OUI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OUI</t>
        </is>
      </c>
      <c r="F39" t="inlineStr">
        <is>
          <t>REVITALISATION 2012</t>
        </is>
      </c>
      <c r="G39" t="inlineStr">
        <is>
          <t>OUI</t>
        </is>
      </c>
      <c r="H39" s="43" t="inlineStr">
        <is>
          <t>01/01/2015</t>
        </is>
      </c>
      <c r="I39" t="inlineStr">
        <is>
          <t>OUI</t>
        </is>
      </c>
      <c r="J39" t="inlineStr">
        <is>
          <t>OUI</t>
        </is>
      </c>
      <c r="K39" s="43" t="n">
        <v>39561</v>
      </c>
      <c r="L39" s="43" t="inlineStr">
        <is>
          <t>NON</t>
        </is>
      </c>
      <c r="Q39" t="inlineStr">
        <is>
          <t>OUI</t>
        </is>
      </c>
      <c r="R39" t="inlineStr">
        <is>
          <t>LES SABLIERES DE LA MEURTHE 119150</t>
        </is>
      </c>
      <c r="S39" t="inlineStr">
        <is>
          <t>OUI</t>
        </is>
      </c>
      <c r="T39" t="inlineStr">
        <is>
          <t>OUI</t>
        </is>
      </c>
      <c r="U39" t="inlineStr">
        <is>
          <t>OUI</t>
        </is>
      </c>
      <c r="V39" t="inlineStr">
        <is>
          <t>NON</t>
        </is>
      </c>
      <c r="W39" t="inlineStr">
        <is>
          <t>NON</t>
        </is>
      </c>
      <c r="X39" s="43" t="n">
        <v>44068</v>
      </c>
      <c r="Y39" s="43" t="n">
        <v>42625</v>
      </c>
      <c r="AF39" t="inlineStr">
        <is>
          <t>NON</t>
        </is>
      </c>
      <c r="AG39" t="inlineStr">
        <is>
          <t>5 Ambiances</t>
        </is>
      </c>
      <c r="AH39" s="43" t="n">
        <v>43101</v>
      </c>
      <c r="AJ39" t="inlineStr">
        <is>
          <t>OUI</t>
        </is>
      </c>
      <c r="AK39" t="inlineStr">
        <is>
          <t>OUI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OUI</t>
        </is>
      </c>
      <c r="F40" t="inlineStr">
        <is>
          <t>RELOOKING LIGHT 2021</t>
        </is>
      </c>
      <c r="G40" t="inlineStr">
        <is>
          <t>OUI</t>
        </is>
      </c>
      <c r="H40" s="43" t="inlineStr">
        <is>
          <t>01/01/2015</t>
        </is>
      </c>
      <c r="I40" t="inlineStr">
        <is>
          <t>OUI</t>
        </is>
      </c>
      <c r="J40" t="inlineStr">
        <is>
          <t>OUI</t>
        </is>
      </c>
      <c r="K40" s="43" t="n">
        <v>43017</v>
      </c>
      <c r="L40" s="43" t="inlineStr">
        <is>
          <t>NON</t>
        </is>
      </c>
      <c r="Q40" t="inlineStr">
        <is>
          <t>OUI</t>
        </is>
      </c>
      <c r="R40" t="inlineStr">
        <is>
          <t>GRAVIERE DE NIEDERHERGHEIM 116714</t>
        </is>
      </c>
      <c r="S40" t="inlineStr">
        <is>
          <t>OUI</t>
        </is>
      </c>
      <c r="T40" t="inlineStr">
        <is>
          <t>OUI</t>
        </is>
      </c>
      <c r="U40" t="inlineStr">
        <is>
          <t>NON</t>
        </is>
      </c>
      <c r="V40" t="inlineStr">
        <is>
          <t>NON</t>
        </is>
      </c>
      <c r="W40" t="inlineStr">
        <is>
          <t>NON</t>
        </is>
      </c>
      <c r="X40" s="43" t="n">
        <v>44068</v>
      </c>
      <c r="Y40" s="43" t="n">
        <v>42667</v>
      </c>
      <c r="AF40" t="inlineStr">
        <is>
          <t>NON</t>
        </is>
      </c>
      <c r="AG40" t="inlineStr"/>
      <c r="AJ40" t="inlineStr">
        <is>
          <t>OUI</t>
        </is>
      </c>
      <c r="AK40" t="inlineStr">
        <is>
          <t>OUI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OUI</t>
        </is>
      </c>
      <c r="G41" t="inlineStr">
        <is>
          <t>NON</t>
        </is>
      </c>
      <c r="H41" s="43" t="inlineStr">
        <is>
          <t>01/01/2015</t>
        </is>
      </c>
      <c r="I41" t="inlineStr">
        <is>
          <t>OUI</t>
        </is>
      </c>
      <c r="J41" t="inlineStr">
        <is>
          <t>OUI</t>
        </is>
      </c>
      <c r="K41" s="43" t="inlineStr">
        <is>
          <t>Déjà en local</t>
        </is>
      </c>
      <c r="L41" s="43" t="inlineStr">
        <is>
          <t>NON</t>
        </is>
      </c>
      <c r="Q41" t="inlineStr">
        <is>
          <t>NON</t>
        </is>
      </c>
      <c r="R41" t="inlineStr">
        <is>
          <t>NON</t>
        </is>
      </c>
      <c r="S41" t="inlineStr">
        <is>
          <t>NON</t>
        </is>
      </c>
      <c r="T41" t="inlineStr">
        <is>
          <t>NON</t>
        </is>
      </c>
      <c r="U41" t="inlineStr">
        <is>
          <t>NON</t>
        </is>
      </c>
      <c r="V41" t="inlineStr">
        <is>
          <t>NON</t>
        </is>
      </c>
      <c r="W41" t="inlineStr">
        <is>
          <t>NON</t>
        </is>
      </c>
      <c r="X41" s="43" t="n">
        <v>44095</v>
      </c>
      <c r="Y41" s="43" t="n">
        <v>42667</v>
      </c>
      <c r="AF41" t="inlineStr">
        <is>
          <t>OUI</t>
        </is>
      </c>
      <c r="AG41" t="inlineStr">
        <is>
          <t>7 Ambiances</t>
        </is>
      </c>
      <c r="AH41" s="43" t="n">
        <v>43101</v>
      </c>
      <c r="AJ41" t="inlineStr">
        <is>
          <t>OUI</t>
        </is>
      </c>
      <c r="AK41" t="inlineStr">
        <is>
          <t>OUI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NON</t>
        </is>
      </c>
      <c r="G42" t="inlineStr">
        <is>
          <t>OUI</t>
        </is>
      </c>
      <c r="H42" s="43" t="inlineStr">
        <is>
          <t>01/01/2015</t>
        </is>
      </c>
      <c r="I42" t="inlineStr">
        <is>
          <t>OUI</t>
        </is>
      </c>
      <c r="J42" t="inlineStr">
        <is>
          <t>OUI</t>
        </is>
      </c>
      <c r="K42" s="43" t="n">
        <v>43153</v>
      </c>
      <c r="L42" s="43" t="inlineStr">
        <is>
          <t>OUI</t>
        </is>
      </c>
      <c r="M42" s="43" t="n">
        <v>42884</v>
      </c>
      <c r="N42" s="7" t="inlineStr">
        <is>
          <t>Cuisine, SdB, douche</t>
        </is>
      </c>
      <c r="O42" t="inlineStr">
        <is>
          <t>OUI</t>
        </is>
      </c>
      <c r="P42" t="inlineStr">
        <is>
          <t>LEGACY</t>
        </is>
      </c>
      <c r="Q42" t="inlineStr">
        <is>
          <t>NON</t>
        </is>
      </c>
      <c r="R42" t="inlineStr">
        <is>
          <t>NON</t>
        </is>
      </c>
      <c r="S42" t="inlineStr">
        <is>
          <t>NON</t>
        </is>
      </c>
      <c r="T42" t="inlineStr">
        <is>
          <t>NON</t>
        </is>
      </c>
      <c r="U42" t="inlineStr">
        <is>
          <t>NON</t>
        </is>
      </c>
      <c r="V42" t="inlineStr">
        <is>
          <t>NON</t>
        </is>
      </c>
      <c r="W42" t="inlineStr">
        <is>
          <t>NON</t>
        </is>
      </c>
      <c r="X42" s="43" t="n">
        <v>44067</v>
      </c>
      <c r="Y42" s="43" t="n">
        <v>42667</v>
      </c>
      <c r="AF42" t="inlineStr">
        <is>
          <t>NON</t>
        </is>
      </c>
      <c r="AG42" t="inlineStr"/>
      <c r="AJ42" t="inlineStr">
        <is>
          <t>OUI</t>
        </is>
      </c>
      <c r="AK42" t="inlineStr">
        <is>
          <t>OUI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NON</t>
        </is>
      </c>
      <c r="F43" t="inlineStr">
        <is>
          <t>RELOOKING LIGHT 2021</t>
        </is>
      </c>
      <c r="G43" t="inlineStr">
        <is>
          <t>OUI</t>
        </is>
      </c>
      <c r="H43" s="43" t="inlineStr">
        <is>
          <t>01/01/2015</t>
        </is>
      </c>
      <c r="I43" t="inlineStr">
        <is>
          <t>OUI</t>
        </is>
      </c>
      <c r="J43" t="inlineStr">
        <is>
          <t>OUI</t>
        </is>
      </c>
      <c r="K43" s="43" t="n">
        <v>43010</v>
      </c>
      <c r="L43" s="43" t="inlineStr">
        <is>
          <t>NON</t>
        </is>
      </c>
      <c r="Q43" t="inlineStr">
        <is>
          <t>OUI</t>
        </is>
      </c>
      <c r="R43" t="inlineStr">
        <is>
          <t>GRAVIERES D'ALSACE 116015</t>
        </is>
      </c>
      <c r="S43" t="inlineStr">
        <is>
          <t>OUI</t>
        </is>
      </c>
      <c r="T43" t="inlineStr">
        <is>
          <t>OUI</t>
        </is>
      </c>
      <c r="U43" t="inlineStr">
        <is>
          <t>NON</t>
        </is>
      </c>
      <c r="V43" t="inlineStr">
        <is>
          <t>NON</t>
        </is>
      </c>
      <c r="W43" t="inlineStr">
        <is>
          <t>NON</t>
        </is>
      </c>
      <c r="X43" s="43" t="n">
        <v>44067</v>
      </c>
      <c r="Y43" s="43" t="n">
        <v>42667</v>
      </c>
      <c r="AF43" t="inlineStr">
        <is>
          <t>NON</t>
        </is>
      </c>
      <c r="AG43" t="inlineStr">
        <is>
          <t>5 Ambiances</t>
        </is>
      </c>
      <c r="AH43" s="43" t="n">
        <v>42736</v>
      </c>
      <c r="AJ43" t="inlineStr">
        <is>
          <t>OUI</t>
        </is>
      </c>
      <c r="AK43" t="inlineStr">
        <is>
          <t>OUI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NON</t>
        </is>
      </c>
      <c r="G44" t="inlineStr">
        <is>
          <t>OUI</t>
        </is>
      </c>
      <c r="H44" s="43" t="inlineStr">
        <is>
          <t>01/01/2015</t>
        </is>
      </c>
      <c r="I44" t="inlineStr">
        <is>
          <t>OUI</t>
        </is>
      </c>
      <c r="J44" t="inlineStr">
        <is>
          <t>OUI</t>
        </is>
      </c>
      <c r="K44" s="43" t="n">
        <v>43124</v>
      </c>
      <c r="L44" s="43" t="inlineStr">
        <is>
          <t>NON</t>
        </is>
      </c>
      <c r="M44" s="43" t="inlineStr">
        <is>
          <t>PROJET 2020</t>
        </is>
      </c>
      <c r="Q44" t="inlineStr">
        <is>
          <t>OUI</t>
        </is>
      </c>
      <c r="R44" t="inlineStr">
        <is>
          <t>Sté CARRIERE DE DOMPIERRE  112140</t>
        </is>
      </c>
      <c r="S44" t="inlineStr">
        <is>
          <t>NON</t>
        </is>
      </c>
      <c r="T44" t="inlineStr">
        <is>
          <t>NON</t>
        </is>
      </c>
      <c r="U44" t="inlineStr">
        <is>
          <t>OUI</t>
        </is>
      </c>
      <c r="V44" t="inlineStr">
        <is>
          <t>NON</t>
        </is>
      </c>
      <c r="W44" t="inlineStr">
        <is>
          <t>NON</t>
        </is>
      </c>
      <c r="X44" s="43" t="n">
        <v>44064</v>
      </c>
      <c r="Y44" s="43" t="n">
        <v>42660</v>
      </c>
      <c r="AF44" t="inlineStr">
        <is>
          <t>NON</t>
        </is>
      </c>
      <c r="AG44" t="inlineStr"/>
      <c r="AJ44" t="inlineStr">
        <is>
          <t>OUI</t>
        </is>
      </c>
      <c r="AK44" t="inlineStr">
        <is>
          <t>OUI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NON</t>
        </is>
      </c>
      <c r="F45" t="inlineStr">
        <is>
          <t>REMODLING R300 2016</t>
        </is>
      </c>
      <c r="G45" t="inlineStr">
        <is>
          <t>OUI</t>
        </is>
      </c>
      <c r="H45" s="43" t="inlineStr">
        <is>
          <t>01/01/2016</t>
        </is>
      </c>
      <c r="I45" t="inlineStr">
        <is>
          <t>OUI</t>
        </is>
      </c>
      <c r="J45" t="inlineStr">
        <is>
          <t>OUI</t>
        </is>
      </c>
      <c r="K45" s="43" t="n">
        <v>43116</v>
      </c>
      <c r="L45" s="43" t="inlineStr">
        <is>
          <t>OUI</t>
        </is>
      </c>
      <c r="M45" s="43" t="n">
        <v>43891</v>
      </c>
      <c r="N45" s="7" t="inlineStr">
        <is>
          <t>SdB douche Aménagement de placards</t>
        </is>
      </c>
      <c r="O45" t="inlineStr">
        <is>
          <t>NON</t>
        </is>
      </c>
      <c r="Q45" t="inlineStr">
        <is>
          <t>NON</t>
        </is>
      </c>
      <c r="R45" t="inlineStr">
        <is>
          <t>NON</t>
        </is>
      </c>
      <c r="S45" t="inlineStr">
        <is>
          <t>NON</t>
        </is>
      </c>
      <c r="T45" t="inlineStr">
        <is>
          <t>NON</t>
        </is>
      </c>
      <c r="U45" t="inlineStr">
        <is>
          <t>NON</t>
        </is>
      </c>
      <c r="V45" t="inlineStr">
        <is>
          <t>NON</t>
        </is>
      </c>
      <c r="W45" t="inlineStr">
        <is>
          <t>NON</t>
        </is>
      </c>
      <c r="X45" s="43" t="n">
        <v>44064</v>
      </c>
      <c r="Y45" s="43" t="n">
        <v>42660</v>
      </c>
      <c r="AF45" t="inlineStr">
        <is>
          <t>NON</t>
        </is>
      </c>
      <c r="AG45" t="inlineStr"/>
      <c r="AJ45" t="inlineStr">
        <is>
          <t>OUI</t>
        </is>
      </c>
      <c r="AK45" t="inlineStr">
        <is>
          <t>OUI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OUI</t>
        </is>
      </c>
      <c r="G46" t="inlineStr">
        <is>
          <t>OUI</t>
        </is>
      </c>
      <c r="H46" s="43" t="inlineStr">
        <is>
          <t>01/01/2017</t>
        </is>
      </c>
      <c r="I46" t="inlineStr">
        <is>
          <t>OUI</t>
        </is>
      </c>
      <c r="J46" t="inlineStr">
        <is>
          <t>OUI</t>
        </is>
      </c>
      <c r="K46" s="43" t="inlineStr">
        <is>
          <t>Déjà en local</t>
        </is>
      </c>
      <c r="L46" s="43" t="inlineStr">
        <is>
          <t>NON</t>
        </is>
      </c>
      <c r="Q46" t="inlineStr">
        <is>
          <t>NON</t>
        </is>
      </c>
      <c r="R46" t="inlineStr">
        <is>
          <t>NON</t>
        </is>
      </c>
      <c r="S46" t="inlineStr">
        <is>
          <t>NON</t>
        </is>
      </c>
      <c r="T46" t="inlineStr">
        <is>
          <t>NON</t>
        </is>
      </c>
      <c r="U46" t="inlineStr">
        <is>
          <t>NON</t>
        </is>
      </c>
      <c r="V46" t="inlineStr">
        <is>
          <t>NON</t>
        </is>
      </c>
      <c r="W46" t="inlineStr">
        <is>
          <t>NON</t>
        </is>
      </c>
      <c r="X46" s="43" t="n">
        <v>44095</v>
      </c>
      <c r="Y46" s="43" t="n">
        <v>42660</v>
      </c>
      <c r="AB46" t="inlineStr">
        <is>
          <t>OUI</t>
        </is>
      </c>
      <c r="AF46" t="inlineStr">
        <is>
          <t>NON</t>
        </is>
      </c>
      <c r="AG46" t="inlineStr"/>
      <c r="AJ46" t="inlineStr">
        <is>
          <t>OUI</t>
        </is>
      </c>
      <c r="AK46" t="inlineStr">
        <is>
          <t>OUI</t>
        </is>
      </c>
    </row>
    <row r="47" ht="30" customHeight="1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OUI</t>
        </is>
      </c>
      <c r="G47" t="inlineStr">
        <is>
          <t>OUI</t>
        </is>
      </c>
      <c r="H47" s="43" t="inlineStr">
        <is>
          <t>01/01/2015</t>
        </is>
      </c>
      <c r="I47" t="inlineStr">
        <is>
          <t>OUI</t>
        </is>
      </c>
      <c r="J47" t="inlineStr">
        <is>
          <t>OUI</t>
        </is>
      </c>
      <c r="K47" s="43" t="n">
        <v>43116</v>
      </c>
      <c r="L47" s="43" t="inlineStr">
        <is>
          <t>OUI</t>
        </is>
      </c>
      <c r="M47" s="43" t="n">
        <v>2016</v>
      </c>
      <c r="N47" s="7" t="inlineStr">
        <is>
          <t xml:space="preserve">Cuisine, amenagement de placard, escalier, parois de douche, cabine de douche, meubles SdB </t>
        </is>
      </c>
      <c r="O47" t="inlineStr">
        <is>
          <t>OUI</t>
        </is>
      </c>
      <c r="P47" t="inlineStr">
        <is>
          <t>LEGACY</t>
        </is>
      </c>
      <c r="Q47" t="inlineStr">
        <is>
          <t>NON</t>
        </is>
      </c>
      <c r="R47" t="inlineStr">
        <is>
          <t>NON</t>
        </is>
      </c>
      <c r="S47" t="inlineStr">
        <is>
          <t>NON</t>
        </is>
      </c>
      <c r="T47" t="inlineStr">
        <is>
          <t>NON</t>
        </is>
      </c>
      <c r="U47" t="inlineStr">
        <is>
          <t>NON</t>
        </is>
      </c>
      <c r="V47" t="inlineStr">
        <is>
          <t>NON</t>
        </is>
      </c>
      <c r="W47" t="inlineStr">
        <is>
          <t>NON</t>
        </is>
      </c>
      <c r="X47" s="43" t="n">
        <v>44063</v>
      </c>
      <c r="Y47" s="43" t="n">
        <v>42660</v>
      </c>
      <c r="AF47" t="inlineStr">
        <is>
          <t>OUI</t>
        </is>
      </c>
      <c r="AG47" t="inlineStr"/>
      <c r="AJ47" t="inlineStr">
        <is>
          <t>OUI</t>
        </is>
      </c>
      <c r="AK47" t="inlineStr">
        <is>
          <t>OUI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OUI</t>
        </is>
      </c>
      <c r="F48" t="inlineStr">
        <is>
          <t>REVITALISATION 2011</t>
        </is>
      </c>
      <c r="G48" t="inlineStr">
        <is>
          <t>OUI</t>
        </is>
      </c>
      <c r="H48" s="43" t="inlineStr">
        <is>
          <t>01/01/2015</t>
        </is>
      </c>
      <c r="I48" t="inlineStr">
        <is>
          <t>OUI</t>
        </is>
      </c>
      <c r="J48" t="inlineStr">
        <is>
          <t>OUI</t>
        </is>
      </c>
      <c r="K48" s="43" t="n">
        <v>43116</v>
      </c>
      <c r="L48" s="43" t="inlineStr">
        <is>
          <t>NON</t>
        </is>
      </c>
      <c r="M48" s="43" t="inlineStr">
        <is>
          <t>PREVU 1T20</t>
        </is>
      </c>
      <c r="Q48" t="inlineStr">
        <is>
          <t>NON</t>
        </is>
      </c>
      <c r="R48" t="inlineStr">
        <is>
          <t>ARRET VENTE SABLE EN GODET</t>
        </is>
      </c>
      <c r="S48" t="inlineStr">
        <is>
          <t>OUI</t>
        </is>
      </c>
      <c r="T48" t="inlineStr">
        <is>
          <t>OUI</t>
        </is>
      </c>
      <c r="U48" t="inlineStr">
        <is>
          <t>NON</t>
        </is>
      </c>
      <c r="V48" t="inlineStr">
        <is>
          <t>NON</t>
        </is>
      </c>
      <c r="W48" t="inlineStr">
        <is>
          <t>NON</t>
        </is>
      </c>
      <c r="X48" s="43" t="n">
        <v>44064</v>
      </c>
      <c r="Y48" s="43" t="n">
        <v>42660</v>
      </c>
      <c r="AF48" t="inlineStr">
        <is>
          <t>NON</t>
        </is>
      </c>
      <c r="AG48" t="inlineStr"/>
      <c r="AJ48" t="inlineStr">
        <is>
          <t>OUI</t>
        </is>
      </c>
      <c r="AK48" t="inlineStr">
        <is>
          <t>OUI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OUI</t>
        </is>
      </c>
      <c r="G49" t="inlineStr">
        <is>
          <t>OUI</t>
        </is>
      </c>
      <c r="H49" s="43" t="inlineStr">
        <is>
          <t>01/01/2014</t>
        </is>
      </c>
      <c r="I49" t="inlineStr">
        <is>
          <t>OUI</t>
        </is>
      </c>
      <c r="J49" t="inlineStr">
        <is>
          <t>OUI</t>
        </is>
      </c>
      <c r="K49" s="43" t="n">
        <v>43116</v>
      </c>
      <c r="L49" s="43" t="inlineStr">
        <is>
          <t>NON</t>
        </is>
      </c>
      <c r="Q49" t="inlineStr">
        <is>
          <t>NON</t>
        </is>
      </c>
      <c r="R49" t="inlineStr">
        <is>
          <t>NON</t>
        </is>
      </c>
      <c r="S49" t="inlineStr">
        <is>
          <t>OUI</t>
        </is>
      </c>
      <c r="T49" t="inlineStr">
        <is>
          <t>OUI</t>
        </is>
      </c>
      <c r="U49" t="inlineStr">
        <is>
          <t>NON</t>
        </is>
      </c>
      <c r="V49" t="inlineStr">
        <is>
          <t>NON</t>
        </is>
      </c>
      <c r="W49" t="inlineStr">
        <is>
          <t>NON</t>
        </is>
      </c>
      <c r="X49" s="43" t="n">
        <v>44064</v>
      </c>
      <c r="Y49" s="43" t="n">
        <v>42660</v>
      </c>
      <c r="AF49" t="inlineStr">
        <is>
          <t>NON</t>
        </is>
      </c>
      <c r="AG49" t="inlineStr">
        <is>
          <t>7 Ambiances</t>
        </is>
      </c>
      <c r="AH49" s="43" t="n">
        <v>43101</v>
      </c>
      <c r="AJ49" t="inlineStr">
        <is>
          <t>OUI</t>
        </is>
      </c>
      <c r="AK49" t="inlineStr">
        <is>
          <t>OUI</t>
        </is>
      </c>
      <c r="AL49" t="inlineStr">
        <is>
          <t>OUI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OUI</t>
        </is>
      </c>
      <c r="G50" t="inlineStr">
        <is>
          <t>OUI</t>
        </is>
      </c>
      <c r="H50" s="43" t="inlineStr">
        <is>
          <t>01/01/2014</t>
        </is>
      </c>
      <c r="I50" t="inlineStr">
        <is>
          <t>OUI</t>
        </is>
      </c>
      <c r="J50" t="inlineStr">
        <is>
          <t>OUI</t>
        </is>
      </c>
      <c r="K50" s="43" t="n">
        <v>43116</v>
      </c>
      <c r="L50" s="43" t="inlineStr">
        <is>
          <t>NON</t>
        </is>
      </c>
      <c r="M50" s="43" t="inlineStr">
        <is>
          <t>en projet</t>
        </is>
      </c>
      <c r="Q50" t="inlineStr">
        <is>
          <t>NON</t>
        </is>
      </c>
      <c r="R50" t="inlineStr">
        <is>
          <t>NON</t>
        </is>
      </c>
      <c r="S50" t="inlineStr">
        <is>
          <t>NON</t>
        </is>
      </c>
      <c r="T50" t="inlineStr">
        <is>
          <t>NON</t>
        </is>
      </c>
      <c r="U50" t="inlineStr">
        <is>
          <t>NON</t>
        </is>
      </c>
      <c r="V50" t="inlineStr">
        <is>
          <t>NON</t>
        </is>
      </c>
      <c r="W50" t="inlineStr">
        <is>
          <t>NON</t>
        </is>
      </c>
      <c r="X50" s="43" t="n">
        <v>44091</v>
      </c>
      <c r="Y50" s="43" t="n">
        <v>42660</v>
      </c>
      <c r="AF50" t="inlineStr">
        <is>
          <t>OUI</t>
        </is>
      </c>
      <c r="AG50" t="inlineStr"/>
      <c r="AJ50" t="inlineStr">
        <is>
          <t>OUI</t>
        </is>
      </c>
      <c r="AK50" t="inlineStr">
        <is>
          <t>OUI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NON</t>
        </is>
      </c>
      <c r="F51" t="inlineStr">
        <is>
          <t>RELOOKING LIGHT EXT 2021</t>
        </is>
      </c>
      <c r="G51" t="inlineStr">
        <is>
          <t>OUI</t>
        </is>
      </c>
      <c r="H51" s="43" t="inlineStr">
        <is>
          <t>01/01/2014</t>
        </is>
      </c>
      <c r="I51" t="inlineStr">
        <is>
          <t>OUI</t>
        </is>
      </c>
      <c r="J51" t="inlineStr">
        <is>
          <t>OUI</t>
        </is>
      </c>
      <c r="K51" s="43" t="n">
        <v>43011</v>
      </c>
      <c r="L51" s="43" t="inlineStr">
        <is>
          <t>OUI</t>
        </is>
      </c>
      <c r="M51" s="43" t="n">
        <v>43899</v>
      </c>
      <c r="N51" s="7" t="inlineStr">
        <is>
          <t xml:space="preserve">SdB, paroi darwin,cuisine lancement le  09/03/20 </t>
        </is>
      </c>
      <c r="O51" t="inlineStr">
        <is>
          <t>NON</t>
        </is>
      </c>
      <c r="P51" t="inlineStr">
        <is>
          <t>LEGACY</t>
        </is>
      </c>
      <c r="Q51" t="inlineStr">
        <is>
          <t>NON</t>
        </is>
      </c>
      <c r="R51" t="inlineStr">
        <is>
          <t>EN COURS DE SUPPRESSION</t>
        </is>
      </c>
      <c r="S51" t="inlineStr">
        <is>
          <t>NON</t>
        </is>
      </c>
      <c r="T51" t="inlineStr">
        <is>
          <t>NON</t>
        </is>
      </c>
      <c r="U51" t="inlineStr">
        <is>
          <t>NON</t>
        </is>
      </c>
      <c r="V51" t="inlineStr">
        <is>
          <t>NON</t>
        </is>
      </c>
      <c r="W51" t="inlineStr">
        <is>
          <t>NON</t>
        </is>
      </c>
      <c r="X51" s="43" t="n">
        <v>44074</v>
      </c>
      <c r="Y51" s="43" t="n">
        <v>42625</v>
      </c>
      <c r="AE51" t="inlineStr">
        <is>
          <t>OUI</t>
        </is>
      </c>
      <c r="AF51" t="inlineStr">
        <is>
          <t>OUI</t>
        </is>
      </c>
      <c r="AG51" t="inlineStr">
        <is>
          <t>5 Ambiances</t>
        </is>
      </c>
      <c r="AH51" s="43" t="n">
        <v>42736</v>
      </c>
      <c r="AJ51" t="inlineStr">
        <is>
          <t>OUI</t>
        </is>
      </c>
      <c r="AK51" t="inlineStr">
        <is>
          <t>OUI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NON</t>
        </is>
      </c>
      <c r="F52" t="inlineStr">
        <is>
          <t>RELOOKING EN COURS 2022</t>
        </is>
      </c>
      <c r="G52" t="inlineStr">
        <is>
          <t>OUI</t>
        </is>
      </c>
      <c r="H52" s="43" t="inlineStr">
        <is>
          <t>01/01/2014</t>
        </is>
      </c>
      <c r="I52" t="inlineStr">
        <is>
          <t>OUI</t>
        </is>
      </c>
      <c r="J52" t="inlineStr">
        <is>
          <t>OUI</t>
        </is>
      </c>
      <c r="K52" s="43" t="n">
        <v>42989</v>
      </c>
      <c r="L52" s="43" t="inlineStr">
        <is>
          <t>OUI</t>
        </is>
      </c>
      <c r="M52" s="43" t="n">
        <v>43617</v>
      </c>
      <c r="N52" s="7" t="inlineStr">
        <is>
          <t xml:space="preserve">Meubles SdB, paroie &amp; cabine de douche, cuisine </t>
        </is>
      </c>
      <c r="O52" t="inlineStr">
        <is>
          <t>NON</t>
        </is>
      </c>
      <c r="P52" t="inlineStr">
        <is>
          <t>LEGACY</t>
        </is>
      </c>
      <c r="Q52" t="inlineStr">
        <is>
          <t>OUI</t>
        </is>
      </c>
      <c r="R52" t="inlineStr">
        <is>
          <t>DLB PONT SUR YONNE 120940</t>
        </is>
      </c>
      <c r="S52" t="inlineStr">
        <is>
          <t>NON</t>
        </is>
      </c>
      <c r="T52" t="inlineStr">
        <is>
          <t>NON</t>
        </is>
      </c>
      <c r="U52" t="inlineStr">
        <is>
          <t>NON</t>
        </is>
      </c>
      <c r="V52" t="inlineStr">
        <is>
          <t>NON</t>
        </is>
      </c>
      <c r="W52" t="inlineStr">
        <is>
          <t>OUI</t>
        </is>
      </c>
      <c r="X52" s="43" t="n">
        <v>44064</v>
      </c>
      <c r="Y52" s="43" t="n">
        <v>42660</v>
      </c>
      <c r="AA52" t="inlineStr">
        <is>
          <t>OUI</t>
        </is>
      </c>
      <c r="AF52" t="inlineStr">
        <is>
          <t>OUI</t>
        </is>
      </c>
      <c r="AG52" t="inlineStr">
        <is>
          <t>5 Ambiances</t>
        </is>
      </c>
      <c r="AH52" s="43" t="n">
        <v>43101</v>
      </c>
      <c r="AJ52" t="inlineStr">
        <is>
          <t>OUI</t>
        </is>
      </c>
      <c r="AK52" t="inlineStr">
        <is>
          <t>OUI</t>
        </is>
      </c>
      <c r="AL52" t="inlineStr">
        <is>
          <t>OUI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OUI</t>
        </is>
      </c>
      <c r="G53" t="inlineStr">
        <is>
          <t>OUI</t>
        </is>
      </c>
      <c r="H53" s="43" t="inlineStr">
        <is>
          <t>01/01/2021</t>
        </is>
      </c>
      <c r="I53" t="inlineStr">
        <is>
          <t>OUI</t>
        </is>
      </c>
      <c r="J53" t="inlineStr">
        <is>
          <t>OUI</t>
        </is>
      </c>
      <c r="L53" s="43" t="inlineStr">
        <is>
          <t>OUI</t>
        </is>
      </c>
      <c r="X53" s="43" t="n"/>
      <c r="Y53" s="43" t="n"/>
      <c r="AG53" t="inlineStr"/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OUI</t>
        </is>
      </c>
      <c r="G54" t="inlineStr">
        <is>
          <t>OUI</t>
        </is>
      </c>
      <c r="H54" s="43" t="inlineStr">
        <is>
          <t>01/01/2021</t>
        </is>
      </c>
      <c r="I54" t="inlineStr">
        <is>
          <t>OUI</t>
        </is>
      </c>
      <c r="J54" t="inlineStr">
        <is>
          <t>OUI</t>
        </is>
      </c>
      <c r="L54" s="43" t="inlineStr">
        <is>
          <t>OUI</t>
        </is>
      </c>
      <c r="X54" s="43" t="n"/>
      <c r="Y54" s="43" t="n"/>
      <c r="AG54" t="inlineStr"/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NON</t>
        </is>
      </c>
      <c r="G55" t="inlineStr">
        <is>
          <t>OUI</t>
        </is>
      </c>
      <c r="H55" s="43" t="inlineStr">
        <is>
          <t>01/01/2015</t>
        </is>
      </c>
      <c r="I55" t="inlineStr">
        <is>
          <t>OUI</t>
        </is>
      </c>
      <c r="J55" t="inlineStr">
        <is>
          <t>OUI</t>
        </is>
      </c>
      <c r="K55" s="43" t="n">
        <v>42954</v>
      </c>
      <c r="L55" s="43" t="inlineStr">
        <is>
          <t>OUI</t>
        </is>
      </c>
      <c r="M55" s="43" t="n">
        <v>43070</v>
      </c>
      <c r="N55" s="7" t="inlineStr">
        <is>
          <t>SDB/Parois Douche/Menuiserie/Dressing</t>
        </is>
      </c>
      <c r="O55" t="inlineStr">
        <is>
          <t>OUI</t>
        </is>
      </c>
      <c r="P55" t="inlineStr">
        <is>
          <t>EASIER</t>
        </is>
      </c>
      <c r="Q55" t="inlineStr">
        <is>
          <t>OUI</t>
        </is>
      </c>
      <c r="R55" t="inlineStr">
        <is>
          <t>Sté CARRIERE DE DOMPIERRE  112140</t>
        </is>
      </c>
      <c r="S55" t="inlineStr">
        <is>
          <t>OUI</t>
        </is>
      </c>
      <c r="T55" t="inlineStr">
        <is>
          <t>NON</t>
        </is>
      </c>
      <c r="U55" t="inlineStr">
        <is>
          <t>OUI</t>
        </is>
      </c>
      <c r="V55" t="inlineStr">
        <is>
          <t>NON</t>
        </is>
      </c>
      <c r="W55" t="inlineStr">
        <is>
          <t>NON</t>
        </is>
      </c>
      <c r="X55" s="43" t="n">
        <v>44063</v>
      </c>
      <c r="Y55" s="43" t="n">
        <v>42653</v>
      </c>
      <c r="AF55" t="inlineStr">
        <is>
          <t>OUI</t>
        </is>
      </c>
      <c r="AG55" t="inlineStr">
        <is>
          <t>7 Ambiances</t>
        </is>
      </c>
      <c r="AH55" s="43" t="n">
        <v>43101</v>
      </c>
      <c r="AJ55" t="inlineStr">
        <is>
          <t>OUI</t>
        </is>
      </c>
      <c r="AK55" t="inlineStr">
        <is>
          <t>OUI</t>
        </is>
      </c>
      <c r="AL55" t="inlineStr">
        <is>
          <t>OUI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NON</t>
        </is>
      </c>
      <c r="F56" t="inlineStr">
        <is>
          <t>REMODELING/RELOOKING FULL EN COURS 2022</t>
        </is>
      </c>
      <c r="G56" t="inlineStr">
        <is>
          <t>OUI</t>
        </is>
      </c>
      <c r="H56" s="43" t="inlineStr">
        <is>
          <t>01/01/2015</t>
        </is>
      </c>
      <c r="I56" t="inlineStr">
        <is>
          <t>OUI</t>
        </is>
      </c>
      <c r="J56" t="inlineStr">
        <is>
          <t>OUI</t>
        </is>
      </c>
      <c r="K56" s="43" t="n">
        <v>42954</v>
      </c>
      <c r="L56" s="43" t="inlineStr">
        <is>
          <t>NON</t>
        </is>
      </c>
      <c r="Q56" t="inlineStr">
        <is>
          <t>OUI</t>
        </is>
      </c>
      <c r="R56" t="inlineStr">
        <is>
          <t>OSCAR SAVREUX 123050</t>
        </is>
      </c>
      <c r="S56" t="inlineStr">
        <is>
          <t>OUI</t>
        </is>
      </c>
      <c r="T56" t="inlineStr">
        <is>
          <t>OUI</t>
        </is>
      </c>
      <c r="U56" t="inlineStr">
        <is>
          <t>NON</t>
        </is>
      </c>
      <c r="V56" t="inlineStr">
        <is>
          <t>NON</t>
        </is>
      </c>
      <c r="W56" t="inlineStr">
        <is>
          <t>NON</t>
        </is>
      </c>
      <c r="X56" s="43" t="n">
        <v>44081</v>
      </c>
      <c r="Y56" s="43" t="n">
        <v>42653</v>
      </c>
      <c r="AF56" t="inlineStr">
        <is>
          <t>NON</t>
        </is>
      </c>
      <c r="AG56" t="inlineStr">
        <is>
          <t>7 Ambiances + Cabines</t>
        </is>
      </c>
      <c r="AH56" s="43" t="n">
        <v>42736</v>
      </c>
      <c r="AJ56" t="inlineStr">
        <is>
          <t>OUI</t>
        </is>
      </c>
      <c r="AK56" t="inlineStr">
        <is>
          <t>OUI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NON</t>
        </is>
      </c>
      <c r="G57" t="inlineStr">
        <is>
          <t>OUI</t>
        </is>
      </c>
      <c r="H57" s="43" t="inlineStr">
        <is>
          <t>01/01/2015</t>
        </is>
      </c>
      <c r="I57" t="inlineStr">
        <is>
          <t>OUI</t>
        </is>
      </c>
      <c r="J57" t="inlineStr">
        <is>
          <t>OUI</t>
        </is>
      </c>
      <c r="K57" s="43" t="n">
        <v>42954</v>
      </c>
      <c r="L57" s="43" t="inlineStr">
        <is>
          <t>OUI</t>
        </is>
      </c>
      <c r="M57" s="43" t="n">
        <v>42996</v>
      </c>
      <c r="N57" s="7" t="inlineStr">
        <is>
          <t>Sanitaire, menuiserie, stratifié bois panneaux</t>
        </is>
      </c>
      <c r="O57" t="inlineStr">
        <is>
          <t>OUI</t>
        </is>
      </c>
      <c r="P57" t="inlineStr">
        <is>
          <t>LEGACY</t>
        </is>
      </c>
      <c r="Q57" t="inlineStr">
        <is>
          <t>OUI</t>
        </is>
      </c>
      <c r="R57" t="inlineStr">
        <is>
          <t>GSM NORD 116801</t>
        </is>
      </c>
      <c r="S57" t="inlineStr">
        <is>
          <t>OUI</t>
        </is>
      </c>
      <c r="T57" t="inlineStr">
        <is>
          <t>OUI</t>
        </is>
      </c>
      <c r="U57" t="inlineStr">
        <is>
          <t>NON</t>
        </is>
      </c>
      <c r="V57" t="inlineStr">
        <is>
          <t>NON</t>
        </is>
      </c>
      <c r="W57" t="inlineStr">
        <is>
          <t>NON</t>
        </is>
      </c>
      <c r="X57" s="43" t="n">
        <v>44063</v>
      </c>
      <c r="Y57" s="43" t="n">
        <v>42625</v>
      </c>
      <c r="AF57" t="inlineStr">
        <is>
          <t>OUI</t>
        </is>
      </c>
      <c r="AG57" t="inlineStr">
        <is>
          <t>5 Ambiances</t>
        </is>
      </c>
      <c r="AH57" s="43" t="n">
        <v>42736</v>
      </c>
      <c r="AJ57" t="inlineStr">
        <is>
          <t>OUI</t>
        </is>
      </c>
      <c r="AK57" t="inlineStr">
        <is>
          <t>OUI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NON</t>
        </is>
      </c>
      <c r="G58" t="inlineStr">
        <is>
          <t>OUI</t>
        </is>
      </c>
      <c r="H58" s="43" t="inlineStr">
        <is>
          <t>01/01/2015</t>
        </is>
      </c>
      <c r="I58" t="inlineStr">
        <is>
          <t>OUI</t>
        </is>
      </c>
      <c r="J58" t="inlineStr">
        <is>
          <t>OUI</t>
        </is>
      </c>
      <c r="K58" s="43" t="n">
        <v>42954</v>
      </c>
      <c r="L58" s="43" t="inlineStr">
        <is>
          <t>OUI</t>
        </is>
      </c>
      <c r="M58" s="43" t="n">
        <v>43952</v>
      </c>
      <c r="N58" s="7" t="inlineStr">
        <is>
          <t>EN ATTENTE DE CREATION</t>
        </is>
      </c>
      <c r="O58" t="inlineStr">
        <is>
          <t>ATTENTE</t>
        </is>
      </c>
      <c r="P58" t="inlineStr">
        <is>
          <t>ATTENTE</t>
        </is>
      </c>
      <c r="Q58" t="inlineStr">
        <is>
          <t>OUI</t>
        </is>
      </c>
      <c r="R58" t="inlineStr">
        <is>
          <t>GSM NORD 116801</t>
        </is>
      </c>
      <c r="S58" t="inlineStr">
        <is>
          <t>OUI</t>
        </is>
      </c>
      <c r="T58" t="inlineStr">
        <is>
          <t>NON</t>
        </is>
      </c>
      <c r="U58" t="inlineStr">
        <is>
          <t>OUI</t>
        </is>
      </c>
      <c r="V58" t="inlineStr">
        <is>
          <t>NON</t>
        </is>
      </c>
      <c r="W58" t="inlineStr">
        <is>
          <t>NON</t>
        </is>
      </c>
      <c r="X58" s="43" t="n">
        <v>44064</v>
      </c>
      <c r="Y58" s="43" t="n">
        <v>42653</v>
      </c>
      <c r="AF58" t="inlineStr">
        <is>
          <t>OUI</t>
        </is>
      </c>
      <c r="AG58" t="inlineStr"/>
      <c r="AJ58" t="inlineStr">
        <is>
          <t>OUI</t>
        </is>
      </c>
      <c r="AK58" t="inlineStr">
        <is>
          <t>OUI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OUI</t>
        </is>
      </c>
      <c r="F59" t="inlineStr">
        <is>
          <t>REVITALISATION 2012</t>
        </is>
      </c>
      <c r="G59" t="inlineStr">
        <is>
          <t>OUI</t>
        </is>
      </c>
      <c r="H59" s="43" t="inlineStr">
        <is>
          <t>01/01/2014</t>
        </is>
      </c>
      <c r="I59" t="inlineStr">
        <is>
          <t>OUI</t>
        </is>
      </c>
      <c r="J59" t="inlineStr">
        <is>
          <t>OUI</t>
        </is>
      </c>
      <c r="K59" s="43" t="n">
        <v>42954</v>
      </c>
      <c r="L59" s="43" t="inlineStr">
        <is>
          <t>OUI</t>
        </is>
      </c>
      <c r="M59" s="43" t="n">
        <v>42979</v>
      </c>
      <c r="N59" s="7" t="inlineStr">
        <is>
          <t xml:space="preserve">Meubles SdB, douche, poeles. </t>
        </is>
      </c>
      <c r="O59" t="inlineStr">
        <is>
          <t>OUI</t>
        </is>
      </c>
      <c r="P59" t="inlineStr">
        <is>
          <t>LEGACY</t>
        </is>
      </c>
      <c r="Q59" t="inlineStr">
        <is>
          <t>OUI</t>
        </is>
      </c>
      <c r="R59" t="inlineStr">
        <is>
          <t>GSM NORD 116801</t>
        </is>
      </c>
      <c r="S59" t="inlineStr">
        <is>
          <t>OUI</t>
        </is>
      </c>
      <c r="T59" t="inlineStr">
        <is>
          <t>NON</t>
        </is>
      </c>
      <c r="U59" t="inlineStr">
        <is>
          <t>OUI</t>
        </is>
      </c>
      <c r="V59" t="inlineStr">
        <is>
          <t>NON</t>
        </is>
      </c>
      <c r="W59" t="inlineStr">
        <is>
          <t>NON</t>
        </is>
      </c>
      <c r="X59" s="43" t="n">
        <v>44077</v>
      </c>
      <c r="Y59" s="43" t="n">
        <v>42653</v>
      </c>
      <c r="AF59" t="inlineStr">
        <is>
          <t>OUI</t>
        </is>
      </c>
      <c r="AG59" t="inlineStr">
        <is>
          <t>5 Ambiances</t>
        </is>
      </c>
      <c r="AH59" s="43" t="n">
        <v>42736</v>
      </c>
      <c r="AJ59" t="inlineStr">
        <is>
          <t>OUI</t>
        </is>
      </c>
      <c r="AK59" t="inlineStr">
        <is>
          <t>OUI</t>
        </is>
      </c>
      <c r="AL59" t="inlineStr">
        <is>
          <t>OUI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OUI</t>
        </is>
      </c>
      <c r="F60" t="inlineStr">
        <is>
          <t>REMODLING R300 2015</t>
        </is>
      </c>
      <c r="G60" t="inlineStr">
        <is>
          <t>OUI</t>
        </is>
      </c>
      <c r="H60" s="43" t="inlineStr">
        <is>
          <t>01/01/2016</t>
        </is>
      </c>
      <c r="I60" t="inlineStr">
        <is>
          <t>OUI</t>
        </is>
      </c>
      <c r="J60" t="inlineStr">
        <is>
          <t>OUI</t>
        </is>
      </c>
      <c r="K60" s="43" t="n">
        <v>42954</v>
      </c>
      <c r="L60" s="43" t="inlineStr">
        <is>
          <t>OUI</t>
        </is>
      </c>
      <c r="M60" s="43" t="n">
        <v>42156</v>
      </c>
      <c r="N60" s="7" t="inlineStr">
        <is>
          <t>SdB, douche, plan travail, menuiserie</t>
        </is>
      </c>
      <c r="O60" t="inlineStr">
        <is>
          <t>OUI</t>
        </is>
      </c>
      <c r="P60" t="inlineStr">
        <is>
          <t>LEGACY</t>
        </is>
      </c>
      <c r="Q60" t="inlineStr">
        <is>
          <t>NON</t>
        </is>
      </c>
      <c r="R60" t="inlineStr">
        <is>
          <t>NON</t>
        </is>
      </c>
      <c r="S60" t="inlineStr">
        <is>
          <t>NON</t>
        </is>
      </c>
      <c r="T60" t="inlineStr">
        <is>
          <t>NON</t>
        </is>
      </c>
      <c r="U60" t="inlineStr">
        <is>
          <t>NON</t>
        </is>
      </c>
      <c r="V60" t="inlineStr">
        <is>
          <t>NON</t>
        </is>
      </c>
      <c r="W60" t="inlineStr">
        <is>
          <t>NON</t>
        </is>
      </c>
      <c r="X60" s="43" t="n">
        <v>44063</v>
      </c>
      <c r="Y60" s="43" t="n">
        <v>42653</v>
      </c>
      <c r="AF60" t="inlineStr">
        <is>
          <t>OUI</t>
        </is>
      </c>
      <c r="AG60" t="inlineStr"/>
      <c r="AJ60" t="inlineStr">
        <is>
          <t>OUI</t>
        </is>
      </c>
      <c r="AK60" t="inlineStr">
        <is>
          <t>OUI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OUI</t>
        </is>
      </c>
      <c r="F61" t="inlineStr">
        <is>
          <t>REMODLING R300 2015</t>
        </is>
      </c>
      <c r="G61" t="inlineStr">
        <is>
          <t>OUI</t>
        </is>
      </c>
      <c r="H61" s="43" t="inlineStr">
        <is>
          <t>01/01/2015</t>
        </is>
      </c>
      <c r="I61" t="inlineStr">
        <is>
          <t>OUI</t>
        </is>
      </c>
      <c r="J61" t="inlineStr">
        <is>
          <t>OUI</t>
        </is>
      </c>
      <c r="K61" s="43" t="n">
        <v>42954</v>
      </c>
      <c r="L61" s="43" t="inlineStr">
        <is>
          <t>NON</t>
        </is>
      </c>
      <c r="Q61" t="inlineStr">
        <is>
          <t>OUI</t>
        </is>
      </c>
      <c r="R61" t="inlineStr">
        <is>
          <t>Sté CARRIERE DE DOMPIERRE  112140</t>
        </is>
      </c>
      <c r="S61" t="inlineStr">
        <is>
          <t>OUI</t>
        </is>
      </c>
      <c r="T61" t="inlineStr">
        <is>
          <t>OUI</t>
        </is>
      </c>
      <c r="U61" t="inlineStr">
        <is>
          <t>NON</t>
        </is>
      </c>
      <c r="V61" t="inlineStr">
        <is>
          <t>NON</t>
        </is>
      </c>
      <c r="W61" t="inlineStr">
        <is>
          <t>NON</t>
        </is>
      </c>
      <c r="X61" s="43" t="n">
        <v>44074</v>
      </c>
      <c r="Y61" s="43" t="n">
        <v>42653</v>
      </c>
      <c r="AF61" t="inlineStr">
        <is>
          <t>OUI</t>
        </is>
      </c>
      <c r="AG61" t="inlineStr"/>
      <c r="AJ61" t="inlineStr">
        <is>
          <t>OUI</t>
        </is>
      </c>
      <c r="AK61" t="inlineStr">
        <is>
          <t>OUI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NON</t>
        </is>
      </c>
      <c r="F62" t="inlineStr">
        <is>
          <t>RELOOKING LIGHT 2021</t>
        </is>
      </c>
      <c r="G62" t="inlineStr">
        <is>
          <t>OUI</t>
        </is>
      </c>
      <c r="H62" s="43" t="inlineStr">
        <is>
          <t>01/01/2016</t>
        </is>
      </c>
      <c r="I62" t="inlineStr">
        <is>
          <t>OUI</t>
        </is>
      </c>
      <c r="J62" t="inlineStr">
        <is>
          <t>OUI</t>
        </is>
      </c>
      <c r="K62" s="43" t="n">
        <v>42954</v>
      </c>
      <c r="L62" s="43" t="inlineStr">
        <is>
          <t>OUI</t>
        </is>
      </c>
      <c r="M62" s="43" t="n">
        <v>43344</v>
      </c>
      <c r="N62" s="7" t="inlineStr">
        <is>
          <t>SdB, douche, paroi de douche</t>
        </is>
      </c>
      <c r="O62" t="inlineStr">
        <is>
          <t>OUI</t>
        </is>
      </c>
      <c r="P62" t="inlineStr">
        <is>
          <t>LEGACY</t>
        </is>
      </c>
      <c r="Q62" t="inlineStr">
        <is>
          <t>OUI</t>
        </is>
      </c>
      <c r="R62" t="inlineStr">
        <is>
          <t>Sté CARRIERE DE DOMPIERRE  112140</t>
        </is>
      </c>
      <c r="S62" t="inlineStr">
        <is>
          <t>OUI</t>
        </is>
      </c>
      <c r="T62" t="inlineStr">
        <is>
          <t>NON</t>
        </is>
      </c>
      <c r="U62" t="inlineStr">
        <is>
          <t>OUI</t>
        </is>
      </c>
      <c r="V62" t="inlineStr">
        <is>
          <t>NON</t>
        </is>
      </c>
      <c r="W62" t="inlineStr">
        <is>
          <t>NON</t>
        </is>
      </c>
      <c r="X62" s="43" t="n">
        <v>44063</v>
      </c>
      <c r="Y62" s="43" t="n">
        <v>42653</v>
      </c>
      <c r="AF62" t="inlineStr">
        <is>
          <t>NON</t>
        </is>
      </c>
      <c r="AG62" t="inlineStr"/>
      <c r="AJ62" t="inlineStr">
        <is>
          <t>OUI</t>
        </is>
      </c>
      <c r="AK62" t="inlineStr">
        <is>
          <t>OUI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OUI</t>
        </is>
      </c>
      <c r="F63" t="inlineStr">
        <is>
          <t>REMODLING R300 2015</t>
        </is>
      </c>
      <c r="G63" t="inlineStr">
        <is>
          <t>OUI</t>
        </is>
      </c>
      <c r="H63" s="43" t="inlineStr">
        <is>
          <t>01/01/2015</t>
        </is>
      </c>
      <c r="I63" t="inlineStr">
        <is>
          <t>OUI</t>
        </is>
      </c>
      <c r="J63" t="inlineStr">
        <is>
          <t>OUI</t>
        </is>
      </c>
      <c r="K63" s="43" t="n">
        <v>42954</v>
      </c>
      <c r="L63" s="43" t="inlineStr">
        <is>
          <t>NON</t>
        </is>
      </c>
      <c r="P63" t="inlineStr">
        <is>
          <t>LEGACY</t>
        </is>
      </c>
      <c r="Q63" t="inlineStr">
        <is>
          <t>NON</t>
        </is>
      </c>
      <c r="R63" t="inlineStr">
        <is>
          <t>NON</t>
        </is>
      </c>
      <c r="S63" t="inlineStr">
        <is>
          <t>NON</t>
        </is>
      </c>
      <c r="T63" t="inlineStr">
        <is>
          <t>NON</t>
        </is>
      </c>
      <c r="U63" t="inlineStr">
        <is>
          <t>NON</t>
        </is>
      </c>
      <c r="V63" t="inlineStr">
        <is>
          <t>NON</t>
        </is>
      </c>
      <c r="W63" t="inlineStr">
        <is>
          <t>NON</t>
        </is>
      </c>
      <c r="X63" s="43" t="n">
        <v>44064</v>
      </c>
      <c r="Y63" s="43" t="n">
        <v>42660</v>
      </c>
      <c r="AF63" t="inlineStr">
        <is>
          <t>OUI</t>
        </is>
      </c>
      <c r="AG63" t="inlineStr"/>
      <c r="AJ63" t="inlineStr">
        <is>
          <t>OUI</t>
        </is>
      </c>
      <c r="AK63" t="inlineStr">
        <is>
          <t>OUI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NON</t>
        </is>
      </c>
      <c r="G64" t="inlineStr">
        <is>
          <t>OUI</t>
        </is>
      </c>
      <c r="H64" s="43" t="inlineStr">
        <is>
          <t>01/01/2014</t>
        </is>
      </c>
      <c r="I64" t="inlineStr">
        <is>
          <t>OUI</t>
        </is>
      </c>
      <c r="J64" t="inlineStr">
        <is>
          <t>OUI</t>
        </is>
      </c>
      <c r="K64" s="43" t="n">
        <v>42954</v>
      </c>
      <c r="L64" s="43" t="inlineStr">
        <is>
          <t>NON</t>
        </is>
      </c>
      <c r="Q64" t="inlineStr">
        <is>
          <t>OUI</t>
        </is>
      </c>
      <c r="R64" t="inlineStr">
        <is>
          <t>Sté CARRIERE DE DOMPIERRE  112140</t>
        </is>
      </c>
      <c r="S64" t="inlineStr">
        <is>
          <t>OUI</t>
        </is>
      </c>
      <c r="T64" t="inlineStr">
        <is>
          <t>NON</t>
        </is>
      </c>
      <c r="U64" t="inlineStr">
        <is>
          <t>OUI</t>
        </is>
      </c>
      <c r="V64" t="inlineStr">
        <is>
          <t>NON</t>
        </is>
      </c>
      <c r="W64" t="inlineStr">
        <is>
          <t>NON</t>
        </is>
      </c>
      <c r="X64" s="43" t="n">
        <v>44076</v>
      </c>
      <c r="Y64" s="43" t="n">
        <v>42660</v>
      </c>
      <c r="AF64" t="inlineStr">
        <is>
          <t>OUI</t>
        </is>
      </c>
      <c r="AG64" t="inlineStr">
        <is>
          <t>5 Ambiances + Cabines</t>
        </is>
      </c>
      <c r="AH64" s="43" t="n">
        <v>42736</v>
      </c>
      <c r="AJ64" t="inlineStr">
        <is>
          <t>OUI</t>
        </is>
      </c>
      <c r="AK64" t="inlineStr">
        <is>
          <t>OUI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NON</t>
        </is>
      </c>
      <c r="F65" t="inlineStr">
        <is>
          <t>REMODLING R300 2016</t>
        </is>
      </c>
      <c r="G65" t="inlineStr">
        <is>
          <t>NON</t>
        </is>
      </c>
      <c r="H65" s="43" t="inlineStr">
        <is>
          <t>01/01/2015</t>
        </is>
      </c>
      <c r="I65" t="inlineStr">
        <is>
          <t>OUI</t>
        </is>
      </c>
      <c r="J65" t="inlineStr">
        <is>
          <t>OUI</t>
        </is>
      </c>
      <c r="K65" s="43" t="inlineStr">
        <is>
          <t>Déjà en local</t>
        </is>
      </c>
      <c r="L65" s="43" t="inlineStr">
        <is>
          <t>NON</t>
        </is>
      </c>
      <c r="Q65" t="inlineStr">
        <is>
          <t>OUI</t>
        </is>
      </c>
      <c r="R65" t="inlineStr">
        <is>
          <t>OSCAR SAVREUX 123050</t>
        </is>
      </c>
      <c r="S65" t="inlineStr">
        <is>
          <t>OUI</t>
        </is>
      </c>
      <c r="T65" t="inlineStr">
        <is>
          <t>NON</t>
        </is>
      </c>
      <c r="U65" t="inlineStr">
        <is>
          <t>OUI</t>
        </is>
      </c>
      <c r="V65" t="inlineStr">
        <is>
          <t>NON</t>
        </is>
      </c>
      <c r="W65" t="inlineStr">
        <is>
          <t>NON</t>
        </is>
      </c>
      <c r="X65" s="43" t="n">
        <v>44063</v>
      </c>
      <c r="Y65" s="43" t="n">
        <v>42625</v>
      </c>
      <c r="AF65" t="inlineStr">
        <is>
          <t>NON</t>
        </is>
      </c>
      <c r="AG65" t="inlineStr">
        <is>
          <t>5 Ambiances + Cabines</t>
        </is>
      </c>
      <c r="AH65" s="43" t="n">
        <v>42736</v>
      </c>
      <c r="AJ65" t="inlineStr">
        <is>
          <t>OUI</t>
        </is>
      </c>
      <c r="AK65" t="inlineStr">
        <is>
          <t>OUI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OUI</t>
        </is>
      </c>
      <c r="G66" t="inlineStr">
        <is>
          <t>OUI</t>
        </is>
      </c>
      <c r="H66" s="43" t="inlineStr">
        <is>
          <t>01/01/2015</t>
        </is>
      </c>
      <c r="I66" t="inlineStr">
        <is>
          <t>OUI</t>
        </is>
      </c>
      <c r="J66" t="inlineStr">
        <is>
          <t>OUI</t>
        </is>
      </c>
      <c r="K66" s="43" t="n">
        <v>42954</v>
      </c>
      <c r="L66" s="43" t="inlineStr">
        <is>
          <t>NON</t>
        </is>
      </c>
      <c r="Q66" t="inlineStr">
        <is>
          <t>OUI</t>
        </is>
      </c>
      <c r="R66" t="inlineStr">
        <is>
          <t>GSM NORD 116801</t>
        </is>
      </c>
      <c r="S66" t="inlineStr">
        <is>
          <t>OUI</t>
        </is>
      </c>
      <c r="T66" t="inlineStr">
        <is>
          <t>NON</t>
        </is>
      </c>
      <c r="U66" t="inlineStr">
        <is>
          <t>OUI</t>
        </is>
      </c>
      <c r="V66" t="inlineStr">
        <is>
          <t>NON</t>
        </is>
      </c>
      <c r="W66" t="inlineStr">
        <is>
          <t>NON</t>
        </is>
      </c>
      <c r="X66" s="43" t="n">
        <v>44071</v>
      </c>
      <c r="Y66" s="43" t="n">
        <v>42653</v>
      </c>
      <c r="AA66" t="inlineStr">
        <is>
          <t>OUI</t>
        </is>
      </c>
      <c r="AF66" t="inlineStr">
        <is>
          <t>OUI</t>
        </is>
      </c>
      <c r="AG66" t="inlineStr">
        <is>
          <t>5 Ambiances</t>
        </is>
      </c>
      <c r="AH66" s="43" t="n">
        <v>42736</v>
      </c>
      <c r="AJ66" t="inlineStr">
        <is>
          <t>OUI</t>
        </is>
      </c>
      <c r="AK66" t="inlineStr">
        <is>
          <t>OUI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NON</t>
        </is>
      </c>
      <c r="G67" t="inlineStr">
        <is>
          <t>OUI</t>
        </is>
      </c>
      <c r="H67" s="43" t="inlineStr">
        <is>
          <t>01/01/2015</t>
        </is>
      </c>
      <c r="I67" t="inlineStr">
        <is>
          <t>OUI</t>
        </is>
      </c>
      <c r="J67" t="inlineStr">
        <is>
          <t>OUI</t>
        </is>
      </c>
      <c r="K67" s="43" t="n">
        <v>43031</v>
      </c>
      <c r="L67" s="43" t="inlineStr">
        <is>
          <t>NON</t>
        </is>
      </c>
      <c r="M67" s="43" t="inlineStr">
        <is>
          <t>PROJET 2020</t>
        </is>
      </c>
      <c r="Q67" t="inlineStr">
        <is>
          <t>OUI</t>
        </is>
      </c>
      <c r="R67" t="inlineStr">
        <is>
          <t>Sté CARRIERE DE DOMPIERRE  112140</t>
        </is>
      </c>
      <c r="S67" t="inlineStr">
        <is>
          <t>OUI</t>
        </is>
      </c>
      <c r="T67" t="inlineStr">
        <is>
          <t>OUI</t>
        </is>
      </c>
      <c r="U67" t="inlineStr">
        <is>
          <t>OUI</t>
        </is>
      </c>
      <c r="V67" t="inlineStr">
        <is>
          <t>NON</t>
        </is>
      </c>
      <c r="W67" t="inlineStr">
        <is>
          <t>NON</t>
        </is>
      </c>
      <c r="X67" s="43" t="n">
        <v>44063</v>
      </c>
      <c r="Y67" s="43" t="n">
        <v>42660</v>
      </c>
      <c r="AF67" t="inlineStr">
        <is>
          <t>OUI</t>
        </is>
      </c>
      <c r="AG67" t="inlineStr"/>
      <c r="AJ67" t="inlineStr">
        <is>
          <t>OUI</t>
        </is>
      </c>
      <c r="AK67" t="inlineStr">
        <is>
          <t>OUI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OUI</t>
        </is>
      </c>
      <c r="F68" t="inlineStr">
        <is>
          <t>RELOOKING FULL 2022</t>
        </is>
      </c>
      <c r="G68" t="inlineStr">
        <is>
          <t>OUI</t>
        </is>
      </c>
      <c r="H68" s="43" t="inlineStr">
        <is>
          <t>01/01/2015</t>
        </is>
      </c>
      <c r="I68" t="inlineStr">
        <is>
          <t>OUI</t>
        </is>
      </c>
      <c r="J68" t="inlineStr">
        <is>
          <t>OUI</t>
        </is>
      </c>
      <c r="K68" s="43" t="n">
        <v>43024</v>
      </c>
      <c r="L68" s="43" t="inlineStr">
        <is>
          <t>NON</t>
        </is>
      </c>
      <c r="Q68" t="inlineStr">
        <is>
          <t>OUI</t>
        </is>
      </c>
      <c r="R68" t="inlineStr">
        <is>
          <t>PLUS DE SABLE</t>
        </is>
      </c>
      <c r="S68" t="inlineStr">
        <is>
          <t>OUI</t>
        </is>
      </c>
      <c r="T68" t="inlineStr">
        <is>
          <t>OUI</t>
        </is>
      </c>
      <c r="U68" t="inlineStr">
        <is>
          <t>NON</t>
        </is>
      </c>
      <c r="V68" t="inlineStr">
        <is>
          <t>NON</t>
        </is>
      </c>
      <c r="W68" t="inlineStr">
        <is>
          <t>NON</t>
        </is>
      </c>
      <c r="X68" s="43" t="n">
        <v>44063</v>
      </c>
      <c r="Y68" s="43" t="n">
        <v>42660</v>
      </c>
      <c r="AF68" t="inlineStr">
        <is>
          <t>OUI</t>
        </is>
      </c>
      <c r="AG68" t="inlineStr"/>
      <c r="AJ68" t="inlineStr">
        <is>
          <t>OUI</t>
        </is>
      </c>
      <c r="AK68" t="inlineStr">
        <is>
          <t>OUI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OUI</t>
        </is>
      </c>
      <c r="G69" t="inlineStr">
        <is>
          <t>OUI</t>
        </is>
      </c>
      <c r="H69" s="43" t="inlineStr">
        <is>
          <t>01/01/2015</t>
        </is>
      </c>
      <c r="I69" t="inlineStr">
        <is>
          <t>OUI</t>
        </is>
      </c>
      <c r="J69" t="inlineStr">
        <is>
          <t>En recherche</t>
        </is>
      </c>
      <c r="L69" s="43" t="inlineStr">
        <is>
          <t>NON</t>
        </is>
      </c>
      <c r="Q69" t="inlineStr">
        <is>
          <t>OUI</t>
        </is>
      </c>
      <c r="R69" t="inlineStr">
        <is>
          <t>Sté CARRIERE DE DOMPIERRE  112140</t>
        </is>
      </c>
      <c r="S69" t="inlineStr">
        <is>
          <t>OUI</t>
        </is>
      </c>
      <c r="T69" t="inlineStr">
        <is>
          <t>OUI</t>
        </is>
      </c>
      <c r="U69" t="inlineStr">
        <is>
          <t>NON</t>
        </is>
      </c>
      <c r="V69" t="inlineStr">
        <is>
          <t>NON</t>
        </is>
      </c>
      <c r="W69" t="inlineStr">
        <is>
          <t>NON</t>
        </is>
      </c>
      <c r="X69" s="43" t="n">
        <v>44064</v>
      </c>
      <c r="Y69" s="43" t="n">
        <v>42667</v>
      </c>
      <c r="AF69" t="inlineStr">
        <is>
          <t>OUI</t>
        </is>
      </c>
      <c r="AG69" t="inlineStr"/>
      <c r="AJ69" t="inlineStr">
        <is>
          <t>OUI</t>
        </is>
      </c>
      <c r="AK69" t="inlineStr">
        <is>
          <t>OUI</t>
        </is>
      </c>
      <c r="AL69" t="inlineStr">
        <is>
          <t>OUI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OUI</t>
        </is>
      </c>
      <c r="G70" t="inlineStr">
        <is>
          <t>OUI</t>
        </is>
      </c>
      <c r="H70" s="43" t="inlineStr">
        <is>
          <t>01/01/2015</t>
        </is>
      </c>
      <c r="I70" t="inlineStr">
        <is>
          <t>OUI</t>
        </is>
      </c>
      <c r="J70" t="inlineStr">
        <is>
          <t>OUI</t>
        </is>
      </c>
      <c r="K70" s="43" t="n">
        <v>42954</v>
      </c>
      <c r="L70" s="43" t="inlineStr">
        <is>
          <t>NON</t>
        </is>
      </c>
      <c r="Q70" t="inlineStr">
        <is>
          <t>OUI</t>
        </is>
      </c>
      <c r="R70" t="inlineStr">
        <is>
          <t>Sté CARRIERE DE DOMPIERRE  112140</t>
        </is>
      </c>
      <c r="S70" t="inlineStr">
        <is>
          <t>OUI</t>
        </is>
      </c>
      <c r="T70" t="inlineStr">
        <is>
          <t>NON</t>
        </is>
      </c>
      <c r="U70" t="inlineStr">
        <is>
          <t>OUI</t>
        </is>
      </c>
      <c r="V70" t="inlineStr">
        <is>
          <t>NON</t>
        </is>
      </c>
      <c r="W70" t="inlineStr">
        <is>
          <t>NON</t>
        </is>
      </c>
      <c r="X70" s="43" t="n">
        <v>44063</v>
      </c>
      <c r="Y70" s="43" t="n">
        <v>42660</v>
      </c>
      <c r="AA70" t="inlineStr">
        <is>
          <t>OUI</t>
        </is>
      </c>
      <c r="AF70" t="inlineStr">
        <is>
          <t>OUI</t>
        </is>
      </c>
      <c r="AG70" t="inlineStr"/>
      <c r="AJ70" t="inlineStr">
        <is>
          <t>OUI</t>
        </is>
      </c>
      <c r="AK70" t="inlineStr">
        <is>
          <t>OUI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NON</t>
        </is>
      </c>
      <c r="G71" t="inlineStr">
        <is>
          <t>OUI</t>
        </is>
      </c>
      <c r="H71" s="43" t="inlineStr">
        <is>
          <t>01/01/2014</t>
        </is>
      </c>
      <c r="I71" t="inlineStr">
        <is>
          <t>OUI</t>
        </is>
      </c>
      <c r="J71" t="inlineStr">
        <is>
          <t>OUI</t>
        </is>
      </c>
      <c r="K71" s="43" t="inlineStr">
        <is>
          <t>Déjà en local</t>
        </is>
      </c>
      <c r="L71" s="43" t="inlineStr">
        <is>
          <t>NON</t>
        </is>
      </c>
      <c r="Q71" t="inlineStr">
        <is>
          <t>OUI</t>
        </is>
      </c>
      <c r="R71" t="inlineStr">
        <is>
          <t>GSM NORD 116801</t>
        </is>
      </c>
      <c r="S71" t="inlineStr">
        <is>
          <t>OUI</t>
        </is>
      </c>
      <c r="T71" t="inlineStr">
        <is>
          <t>NON</t>
        </is>
      </c>
      <c r="U71" t="inlineStr">
        <is>
          <t>NON</t>
        </is>
      </c>
      <c r="V71" t="inlineStr">
        <is>
          <t>NON</t>
        </is>
      </c>
      <c r="W71" t="inlineStr">
        <is>
          <t>OUI</t>
        </is>
      </c>
      <c r="X71" s="43" t="n">
        <v>44065</v>
      </c>
      <c r="Y71" s="43" t="n">
        <v>42660</v>
      </c>
      <c r="AF71" t="inlineStr">
        <is>
          <t>OUI</t>
        </is>
      </c>
      <c r="AG71" t="inlineStr">
        <is>
          <t>7 Ambiances</t>
        </is>
      </c>
      <c r="AH71" s="43" t="n">
        <v>43101</v>
      </c>
      <c r="AJ71" t="inlineStr">
        <is>
          <t>OUI</t>
        </is>
      </c>
      <c r="AK71" t="inlineStr">
        <is>
          <t>OUI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OUI</t>
        </is>
      </c>
      <c r="F72" t="inlineStr">
        <is>
          <t>REMODLING 2011</t>
        </is>
      </c>
      <c r="G72" t="inlineStr">
        <is>
          <t>OUI</t>
        </is>
      </c>
      <c r="H72" s="43" t="inlineStr">
        <is>
          <t>01/01/2015</t>
        </is>
      </c>
      <c r="I72" t="inlineStr">
        <is>
          <t>OUI</t>
        </is>
      </c>
      <c r="J72" t="inlineStr">
        <is>
          <t>OUI</t>
        </is>
      </c>
      <c r="K72" s="43" t="n">
        <v>43024</v>
      </c>
      <c r="L72" s="43" t="inlineStr">
        <is>
          <t>NON</t>
        </is>
      </c>
      <c r="Q72" t="inlineStr">
        <is>
          <t>OUI</t>
        </is>
      </c>
      <c r="R72" t="inlineStr">
        <is>
          <t>BLANDIN 119130</t>
        </is>
      </c>
      <c r="S72" t="inlineStr">
        <is>
          <t>OUI</t>
        </is>
      </c>
      <c r="T72" t="inlineStr">
        <is>
          <t>NON</t>
        </is>
      </c>
      <c r="U72" t="inlineStr">
        <is>
          <t>NON</t>
        </is>
      </c>
      <c r="V72" t="inlineStr">
        <is>
          <t>NON</t>
        </is>
      </c>
      <c r="W72" t="inlineStr">
        <is>
          <t>OUI</t>
        </is>
      </c>
      <c r="X72" s="43" t="n">
        <v>44064</v>
      </c>
      <c r="Y72" s="43" t="n">
        <v>42660</v>
      </c>
      <c r="AF72" t="inlineStr">
        <is>
          <t>OUI</t>
        </is>
      </c>
      <c r="AG72" t="inlineStr"/>
      <c r="AJ72" t="inlineStr">
        <is>
          <t>OUI</t>
        </is>
      </c>
      <c r="AK72" t="inlineStr">
        <is>
          <t>OUI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OUI</t>
        </is>
      </c>
      <c r="G73" t="inlineStr">
        <is>
          <t>OUI</t>
        </is>
      </c>
      <c r="H73" s="43" t="inlineStr">
        <is>
          <t>01/01/2015</t>
        </is>
      </c>
      <c r="I73" t="inlineStr">
        <is>
          <t>OUI</t>
        </is>
      </c>
      <c r="J73" t="inlineStr">
        <is>
          <t>OUI</t>
        </is>
      </c>
      <c r="K73" s="43" t="n">
        <v>43024</v>
      </c>
      <c r="L73" s="43" t="inlineStr">
        <is>
          <t>NON</t>
        </is>
      </c>
      <c r="Q73" t="inlineStr">
        <is>
          <t>OUI</t>
        </is>
      </c>
      <c r="R73" t="inlineStr">
        <is>
          <t>BLANDIN 119130</t>
        </is>
      </c>
      <c r="S73" t="inlineStr">
        <is>
          <t>OUI</t>
        </is>
      </c>
      <c r="T73" t="inlineStr">
        <is>
          <t>NON</t>
        </is>
      </c>
      <c r="U73" t="inlineStr">
        <is>
          <t>OUI</t>
        </is>
      </c>
      <c r="V73" t="inlineStr">
        <is>
          <t>OUI</t>
        </is>
      </c>
      <c r="W73" t="inlineStr">
        <is>
          <t>NON</t>
        </is>
      </c>
      <c r="X73" s="43" t="n">
        <v>44065</v>
      </c>
      <c r="Y73" s="43" t="n">
        <v>42660</v>
      </c>
      <c r="AF73" t="inlineStr">
        <is>
          <t>OUI</t>
        </is>
      </c>
      <c r="AG73" t="inlineStr">
        <is>
          <t>5 Ambiances</t>
        </is>
      </c>
      <c r="AH73" s="43" t="n">
        <v>42736</v>
      </c>
      <c r="AJ73" t="inlineStr">
        <is>
          <t>OUI</t>
        </is>
      </c>
      <c r="AK73" t="inlineStr">
        <is>
          <t>OUI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OUI</t>
        </is>
      </c>
      <c r="G74" t="inlineStr">
        <is>
          <t>OUI</t>
        </is>
      </c>
      <c r="H74" s="43" t="inlineStr">
        <is>
          <t>01/01/2015</t>
        </is>
      </c>
      <c r="I74" t="inlineStr">
        <is>
          <t>OUI</t>
        </is>
      </c>
      <c r="J74" t="inlineStr">
        <is>
          <t>OUI</t>
        </is>
      </c>
      <c r="K74" s="43" t="n">
        <v>43052</v>
      </c>
      <c r="L74" s="43" t="inlineStr">
        <is>
          <t>NON</t>
        </is>
      </c>
      <c r="Q74" t="inlineStr">
        <is>
          <t>NON</t>
        </is>
      </c>
      <c r="R74" t="inlineStr">
        <is>
          <t>NON</t>
        </is>
      </c>
      <c r="S74" t="inlineStr">
        <is>
          <t>NON</t>
        </is>
      </c>
      <c r="T74" t="inlineStr">
        <is>
          <t>NON</t>
        </is>
      </c>
      <c r="U74" t="inlineStr">
        <is>
          <t>NON</t>
        </is>
      </c>
      <c r="V74" t="inlineStr">
        <is>
          <t>NON</t>
        </is>
      </c>
      <c r="W74" t="inlineStr">
        <is>
          <t>NON</t>
        </is>
      </c>
      <c r="X74" s="43" t="n">
        <v>44063</v>
      </c>
      <c r="Y74" s="43" t="n">
        <v>42653</v>
      </c>
      <c r="AF74" t="inlineStr">
        <is>
          <t>NON</t>
        </is>
      </c>
      <c r="AG74" t="inlineStr"/>
      <c r="AJ74" t="inlineStr">
        <is>
          <t>OUI</t>
        </is>
      </c>
      <c r="AK74" t="inlineStr">
        <is>
          <t>OUI</t>
        </is>
      </c>
      <c r="AL74" t="inlineStr">
        <is>
          <t>OUI</t>
        </is>
      </c>
    </row>
    <row r="75" ht="30" customHeight="1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OUI</t>
        </is>
      </c>
      <c r="G75" t="inlineStr">
        <is>
          <t>OUI</t>
        </is>
      </c>
      <c r="H75" s="43" t="inlineStr">
        <is>
          <t>01/01/2015</t>
        </is>
      </c>
      <c r="I75" t="inlineStr">
        <is>
          <t>OUI</t>
        </is>
      </c>
      <c r="J75" t="inlineStr">
        <is>
          <t>OUI</t>
        </is>
      </c>
      <c r="K75" s="43" t="n">
        <v>42954</v>
      </c>
      <c r="L75" s="43" t="inlineStr">
        <is>
          <t>OUI</t>
        </is>
      </c>
      <c r="N75" s="7" t="inlineStr">
        <is>
          <t>Aménagement de placard,meuble de salle bain,paroi de et cabine douche</t>
        </is>
      </c>
      <c r="O75" t="inlineStr">
        <is>
          <t>NON</t>
        </is>
      </c>
      <c r="P75" t="inlineStr">
        <is>
          <t>EASIER</t>
        </is>
      </c>
      <c r="Q75" t="inlineStr">
        <is>
          <t>OUI</t>
        </is>
      </c>
      <c r="R75" t="inlineStr">
        <is>
          <t>Sté CARRIERE DE DOMPIERRE  112140</t>
        </is>
      </c>
      <c r="S75" t="inlineStr">
        <is>
          <t>OUI</t>
        </is>
      </c>
      <c r="T75" t="inlineStr">
        <is>
          <t>NON</t>
        </is>
      </c>
      <c r="U75" t="inlineStr">
        <is>
          <t>OUI</t>
        </is>
      </c>
      <c r="V75" t="inlineStr">
        <is>
          <t>NON</t>
        </is>
      </c>
      <c r="W75" t="inlineStr">
        <is>
          <t>NON</t>
        </is>
      </c>
      <c r="X75" s="43" t="n">
        <v>44063</v>
      </c>
      <c r="Y75" s="43" t="n">
        <v>42660</v>
      </c>
      <c r="AB75" t="inlineStr">
        <is>
          <t>OUI</t>
        </is>
      </c>
      <c r="AF75" t="inlineStr">
        <is>
          <t>OUI</t>
        </is>
      </c>
      <c r="AG75" t="inlineStr"/>
      <c r="AJ75" t="inlineStr">
        <is>
          <t>OUI</t>
        </is>
      </c>
      <c r="AK75" t="inlineStr">
        <is>
          <t>OUI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NON</t>
        </is>
      </c>
      <c r="F76" t="inlineStr">
        <is>
          <t>RELOOKING EN COURS 2022</t>
        </is>
      </c>
      <c r="G76" t="inlineStr">
        <is>
          <t>OUI</t>
        </is>
      </c>
      <c r="H76" s="43" t="inlineStr">
        <is>
          <t>01/01/2015</t>
        </is>
      </c>
      <c r="I76" t="inlineStr">
        <is>
          <t>OUI</t>
        </is>
      </c>
      <c r="J76" t="inlineStr">
        <is>
          <t>OUI</t>
        </is>
      </c>
      <c r="K76" s="43" t="n">
        <v>42989</v>
      </c>
      <c r="L76" s="43" t="inlineStr">
        <is>
          <t>OUI</t>
        </is>
      </c>
      <c r="M76" s="43" t="n">
        <v>41677</v>
      </c>
      <c r="N76" s="7" t="inlineStr">
        <is>
          <t>Cuisine, SdB, douche, Carrelage,placards,poeles (fausse ZRM)</t>
        </is>
      </c>
      <c r="O76" t="inlineStr">
        <is>
          <t>NON</t>
        </is>
      </c>
      <c r="P76" t="inlineStr">
        <is>
          <t>LEGACY</t>
        </is>
      </c>
      <c r="Q76" t="inlineStr">
        <is>
          <t>OUI</t>
        </is>
      </c>
      <c r="R76" t="inlineStr">
        <is>
          <t>CARRIERES DES NOES 112153</t>
        </is>
      </c>
      <c r="S76" t="inlineStr">
        <is>
          <t>OUI</t>
        </is>
      </c>
      <c r="T76" t="inlineStr">
        <is>
          <t>OUI</t>
        </is>
      </c>
      <c r="U76" t="inlineStr">
        <is>
          <t>NON</t>
        </is>
      </c>
      <c r="V76" t="inlineStr">
        <is>
          <t>NON</t>
        </is>
      </c>
      <c r="W76" t="inlineStr">
        <is>
          <t>NON</t>
        </is>
      </c>
      <c r="X76" s="43" t="n">
        <v>44081</v>
      </c>
      <c r="Y76" s="43" t="n">
        <v>42667</v>
      </c>
      <c r="AF76" t="inlineStr">
        <is>
          <t>OUI</t>
        </is>
      </c>
      <c r="AG76" t="inlineStr"/>
      <c r="AJ76" t="inlineStr">
        <is>
          <t>OUI</t>
        </is>
      </c>
      <c r="AK76" t="inlineStr">
        <is>
          <t>OUI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OUI</t>
        </is>
      </c>
      <c r="F77" t="inlineStr">
        <is>
          <t>REVITALISATION 2014</t>
        </is>
      </c>
      <c r="G77" t="inlineStr">
        <is>
          <t>OUI</t>
        </is>
      </c>
      <c r="H77" s="43" t="inlineStr">
        <is>
          <t>01/01/2014</t>
        </is>
      </c>
      <c r="I77" t="inlineStr">
        <is>
          <t>OUI</t>
        </is>
      </c>
      <c r="J77" t="inlineStr">
        <is>
          <t>OUI</t>
        </is>
      </c>
      <c r="K77" s="43" t="n">
        <v>42989</v>
      </c>
      <c r="L77" s="43" t="inlineStr">
        <is>
          <t>OUI</t>
        </is>
      </c>
      <c r="M77" s="43" t="n">
        <v>44075</v>
      </c>
      <c r="N77" s="7" t="inlineStr">
        <is>
          <t>Cabine et paroie douche, racks cuisine</t>
        </is>
      </c>
      <c r="O77" t="inlineStr">
        <is>
          <t>OUI</t>
        </is>
      </c>
      <c r="P77" t="inlineStr">
        <is>
          <t>LEGACY</t>
        </is>
      </c>
      <c r="Q77" t="inlineStr">
        <is>
          <t>NON</t>
        </is>
      </c>
      <c r="R77" t="inlineStr">
        <is>
          <t>NON</t>
        </is>
      </c>
      <c r="S77" t="inlineStr">
        <is>
          <t>NON</t>
        </is>
      </c>
      <c r="T77" t="inlineStr">
        <is>
          <t>NON</t>
        </is>
      </c>
      <c r="U77" t="inlineStr">
        <is>
          <t>NON</t>
        </is>
      </c>
      <c r="V77" t="inlineStr">
        <is>
          <t>NON</t>
        </is>
      </c>
      <c r="W77" t="inlineStr">
        <is>
          <t>NON</t>
        </is>
      </c>
      <c r="X77" s="43" t="n">
        <v>44063</v>
      </c>
      <c r="Y77" s="43" t="n">
        <v>42660</v>
      </c>
      <c r="AC77" t="inlineStr">
        <is>
          <t>OUI</t>
        </is>
      </c>
      <c r="AF77" t="inlineStr">
        <is>
          <t>OUI</t>
        </is>
      </c>
      <c r="AG77" t="inlineStr"/>
      <c r="AJ77" t="inlineStr">
        <is>
          <t>OUI</t>
        </is>
      </c>
      <c r="AK77" t="inlineStr">
        <is>
          <t>OUI</t>
        </is>
      </c>
      <c r="AL77" t="inlineStr">
        <is>
          <t>OUI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NON</t>
        </is>
      </c>
      <c r="G78" t="inlineStr">
        <is>
          <t>OUI</t>
        </is>
      </c>
      <c r="H78" s="43" t="inlineStr">
        <is>
          <t>01/01/2014</t>
        </is>
      </c>
      <c r="I78" t="inlineStr">
        <is>
          <t>OUI</t>
        </is>
      </c>
      <c r="J78" t="inlineStr">
        <is>
          <t>OUI</t>
        </is>
      </c>
      <c r="K78" s="43" t="n">
        <v>43045</v>
      </c>
      <c r="L78" s="43" t="inlineStr">
        <is>
          <t>OUI</t>
        </is>
      </c>
      <c r="M78" s="43" t="n">
        <v>40575</v>
      </c>
      <c r="N78" s="7" t="inlineStr">
        <is>
          <t>Cuisine, sdb, douche, dressing</t>
        </is>
      </c>
      <c r="O78" t="inlineStr">
        <is>
          <t>OUI</t>
        </is>
      </c>
      <c r="P78" t="inlineStr">
        <is>
          <t>LEGACY</t>
        </is>
      </c>
      <c r="Q78" t="inlineStr">
        <is>
          <t>OUI</t>
        </is>
      </c>
      <c r="R78" t="inlineStr">
        <is>
          <t>CARRIERES BALLASTIERES DE NORMANDIE 112150</t>
        </is>
      </c>
      <c r="S78" t="inlineStr">
        <is>
          <t>Oui</t>
        </is>
      </c>
      <c r="T78" t="inlineStr">
        <is>
          <t>OUI HS</t>
        </is>
      </c>
      <c r="U78" t="inlineStr">
        <is>
          <t>OUI</t>
        </is>
      </c>
      <c r="V78" t="inlineStr">
        <is>
          <t>NON</t>
        </is>
      </c>
      <c r="W78" t="inlineStr">
        <is>
          <t>NON</t>
        </is>
      </c>
      <c r="X78" s="43" t="n">
        <v>44064</v>
      </c>
      <c r="Y78" s="43" t="n">
        <v>42667</v>
      </c>
      <c r="AF78" t="inlineStr">
        <is>
          <t>OUI</t>
        </is>
      </c>
      <c r="AG78" t="inlineStr"/>
      <c r="AJ78" t="inlineStr">
        <is>
          <t>OUI</t>
        </is>
      </c>
      <c r="AK78" t="inlineStr">
        <is>
          <t>OUI</t>
        </is>
      </c>
      <c r="AL78" t="inlineStr">
        <is>
          <t>OUI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OUI</t>
        </is>
      </c>
      <c r="F79" t="inlineStr">
        <is>
          <t>REVITALISATION 2012</t>
        </is>
      </c>
      <c r="G79" t="inlineStr">
        <is>
          <t>OUI</t>
        </is>
      </c>
      <c r="H79" s="43" t="inlineStr">
        <is>
          <t>01/01/2015</t>
        </is>
      </c>
      <c r="I79" t="inlineStr">
        <is>
          <t>OUI</t>
        </is>
      </c>
      <c r="J79" t="inlineStr">
        <is>
          <t>OUI</t>
        </is>
      </c>
      <c r="K79" s="43" t="n">
        <v>43129</v>
      </c>
      <c r="L79" s="43" t="inlineStr">
        <is>
          <t>OUI</t>
        </is>
      </c>
      <c r="M79" s="43" t="n">
        <v>41030</v>
      </c>
      <c r="N79" s="7" t="inlineStr">
        <is>
          <t>Cuisine, SdB, douche, Carrelage,dressing</t>
        </is>
      </c>
      <c r="O79" t="inlineStr">
        <is>
          <t>OUI</t>
        </is>
      </c>
      <c r="P79" t="inlineStr">
        <is>
          <t>LEGACY</t>
        </is>
      </c>
      <c r="Q79" t="inlineStr">
        <is>
          <t>NON</t>
        </is>
      </c>
      <c r="R79" t="inlineStr">
        <is>
          <t>NON</t>
        </is>
      </c>
      <c r="S79" t="inlineStr">
        <is>
          <t>NON</t>
        </is>
      </c>
      <c r="T79" t="inlineStr">
        <is>
          <t>NON</t>
        </is>
      </c>
      <c r="U79" t="inlineStr">
        <is>
          <t>NON</t>
        </is>
      </c>
      <c r="V79" t="inlineStr">
        <is>
          <t>NON</t>
        </is>
      </c>
      <c r="W79" t="inlineStr">
        <is>
          <t>NON</t>
        </is>
      </c>
      <c r="X79" s="43" t="n">
        <v>44064</v>
      </c>
      <c r="Y79" s="43" t="n">
        <v>42625</v>
      </c>
      <c r="AF79" t="inlineStr">
        <is>
          <t>OUI</t>
        </is>
      </c>
      <c r="AG79" t="inlineStr"/>
      <c r="AJ79" t="inlineStr">
        <is>
          <t>OUI</t>
        </is>
      </c>
      <c r="AK79" t="inlineStr">
        <is>
          <t>OUI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OUI</t>
        </is>
      </c>
      <c r="G80" t="inlineStr">
        <is>
          <t>OUI</t>
        </is>
      </c>
      <c r="H80" s="43" t="inlineStr">
        <is>
          <t>01/01/2015</t>
        </is>
      </c>
      <c r="I80" t="inlineStr">
        <is>
          <t>OUI</t>
        </is>
      </c>
      <c r="J80" t="inlineStr">
        <is>
          <t>OUI</t>
        </is>
      </c>
      <c r="K80" s="43" t="n">
        <v>43011</v>
      </c>
      <c r="L80" s="43" t="inlineStr">
        <is>
          <t>OUI</t>
        </is>
      </c>
      <c r="M80" s="43" t="n">
        <v>42492</v>
      </c>
      <c r="N80" s="7" t="inlineStr">
        <is>
          <t>Cuisine, SdB, douche, Dressing, Menuiserie</t>
        </is>
      </c>
      <c r="O80" t="inlineStr">
        <is>
          <t>OUI</t>
        </is>
      </c>
      <c r="P80" t="inlineStr">
        <is>
          <t>EASIER</t>
        </is>
      </c>
      <c r="Q80" t="inlineStr">
        <is>
          <t>OUI</t>
        </is>
      </c>
      <c r="R80" t="inlineStr">
        <is>
          <t>Sté DES MATERIAUX DU VAL DE LOIRE 126870</t>
        </is>
      </c>
      <c r="S80" t="inlineStr">
        <is>
          <t>OUI</t>
        </is>
      </c>
      <c r="T80" t="inlineStr">
        <is>
          <t>OUI</t>
        </is>
      </c>
      <c r="U80" t="inlineStr">
        <is>
          <t>OUI</t>
        </is>
      </c>
      <c r="V80" t="inlineStr">
        <is>
          <t>OUI</t>
        </is>
      </c>
      <c r="W80" t="inlineStr">
        <is>
          <t>NON</t>
        </is>
      </c>
      <c r="X80" s="43" t="n">
        <v>44067</v>
      </c>
      <c r="Y80" s="43" t="n">
        <v>42660</v>
      </c>
      <c r="AF80" t="inlineStr">
        <is>
          <t>OUI</t>
        </is>
      </c>
      <c r="AG80" t="inlineStr">
        <is>
          <t>5 Ambiances</t>
        </is>
      </c>
      <c r="AH80" s="43" t="n">
        <v>42736</v>
      </c>
      <c r="AJ80" t="inlineStr">
        <is>
          <t>OUI</t>
        </is>
      </c>
      <c r="AK80" t="inlineStr">
        <is>
          <t>OUI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NON</t>
        </is>
      </c>
      <c r="F81" t="inlineStr">
        <is>
          <t>RELOOKING FUL EN COURS 2022</t>
        </is>
      </c>
      <c r="G81" t="inlineStr">
        <is>
          <t>OUI</t>
        </is>
      </c>
      <c r="H81" s="43" t="inlineStr">
        <is>
          <t>01/01/2015</t>
        </is>
      </c>
      <c r="I81" t="inlineStr">
        <is>
          <t>OUI</t>
        </is>
      </c>
      <c r="J81" t="inlineStr">
        <is>
          <t>OUI</t>
        </is>
      </c>
      <c r="K81" s="43" t="n">
        <v>43010</v>
      </c>
      <c r="L81" s="43" t="inlineStr">
        <is>
          <t>OUI</t>
        </is>
      </c>
      <c r="M81" s="43" t="n">
        <v>43252</v>
      </c>
      <c r="N81" s="7" t="inlineStr">
        <is>
          <t>SdB, Douche,r60 (sauf porte intérieure)</t>
        </is>
      </c>
      <c r="O81" t="inlineStr">
        <is>
          <t>OUI</t>
        </is>
      </c>
      <c r="P81" t="inlineStr">
        <is>
          <t>EASIER</t>
        </is>
      </c>
      <c r="Q81" t="inlineStr">
        <is>
          <t>NON</t>
        </is>
      </c>
      <c r="R81" t="inlineStr">
        <is>
          <t>NON</t>
        </is>
      </c>
      <c r="S81" t="inlineStr">
        <is>
          <t>NON</t>
        </is>
      </c>
      <c r="T81" t="inlineStr">
        <is>
          <t>NON</t>
        </is>
      </c>
      <c r="U81" t="inlineStr">
        <is>
          <t>NON</t>
        </is>
      </c>
      <c r="V81" t="inlineStr">
        <is>
          <t>NON</t>
        </is>
      </c>
      <c r="W81" t="inlineStr">
        <is>
          <t>NON</t>
        </is>
      </c>
      <c r="X81" s="43" t="n">
        <v>44085</v>
      </c>
      <c r="Y81" s="43" t="n">
        <v>42667</v>
      </c>
      <c r="AF81" t="inlineStr">
        <is>
          <t>OUI</t>
        </is>
      </c>
      <c r="AG81" t="inlineStr"/>
      <c r="AJ81" t="inlineStr">
        <is>
          <t>OUI</t>
        </is>
      </c>
      <c r="AK81" t="inlineStr">
        <is>
          <t>OUI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OUI</t>
        </is>
      </c>
      <c r="G82" t="inlineStr">
        <is>
          <t>OUI</t>
        </is>
      </c>
      <c r="H82" s="43" t="inlineStr">
        <is>
          <t>01/01/2014</t>
        </is>
      </c>
      <c r="I82" t="inlineStr">
        <is>
          <t>OUI</t>
        </is>
      </c>
      <c r="J82" t="inlineStr">
        <is>
          <t>OUI</t>
        </is>
      </c>
      <c r="K82" s="43" t="n">
        <v>43011</v>
      </c>
      <c r="L82" s="43" t="inlineStr">
        <is>
          <t>NON</t>
        </is>
      </c>
      <c r="Q82" t="inlineStr">
        <is>
          <t>NON</t>
        </is>
      </c>
      <c r="R82" t="inlineStr">
        <is>
          <t>SMC</t>
        </is>
      </c>
      <c r="S82" t="inlineStr">
        <is>
          <t>OUI</t>
        </is>
      </c>
      <c r="T82" t="inlineStr">
        <is>
          <t>OUI</t>
        </is>
      </c>
      <c r="U82" t="inlineStr">
        <is>
          <t>NON</t>
        </is>
      </c>
      <c r="V82" t="inlineStr">
        <is>
          <t>NON</t>
        </is>
      </c>
      <c r="W82" t="inlineStr">
        <is>
          <t>NON</t>
        </is>
      </c>
      <c r="X82" s="43" t="n">
        <v>44086</v>
      </c>
      <c r="Y82" s="43" t="n">
        <v>42660</v>
      </c>
      <c r="AF82" t="inlineStr">
        <is>
          <t>OUI</t>
        </is>
      </c>
      <c r="AG82" t="inlineStr"/>
      <c r="AI82" t="inlineStr">
        <is>
          <t>OUI</t>
        </is>
      </c>
      <c r="AJ82" t="inlineStr">
        <is>
          <t>OUI</t>
        </is>
      </c>
      <c r="AK82" t="inlineStr">
        <is>
          <t>OUI</t>
        </is>
      </c>
    </row>
    <row r="83" ht="30" customHeight="1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OUI</t>
        </is>
      </c>
      <c r="G83" t="inlineStr">
        <is>
          <t>OUI</t>
        </is>
      </c>
      <c r="H83" s="43" t="inlineStr">
        <is>
          <t>01/01/2015</t>
        </is>
      </c>
      <c r="I83" t="inlineStr">
        <is>
          <t>OUI</t>
        </is>
      </c>
      <c r="J83" t="inlineStr">
        <is>
          <t>OUI</t>
        </is>
      </c>
      <c r="K83" s="43" t="n">
        <v>42989</v>
      </c>
      <c r="L83" s="43" t="inlineStr">
        <is>
          <t>OUI</t>
        </is>
      </c>
      <c r="M83" s="43" t="n">
        <v>43160</v>
      </c>
      <c r="N83" s="7" t="inlineStr">
        <is>
          <t xml:space="preserve">Cuisine, amenagement placard, menuiserie, meuble de sdb, paroie &amp; cabine de douche </t>
        </is>
      </c>
      <c r="O83" t="inlineStr">
        <is>
          <t>OUI</t>
        </is>
      </c>
      <c r="P83" t="inlineStr">
        <is>
          <t>LEGACY</t>
        </is>
      </c>
      <c r="Q83" t="inlineStr">
        <is>
          <t>OUI</t>
        </is>
      </c>
      <c r="R83" t="inlineStr">
        <is>
          <t>TAVANO 127090</t>
        </is>
      </c>
      <c r="S83" t="inlineStr">
        <is>
          <t>OUI</t>
        </is>
      </c>
      <c r="T83" t="inlineStr">
        <is>
          <t>OUI</t>
        </is>
      </c>
      <c r="U83" t="inlineStr">
        <is>
          <t>NON</t>
        </is>
      </c>
      <c r="V83" t="inlineStr">
        <is>
          <t>NON</t>
        </is>
      </c>
      <c r="W83" t="inlineStr">
        <is>
          <t>NON</t>
        </is>
      </c>
      <c r="X83" s="43" t="n">
        <v>44063</v>
      </c>
      <c r="Y83" s="43" t="n">
        <v>42667</v>
      </c>
      <c r="AF83" t="inlineStr">
        <is>
          <t>NON</t>
        </is>
      </c>
      <c r="AG83" t="inlineStr"/>
      <c r="AJ83" t="inlineStr">
        <is>
          <t>OUI</t>
        </is>
      </c>
      <c r="AK83" t="inlineStr">
        <is>
          <t>OUI</t>
        </is>
      </c>
    </row>
    <row r="84" ht="30" customHeight="1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OUI</t>
        </is>
      </c>
      <c r="G84" t="inlineStr">
        <is>
          <t>OUI</t>
        </is>
      </c>
      <c r="H84" s="43" t="inlineStr">
        <is>
          <t>01/01/2016</t>
        </is>
      </c>
      <c r="I84" t="inlineStr">
        <is>
          <t>OUI</t>
        </is>
      </c>
      <c r="J84" t="inlineStr">
        <is>
          <t>OUI</t>
        </is>
      </c>
      <c r="K84" s="43" t="n">
        <v>43011</v>
      </c>
      <c r="L84" s="43" t="inlineStr">
        <is>
          <t>OUI</t>
        </is>
      </c>
      <c r="M84" s="43" t="n">
        <v>42559</v>
      </c>
      <c r="N84" s="7" t="inlineStr">
        <is>
          <t>Plan travail &amp; gde façade plinthe cuisine, meubles SdB, cabines douche, dressing</t>
        </is>
      </c>
      <c r="O84" t="inlineStr">
        <is>
          <t>NON</t>
        </is>
      </c>
      <c r="P84" t="inlineStr">
        <is>
          <t>EASIER</t>
        </is>
      </c>
      <c r="Q84" t="inlineStr">
        <is>
          <t>NON</t>
        </is>
      </c>
      <c r="R84" t="inlineStr">
        <is>
          <t>NON</t>
        </is>
      </c>
      <c r="S84" t="inlineStr">
        <is>
          <t>NON</t>
        </is>
      </c>
      <c r="T84" t="inlineStr">
        <is>
          <t>NON</t>
        </is>
      </c>
      <c r="U84" t="inlineStr">
        <is>
          <t>NON</t>
        </is>
      </c>
      <c r="V84" t="inlineStr">
        <is>
          <t>NON</t>
        </is>
      </c>
      <c r="W84" t="inlineStr">
        <is>
          <t>NON</t>
        </is>
      </c>
      <c r="X84" s="43" t="n">
        <v>44085</v>
      </c>
      <c r="Y84" s="43" t="n">
        <v>42674</v>
      </c>
      <c r="AB84" t="inlineStr">
        <is>
          <t>OUI</t>
        </is>
      </c>
      <c r="AC84" t="inlineStr">
        <is>
          <t>OUI</t>
        </is>
      </c>
      <c r="AG84" t="inlineStr"/>
      <c r="AJ84" t="inlineStr">
        <is>
          <t>OUI</t>
        </is>
      </c>
      <c r="AK84" t="inlineStr">
        <is>
          <t>OUI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OUI</t>
        </is>
      </c>
      <c r="F85" t="inlineStr">
        <is>
          <t>RELOOKING FULL EN COURS 2022</t>
        </is>
      </c>
      <c r="G85" t="inlineStr">
        <is>
          <t>OUI</t>
        </is>
      </c>
      <c r="H85" s="43" t="inlineStr">
        <is>
          <t>01/01/2014</t>
        </is>
      </c>
      <c r="I85" t="inlineStr">
        <is>
          <t>OUI</t>
        </is>
      </c>
      <c r="J85" t="inlineStr">
        <is>
          <t>OUI</t>
        </is>
      </c>
      <c r="K85" s="43" t="n">
        <v>43010</v>
      </c>
      <c r="L85" s="43" t="inlineStr">
        <is>
          <t>OUI</t>
        </is>
      </c>
      <c r="M85" s="43" t="n">
        <v>42370</v>
      </c>
      <c r="N85" s="7" t="inlineStr">
        <is>
          <t>Cuisine/Drissing/Tout Meubles de SDB/Parois Douches complètent</t>
        </is>
      </c>
      <c r="O85" t="inlineStr">
        <is>
          <t>OUI</t>
        </is>
      </c>
      <c r="P85" t="inlineStr">
        <is>
          <t>LEGACY</t>
        </is>
      </c>
      <c r="Q85" t="inlineStr">
        <is>
          <t>OUI</t>
        </is>
      </c>
      <c r="R85" t="inlineStr">
        <is>
          <t>CARRIERES BALLASTIERES DE NORMANDIE 112150</t>
        </is>
      </c>
      <c r="S85" t="inlineStr">
        <is>
          <t>OUI</t>
        </is>
      </c>
      <c r="T85" t="inlineStr">
        <is>
          <t>NON</t>
        </is>
      </c>
      <c r="U85" t="inlineStr">
        <is>
          <t>OUI</t>
        </is>
      </c>
      <c r="V85" t="inlineStr">
        <is>
          <t>NON</t>
        </is>
      </c>
      <c r="W85" t="inlineStr">
        <is>
          <t>NON</t>
        </is>
      </c>
      <c r="X85" s="43" t="n">
        <v>44067</v>
      </c>
      <c r="Y85" s="43" t="n">
        <v>42667</v>
      </c>
      <c r="AF85" t="inlineStr">
        <is>
          <t>OUI</t>
        </is>
      </c>
      <c r="AG85" t="inlineStr">
        <is>
          <t>5 Ambiances</t>
        </is>
      </c>
      <c r="AH85" s="43" t="n">
        <v>42736</v>
      </c>
      <c r="AJ85" t="inlineStr">
        <is>
          <t>OUI</t>
        </is>
      </c>
      <c r="AK85" t="inlineStr">
        <is>
          <t>OUI</t>
        </is>
      </c>
      <c r="AL85" t="inlineStr">
        <is>
          <t>OUI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NON</t>
        </is>
      </c>
      <c r="G86" t="inlineStr">
        <is>
          <t>OUI</t>
        </is>
      </c>
      <c r="H86" s="43" t="inlineStr">
        <is>
          <t>01/01/2016</t>
        </is>
      </c>
      <c r="I86" t="inlineStr">
        <is>
          <t>OUI</t>
        </is>
      </c>
      <c r="J86" t="inlineStr">
        <is>
          <t>OUI</t>
        </is>
      </c>
      <c r="K86" s="43" t="n">
        <v>43031</v>
      </c>
      <c r="L86" s="43" t="inlineStr">
        <is>
          <t>NON</t>
        </is>
      </c>
      <c r="Q86" t="inlineStr">
        <is>
          <t>NON</t>
        </is>
      </c>
      <c r="R86" t="inlineStr">
        <is>
          <t>NON</t>
        </is>
      </c>
      <c r="S86" t="inlineStr">
        <is>
          <t>NON</t>
        </is>
      </c>
      <c r="T86" t="inlineStr">
        <is>
          <t>NON</t>
        </is>
      </c>
      <c r="U86" t="inlineStr">
        <is>
          <t>NON</t>
        </is>
      </c>
      <c r="V86" t="inlineStr">
        <is>
          <t>NON</t>
        </is>
      </c>
      <c r="W86" t="inlineStr">
        <is>
          <t>NON</t>
        </is>
      </c>
      <c r="X86" s="43" t="n">
        <v>44067</v>
      </c>
      <c r="Y86" s="43" t="n">
        <v>42653</v>
      </c>
      <c r="AF86" t="inlineStr">
        <is>
          <t>NON</t>
        </is>
      </c>
      <c r="AG86" t="inlineStr"/>
      <c r="AJ86" t="inlineStr">
        <is>
          <t>OUI</t>
        </is>
      </c>
      <c r="AK86" t="inlineStr">
        <is>
          <t>OUI</t>
        </is>
      </c>
      <c r="AL86" t="inlineStr">
        <is>
          <t>OUI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OUI</t>
        </is>
      </c>
      <c r="F87" t="inlineStr">
        <is>
          <t>REVITALISATION 2012</t>
        </is>
      </c>
      <c r="G87" t="inlineStr">
        <is>
          <t>OUI</t>
        </is>
      </c>
      <c r="H87" s="43" t="inlineStr">
        <is>
          <t>01/01/2015</t>
        </is>
      </c>
      <c r="I87" t="inlineStr">
        <is>
          <t>OUI</t>
        </is>
      </c>
      <c r="J87" t="inlineStr">
        <is>
          <t>OUI</t>
        </is>
      </c>
      <c r="K87" s="43" t="n">
        <v>43193</v>
      </c>
      <c r="L87" s="43" t="inlineStr">
        <is>
          <t>NON</t>
        </is>
      </c>
      <c r="Q87" t="inlineStr">
        <is>
          <t>OUI</t>
        </is>
      </c>
      <c r="R87" t="inlineStr">
        <is>
          <t>CARRIERES LEROUX-PHILIPPE  112147</t>
        </is>
      </c>
      <c r="S87" t="inlineStr">
        <is>
          <t>OUI</t>
        </is>
      </c>
      <c r="T87" t="inlineStr">
        <is>
          <t>OUI</t>
        </is>
      </c>
      <c r="U87" t="inlineStr">
        <is>
          <t>NON</t>
        </is>
      </c>
      <c r="V87" t="inlineStr">
        <is>
          <t>NON</t>
        </is>
      </c>
      <c r="W87" t="inlineStr">
        <is>
          <t>NON</t>
        </is>
      </c>
      <c r="X87" s="43" t="n">
        <v>44063</v>
      </c>
      <c r="Y87" s="43" t="n">
        <v>42653</v>
      </c>
      <c r="AF87" t="inlineStr">
        <is>
          <t>OUI</t>
        </is>
      </c>
      <c r="AG87" t="inlineStr"/>
      <c r="AJ87" t="inlineStr">
        <is>
          <t>OUI</t>
        </is>
      </c>
      <c r="AK87" t="inlineStr">
        <is>
          <t>OUI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OUI</t>
        </is>
      </c>
      <c r="G88" t="inlineStr">
        <is>
          <t>OUI</t>
        </is>
      </c>
      <c r="H88" s="43" t="inlineStr">
        <is>
          <t>01/01/2017</t>
        </is>
      </c>
      <c r="I88" t="inlineStr">
        <is>
          <t>OUI</t>
        </is>
      </c>
      <c r="J88" t="inlineStr">
        <is>
          <t>OUI</t>
        </is>
      </c>
      <c r="K88" s="43" t="n">
        <v>43010</v>
      </c>
      <c r="L88" s="43" t="inlineStr">
        <is>
          <t>NON</t>
        </is>
      </c>
      <c r="Q88" t="inlineStr">
        <is>
          <t>OUI</t>
        </is>
      </c>
      <c r="R88" t="inlineStr">
        <is>
          <t>SCSC</t>
        </is>
      </c>
      <c r="S88" t="inlineStr">
        <is>
          <t>NON</t>
        </is>
      </c>
      <c r="T88" t="inlineStr">
        <is>
          <t>NON</t>
        </is>
      </c>
      <c r="U88" t="inlineStr">
        <is>
          <t>OUI</t>
        </is>
      </c>
      <c r="V88" t="inlineStr">
        <is>
          <t>NON</t>
        </is>
      </c>
      <c r="W88" t="inlineStr">
        <is>
          <t>NON</t>
        </is>
      </c>
      <c r="X88" s="43" t="n">
        <v>44095</v>
      </c>
      <c r="Y88" s="43" t="n">
        <v>42823</v>
      </c>
      <c r="AF88" t="inlineStr">
        <is>
          <t>OUI</t>
        </is>
      </c>
      <c r="AG88" t="inlineStr"/>
      <c r="AJ88" t="inlineStr">
        <is>
          <t>OUI</t>
        </is>
      </c>
      <c r="AK88" t="inlineStr">
        <is>
          <t>OUI</t>
        </is>
      </c>
      <c r="AL88" t="inlineStr">
        <is>
          <t>OUI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OUI</t>
        </is>
      </c>
      <c r="G89" t="inlineStr">
        <is>
          <t>OUI</t>
        </is>
      </c>
      <c r="H89" s="43" t="inlineStr">
        <is>
          <t>01/01/2016</t>
        </is>
      </c>
      <c r="I89" t="inlineStr">
        <is>
          <t>OUI</t>
        </is>
      </c>
      <c r="J89" t="inlineStr">
        <is>
          <t>OUI</t>
        </is>
      </c>
      <c r="K89" s="43" t="n">
        <v>42989</v>
      </c>
      <c r="L89" s="43" t="inlineStr">
        <is>
          <t>NON</t>
        </is>
      </c>
      <c r="Q89" t="inlineStr">
        <is>
          <t>OUI</t>
        </is>
      </c>
      <c r="R89" t="inlineStr">
        <is>
          <t>SABLIMARIS   (déréférencé 31/08)</t>
        </is>
      </c>
      <c r="S89" t="inlineStr">
        <is>
          <t>OUI</t>
        </is>
      </c>
      <c r="T89" t="inlineStr">
        <is>
          <t>NON</t>
        </is>
      </c>
      <c r="U89" t="inlineStr">
        <is>
          <t>OUI</t>
        </is>
      </c>
      <c r="V89" t="inlineStr">
        <is>
          <t>NON</t>
        </is>
      </c>
      <c r="W89" t="inlineStr">
        <is>
          <t>NON</t>
        </is>
      </c>
      <c r="X89" s="43" t="n">
        <v>44064</v>
      </c>
      <c r="Y89" s="43" t="n">
        <v>42653</v>
      </c>
      <c r="AF89" t="inlineStr">
        <is>
          <t>OUI</t>
        </is>
      </c>
      <c r="AG89" t="inlineStr"/>
      <c r="AJ89" t="inlineStr">
        <is>
          <t>OUI</t>
        </is>
      </c>
      <c r="AK89" t="inlineStr">
        <is>
          <t>OUI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NON</t>
        </is>
      </c>
      <c r="F90" t="inlineStr">
        <is>
          <t>RELOOKING FULL EN CCOURS 2022</t>
        </is>
      </c>
      <c r="G90" t="inlineStr">
        <is>
          <t>OUI</t>
        </is>
      </c>
      <c r="H90" s="43" t="inlineStr">
        <is>
          <t>01/01/2015</t>
        </is>
      </c>
      <c r="I90" t="inlineStr">
        <is>
          <t>OUI</t>
        </is>
      </c>
      <c r="J90" t="inlineStr">
        <is>
          <t>OUI</t>
        </is>
      </c>
      <c r="K90" s="43" t="n">
        <v>43055</v>
      </c>
      <c r="L90" s="43" t="inlineStr">
        <is>
          <t>OUI</t>
        </is>
      </c>
      <c r="M90" s="43" t="n">
        <v>43299</v>
      </c>
      <c r="N90" s="7" t="inlineStr">
        <is>
          <t>Cuisine, douches, carrelage, poele, inserts.</t>
        </is>
      </c>
      <c r="O90" t="inlineStr">
        <is>
          <t>OUI</t>
        </is>
      </c>
      <c r="P90" t="inlineStr">
        <is>
          <t>LEGACY</t>
        </is>
      </c>
      <c r="Q90" t="inlineStr">
        <is>
          <t>OUI</t>
        </is>
      </c>
      <c r="R90" t="inlineStr">
        <is>
          <t>CARRIERES BRETONNES</t>
        </is>
      </c>
      <c r="S90" t="inlineStr">
        <is>
          <t>OUI</t>
        </is>
      </c>
      <c r="T90" t="inlineStr">
        <is>
          <t>OUI</t>
        </is>
      </c>
      <c r="U90" t="inlineStr">
        <is>
          <t>NON</t>
        </is>
      </c>
      <c r="V90" t="inlineStr">
        <is>
          <t>NON</t>
        </is>
      </c>
      <c r="W90" t="inlineStr">
        <is>
          <t>NON</t>
        </is>
      </c>
      <c r="X90" s="43" t="n">
        <v>44085</v>
      </c>
      <c r="Y90" s="43" t="n">
        <v>42653</v>
      </c>
      <c r="AF90" t="inlineStr">
        <is>
          <t>OUI</t>
        </is>
      </c>
      <c r="AG90" t="inlineStr"/>
      <c r="AJ90" t="inlineStr">
        <is>
          <t>OUI</t>
        </is>
      </c>
      <c r="AK90" t="inlineStr">
        <is>
          <t>OUI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OUI</t>
        </is>
      </c>
      <c r="F91" t="inlineStr">
        <is>
          <t>REMODLING R300 2015</t>
        </is>
      </c>
      <c r="G91" t="inlineStr">
        <is>
          <t>OUI</t>
        </is>
      </c>
      <c r="H91" s="43" t="inlineStr">
        <is>
          <t>01/01/2015</t>
        </is>
      </c>
      <c r="I91" t="inlineStr">
        <is>
          <t>OUI</t>
        </is>
      </c>
      <c r="J91" t="inlineStr">
        <is>
          <t>OUI</t>
        </is>
      </c>
      <c r="K91" s="43" t="n">
        <v>43038</v>
      </c>
      <c r="L91" s="43" t="inlineStr">
        <is>
          <t>NON</t>
        </is>
      </c>
      <c r="Q91" t="inlineStr">
        <is>
          <t>OUI</t>
        </is>
      </c>
      <c r="R91" t="inlineStr">
        <is>
          <t>SABLIMARIS   (déréférencé 31/08)</t>
        </is>
      </c>
      <c r="S91" t="inlineStr">
        <is>
          <t>OUI</t>
        </is>
      </c>
      <c r="T91" t="inlineStr">
        <is>
          <t>NON</t>
        </is>
      </c>
      <c r="U91" t="inlineStr">
        <is>
          <t>OUI</t>
        </is>
      </c>
      <c r="V91" t="inlineStr">
        <is>
          <t>NON</t>
        </is>
      </c>
      <c r="W91" t="inlineStr">
        <is>
          <t>NON</t>
        </is>
      </c>
      <c r="X91" s="43" t="n">
        <v>44064</v>
      </c>
      <c r="Y91" s="43" t="n">
        <v>42653</v>
      </c>
      <c r="AF91" t="inlineStr">
        <is>
          <t>NON</t>
        </is>
      </c>
      <c r="AG91" t="inlineStr"/>
      <c r="AJ91" t="inlineStr">
        <is>
          <t>OUI</t>
        </is>
      </c>
      <c r="AK91" t="inlineStr">
        <is>
          <t>OUI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NON</t>
        </is>
      </c>
      <c r="G92" t="inlineStr">
        <is>
          <t>OUI</t>
        </is>
      </c>
      <c r="H92" s="43" t="inlineStr">
        <is>
          <t>01/01/2015</t>
        </is>
      </c>
      <c r="I92" t="inlineStr">
        <is>
          <t>OUI</t>
        </is>
      </c>
      <c r="J92" t="inlineStr">
        <is>
          <t>OUI</t>
        </is>
      </c>
      <c r="K92" s="43" t="n">
        <v>43017</v>
      </c>
      <c r="L92" s="43" t="inlineStr">
        <is>
          <t>NON</t>
        </is>
      </c>
      <c r="Q92" t="inlineStr">
        <is>
          <t>OUI</t>
        </is>
      </c>
      <c r="R92" t="inlineStr">
        <is>
          <t>CARRIERES DE LA GARENNE  112145</t>
        </is>
      </c>
      <c r="S92" t="inlineStr">
        <is>
          <t>OUI</t>
        </is>
      </c>
      <c r="T92" t="inlineStr">
        <is>
          <t>OUI</t>
        </is>
      </c>
      <c r="U92" t="inlineStr">
        <is>
          <t>NON</t>
        </is>
      </c>
      <c r="V92" t="inlineStr">
        <is>
          <t>NON</t>
        </is>
      </c>
      <c r="W92" t="inlineStr">
        <is>
          <t>NON</t>
        </is>
      </c>
      <c r="X92" s="43" t="n">
        <v>44063</v>
      </c>
      <c r="Y92" s="43" t="n">
        <v>42653</v>
      </c>
      <c r="AF92" t="inlineStr">
        <is>
          <t>OUI</t>
        </is>
      </c>
      <c r="AG92" t="inlineStr">
        <is>
          <t>5 Ambiances</t>
        </is>
      </c>
      <c r="AH92" s="43" t="n">
        <v>43101</v>
      </c>
      <c r="AJ92" t="inlineStr">
        <is>
          <t>OUI</t>
        </is>
      </c>
      <c r="AK92" t="inlineStr">
        <is>
          <t>OUI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OUI</t>
        </is>
      </c>
      <c r="G93" t="inlineStr">
        <is>
          <t>OUI</t>
        </is>
      </c>
      <c r="H93" s="43" t="inlineStr">
        <is>
          <t>01/01/2016</t>
        </is>
      </c>
      <c r="I93" t="inlineStr">
        <is>
          <t>OUI</t>
        </is>
      </c>
      <c r="J93" t="inlineStr">
        <is>
          <t>OUI</t>
        </is>
      </c>
      <c r="K93" s="43" t="n">
        <v>43010</v>
      </c>
      <c r="L93" s="43" t="inlineStr">
        <is>
          <t>NON</t>
        </is>
      </c>
      <c r="M93" s="43" t="inlineStr">
        <is>
          <t>depuis déménagemént</t>
        </is>
      </c>
      <c r="Q93" t="inlineStr">
        <is>
          <t>NON</t>
        </is>
      </c>
      <c r="R93" t="inlineStr">
        <is>
          <t>NON</t>
        </is>
      </c>
      <c r="S93" t="inlineStr">
        <is>
          <t>NON</t>
        </is>
      </c>
      <c r="T93" t="inlineStr">
        <is>
          <t>NON</t>
        </is>
      </c>
      <c r="U93" t="inlineStr">
        <is>
          <t>NON</t>
        </is>
      </c>
      <c r="V93" t="inlineStr">
        <is>
          <t>NON</t>
        </is>
      </c>
      <c r="W93" t="inlineStr">
        <is>
          <t>NON</t>
        </is>
      </c>
      <c r="X93" s="43" t="n">
        <v>44091</v>
      </c>
      <c r="Y93" s="43" t="n">
        <v>42653</v>
      </c>
      <c r="AB93" t="inlineStr">
        <is>
          <t>OUI</t>
        </is>
      </c>
      <c r="AC93" t="inlineStr">
        <is>
          <t>OUI</t>
        </is>
      </c>
      <c r="AF93" t="inlineStr">
        <is>
          <t>NON</t>
        </is>
      </c>
      <c r="AG93" t="inlineStr"/>
      <c r="AJ93" t="inlineStr">
        <is>
          <t>OUI</t>
        </is>
      </c>
      <c r="AK93" t="inlineStr">
        <is>
          <t>OUI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NON</t>
        </is>
      </c>
      <c r="G94" t="inlineStr">
        <is>
          <t>OUI</t>
        </is>
      </c>
      <c r="H94" s="43" t="inlineStr">
        <is>
          <t>01/01/2015</t>
        </is>
      </c>
      <c r="I94" t="inlineStr">
        <is>
          <t>OUI</t>
        </is>
      </c>
      <c r="J94" t="inlineStr">
        <is>
          <t>OUI</t>
        </is>
      </c>
      <c r="K94" s="43" t="n">
        <v>42989</v>
      </c>
      <c r="L94" s="43" t="inlineStr">
        <is>
          <t>NON</t>
        </is>
      </c>
      <c r="Q94" t="inlineStr">
        <is>
          <t>OUI</t>
        </is>
      </c>
      <c r="R94" t="inlineStr">
        <is>
          <t xml:space="preserve"> CMGO 116392</t>
        </is>
      </c>
      <c r="S94" t="inlineStr">
        <is>
          <t>OUI</t>
        </is>
      </c>
      <c r="T94" t="inlineStr">
        <is>
          <t>NON</t>
        </is>
      </c>
      <c r="U94" t="inlineStr">
        <is>
          <t>OUI</t>
        </is>
      </c>
      <c r="V94" t="inlineStr">
        <is>
          <t>NON</t>
        </is>
      </c>
      <c r="W94" t="inlineStr">
        <is>
          <t>NON</t>
        </is>
      </c>
      <c r="X94" s="43" t="n">
        <v>44092</v>
      </c>
      <c r="Y94" s="43" t="n">
        <v>42653</v>
      </c>
      <c r="AF94" t="inlineStr">
        <is>
          <t>OUI</t>
        </is>
      </c>
      <c r="AG94" t="inlineStr">
        <is>
          <t>5 Ambiances + Cabines</t>
        </is>
      </c>
      <c r="AH94" s="43" t="n">
        <v>42736</v>
      </c>
      <c r="AJ94" t="inlineStr">
        <is>
          <t>OUI</t>
        </is>
      </c>
      <c r="AK94" t="inlineStr">
        <is>
          <t>OUI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OUI</t>
        </is>
      </c>
      <c r="G95" t="inlineStr">
        <is>
          <t>OUI</t>
        </is>
      </c>
      <c r="H95" s="43" t="inlineStr">
        <is>
          <t>01/01/2015</t>
        </is>
      </c>
      <c r="I95" t="inlineStr">
        <is>
          <t>OUI</t>
        </is>
      </c>
      <c r="J95" t="inlineStr">
        <is>
          <t>OUI</t>
        </is>
      </c>
      <c r="K95" s="43" t="n">
        <v>43157</v>
      </c>
      <c r="L95" s="43" t="inlineStr">
        <is>
          <t>OUI</t>
        </is>
      </c>
      <c r="M95" s="43" t="n">
        <v>41010</v>
      </c>
      <c r="N95" s="7" t="inlineStr">
        <is>
          <t>Cuisine, SdB, douche, gros volumes (poêles à bois,carrelage etc…)</t>
        </is>
      </c>
      <c r="O95" t="inlineStr">
        <is>
          <t>OUI</t>
        </is>
      </c>
      <c r="P95" t="inlineStr">
        <is>
          <t>LEGACY</t>
        </is>
      </c>
      <c r="Q95" t="inlineStr">
        <is>
          <t>OUI</t>
        </is>
      </c>
      <c r="R95" t="inlineStr">
        <is>
          <t>CARRIERES DE LA GARENNE  112145</t>
        </is>
      </c>
      <c r="S95" t="inlineStr">
        <is>
          <t>OUI</t>
        </is>
      </c>
      <c r="T95" t="inlineStr">
        <is>
          <t>OUI</t>
        </is>
      </c>
      <c r="U95" t="inlineStr">
        <is>
          <t>NON</t>
        </is>
      </c>
      <c r="V95" t="inlineStr">
        <is>
          <t>NON</t>
        </is>
      </c>
      <c r="W95" t="inlineStr">
        <is>
          <t>NON</t>
        </is>
      </c>
      <c r="X95" s="43" t="n">
        <v>44064</v>
      </c>
      <c r="Y95" s="43" t="n">
        <v>42653</v>
      </c>
      <c r="AF95" t="inlineStr">
        <is>
          <t>OUI</t>
        </is>
      </c>
      <c r="AG95" t="inlineStr"/>
      <c r="AJ95" t="inlineStr">
        <is>
          <t>OUI</t>
        </is>
      </c>
      <c r="AK95" t="inlineStr">
        <is>
          <t>OUI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OUI</t>
        </is>
      </c>
      <c r="G96" t="inlineStr">
        <is>
          <t>OUI</t>
        </is>
      </c>
      <c r="H96" s="43" t="inlineStr">
        <is>
          <t>01/01/2018</t>
        </is>
      </c>
      <c r="I96" t="inlineStr">
        <is>
          <t>OUI</t>
        </is>
      </c>
      <c r="J96" t="inlineStr">
        <is>
          <t>OUI</t>
        </is>
      </c>
      <c r="K96" s="43" t="n">
        <v>43272</v>
      </c>
      <c r="L96" s="43" t="inlineStr">
        <is>
          <t>NON</t>
        </is>
      </c>
      <c r="M96" s="43" t="inlineStr">
        <is>
          <t>Prévue en oct 20</t>
        </is>
      </c>
      <c r="N96" s="7" t="inlineStr">
        <is>
          <t>Meubles SdB, paroie de douche, cuisine BALI.</t>
        </is>
      </c>
      <c r="O96" t="inlineStr">
        <is>
          <t>NON</t>
        </is>
      </c>
      <c r="P96" t="inlineStr">
        <is>
          <t>LEGACY</t>
        </is>
      </c>
      <c r="Q96" t="inlineStr">
        <is>
          <t>NON</t>
        </is>
      </c>
      <c r="R96" t="inlineStr">
        <is>
          <t>NON</t>
        </is>
      </c>
      <c r="S96" t="inlineStr">
        <is>
          <t>NON</t>
        </is>
      </c>
      <c r="T96" t="inlineStr">
        <is>
          <t>NON</t>
        </is>
      </c>
      <c r="U96" t="inlineStr">
        <is>
          <t>NON</t>
        </is>
      </c>
      <c r="V96" t="inlineStr">
        <is>
          <t>NON</t>
        </is>
      </c>
      <c r="W96" t="inlineStr">
        <is>
          <t>NON</t>
        </is>
      </c>
      <c r="X96" s="43" t="n">
        <v>44085</v>
      </c>
      <c r="Y96" s="43" t="n">
        <v>43278</v>
      </c>
      <c r="AE96" t="inlineStr">
        <is>
          <t>OUI</t>
        </is>
      </c>
      <c r="AG96" t="inlineStr">
        <is>
          <t>5 Ambiances</t>
        </is>
      </c>
      <c r="AH96" s="43" t="n">
        <v>43101</v>
      </c>
      <c r="AJ96" t="inlineStr">
        <is>
          <t>NON</t>
        </is>
      </c>
      <c r="AK96" t="inlineStr">
        <is>
          <t>OUI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NON</t>
        </is>
      </c>
      <c r="F97" t="inlineStr">
        <is>
          <t>RELOOKING LIGHT 2021</t>
        </is>
      </c>
      <c r="G97" t="inlineStr">
        <is>
          <t>OUI</t>
        </is>
      </c>
      <c r="H97" s="43" t="inlineStr">
        <is>
          <t>01/01/2015</t>
        </is>
      </c>
      <c r="I97" t="inlineStr">
        <is>
          <t>OUI</t>
        </is>
      </c>
      <c r="J97" t="inlineStr">
        <is>
          <t>OUI</t>
        </is>
      </c>
      <c r="K97" s="43" t="n">
        <v>43075</v>
      </c>
      <c r="L97" s="43" t="inlineStr">
        <is>
          <t>NON</t>
        </is>
      </c>
      <c r="Q97" t="inlineStr">
        <is>
          <t>NON</t>
        </is>
      </c>
      <c r="R97" t="inlineStr">
        <is>
          <t>NON</t>
        </is>
      </c>
      <c r="S97" t="inlineStr">
        <is>
          <t>NON</t>
        </is>
      </c>
      <c r="T97" t="inlineStr">
        <is>
          <t>NON</t>
        </is>
      </c>
      <c r="U97" t="inlineStr">
        <is>
          <t>NON</t>
        </is>
      </c>
      <c r="V97" t="inlineStr">
        <is>
          <t>NON</t>
        </is>
      </c>
      <c r="W97" t="inlineStr">
        <is>
          <t>NON</t>
        </is>
      </c>
      <c r="X97" s="43" t="n">
        <v>44064</v>
      </c>
      <c r="Y97" s="43" t="n">
        <v>42667</v>
      </c>
      <c r="AF97" t="inlineStr">
        <is>
          <t>OUI</t>
        </is>
      </c>
      <c r="AG97" t="inlineStr"/>
      <c r="AJ97" t="inlineStr">
        <is>
          <t>OUI</t>
        </is>
      </c>
      <c r="AK97" t="inlineStr">
        <is>
          <t>OUI</t>
        </is>
      </c>
      <c r="AL97" t="inlineStr">
        <is>
          <t>OUI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OUI</t>
        </is>
      </c>
      <c r="G98" t="inlineStr">
        <is>
          <t>OUI</t>
        </is>
      </c>
      <c r="H98" s="43" t="inlineStr">
        <is>
          <t>01/01/2014</t>
        </is>
      </c>
      <c r="I98" t="inlineStr">
        <is>
          <t>OUI</t>
        </is>
      </c>
      <c r="J98" t="inlineStr">
        <is>
          <t>OUI</t>
        </is>
      </c>
      <c r="K98" s="43" t="n">
        <v>43010</v>
      </c>
      <c r="L98" s="43" t="inlineStr">
        <is>
          <t>OUI</t>
        </is>
      </c>
      <c r="M98" s="43" t="n">
        <v>42005</v>
      </c>
      <c r="N98" s="7" t="inlineStr">
        <is>
          <t xml:space="preserve"> SdB, douche, Poele, cheminée</t>
        </is>
      </c>
      <c r="O98" t="inlineStr">
        <is>
          <t>OUI</t>
        </is>
      </c>
      <c r="P98" t="inlineStr">
        <is>
          <t>LEGACY</t>
        </is>
      </c>
      <c r="Q98" t="inlineStr">
        <is>
          <t>OUI</t>
        </is>
      </c>
      <c r="R98" t="inlineStr">
        <is>
          <t>LORENZO 113513</t>
        </is>
      </c>
      <c r="S98" t="inlineStr">
        <is>
          <t>OUI</t>
        </is>
      </c>
      <c r="T98" t="inlineStr">
        <is>
          <t>NON</t>
        </is>
      </c>
      <c r="U98" t="inlineStr">
        <is>
          <t>OUI</t>
        </is>
      </c>
      <c r="V98" t="inlineStr">
        <is>
          <t>NON</t>
        </is>
      </c>
      <c r="W98" t="inlineStr">
        <is>
          <t>NON</t>
        </is>
      </c>
      <c r="X98" s="43" t="n">
        <v>44085</v>
      </c>
      <c r="Y98" s="43" t="n">
        <v>42625</v>
      </c>
      <c r="AF98" t="inlineStr">
        <is>
          <t>OUI</t>
        </is>
      </c>
      <c r="AG98" t="inlineStr">
        <is>
          <t>5 Ambiances + Cabines</t>
        </is>
      </c>
      <c r="AH98" s="43" t="n">
        <v>42736</v>
      </c>
      <c r="AJ98" t="inlineStr">
        <is>
          <t>OUI</t>
        </is>
      </c>
      <c r="AK98" t="inlineStr">
        <is>
          <t>OUI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NON</t>
        </is>
      </c>
      <c r="F99" t="inlineStr">
        <is>
          <t>RELOOKING FULL EN COURS 2022</t>
        </is>
      </c>
      <c r="G99" t="inlineStr">
        <is>
          <t>OUI</t>
        </is>
      </c>
      <c r="H99" s="43" t="inlineStr">
        <is>
          <t>01/01/2015</t>
        </is>
      </c>
      <c r="I99" t="inlineStr">
        <is>
          <t>OUI</t>
        </is>
      </c>
      <c r="J99" t="inlineStr">
        <is>
          <t>OUI</t>
        </is>
      </c>
      <c r="K99" s="43" t="n">
        <v>43193</v>
      </c>
      <c r="L99" s="43" t="inlineStr">
        <is>
          <t>NON</t>
        </is>
      </c>
      <c r="Q99" t="inlineStr">
        <is>
          <t>OUI</t>
        </is>
      </c>
      <c r="R99" t="inlineStr">
        <is>
          <t>CARRIERES DU BASSIN RHONALPIN 112138</t>
        </is>
      </c>
      <c r="S99" t="inlineStr">
        <is>
          <t>OUI</t>
        </is>
      </c>
      <c r="T99" t="inlineStr">
        <is>
          <t>OUI</t>
        </is>
      </c>
      <c r="U99" t="inlineStr">
        <is>
          <t>NON</t>
        </is>
      </c>
      <c r="V99" t="inlineStr">
        <is>
          <t>NON</t>
        </is>
      </c>
      <c r="W99" t="inlineStr">
        <is>
          <t>NON</t>
        </is>
      </c>
      <c r="X99" s="43" t="n">
        <v>44063</v>
      </c>
      <c r="Y99" s="43" t="n">
        <v>42667</v>
      </c>
      <c r="AF99" t="inlineStr">
        <is>
          <t>OUI</t>
        </is>
      </c>
      <c r="AG99" t="inlineStr"/>
      <c r="AJ99" t="inlineStr">
        <is>
          <t>OUI</t>
        </is>
      </c>
      <c r="AK99" t="inlineStr">
        <is>
          <t>OUI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NON</t>
        </is>
      </c>
      <c r="F100" t="inlineStr">
        <is>
          <t>REMODLING R300 2016</t>
        </is>
      </c>
      <c r="G100" t="inlineStr">
        <is>
          <t>OUI</t>
        </is>
      </c>
      <c r="H100" s="43" t="inlineStr">
        <is>
          <t>01/01/2015</t>
        </is>
      </c>
      <c r="I100" t="inlineStr">
        <is>
          <t>OUI</t>
        </is>
      </c>
      <c r="J100" t="inlineStr">
        <is>
          <t>OUI</t>
        </is>
      </c>
      <c r="K100" s="43" t="n">
        <v>43175</v>
      </c>
      <c r="L100" s="43" t="inlineStr">
        <is>
          <t>OUI</t>
        </is>
      </c>
      <c r="M100" s="43" t="n">
        <v>42005</v>
      </c>
      <c r="N100" s="7" t="inlineStr">
        <is>
          <t>Meuble, cabine, parois SdB via menuiserie dans le dépôt</t>
        </is>
      </c>
      <c r="O100" t="inlineStr">
        <is>
          <t>NON</t>
        </is>
      </c>
      <c r="P100" t="inlineStr">
        <is>
          <t>LEGACY</t>
        </is>
      </c>
      <c r="Q100" t="inlineStr">
        <is>
          <t>OUI</t>
        </is>
      </c>
      <c r="R100" t="inlineStr">
        <is>
          <t>GRANULATS VICAT 116790</t>
        </is>
      </c>
      <c r="S100" t="inlineStr">
        <is>
          <t>OUI</t>
        </is>
      </c>
      <c r="T100" t="inlineStr">
        <is>
          <t>OUI</t>
        </is>
      </c>
      <c r="U100" t="inlineStr">
        <is>
          <t>NON</t>
        </is>
      </c>
      <c r="V100" t="inlineStr">
        <is>
          <t>NON</t>
        </is>
      </c>
      <c r="W100" t="inlineStr">
        <is>
          <t>NON</t>
        </is>
      </c>
      <c r="X100" s="43" t="n">
        <v>44063</v>
      </c>
      <c r="Y100" s="43" t="n">
        <v>42653</v>
      </c>
      <c r="AF100" t="inlineStr">
        <is>
          <t>OUI</t>
        </is>
      </c>
      <c r="AG100" t="inlineStr"/>
      <c r="AJ100" t="inlineStr">
        <is>
          <t>OUI</t>
        </is>
      </c>
      <c r="AK100" t="inlineStr">
        <is>
          <t>OUI</t>
        </is>
      </c>
      <c r="AL100" t="inlineStr">
        <is>
          <t>OUI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OUI</t>
        </is>
      </c>
      <c r="G101" t="inlineStr">
        <is>
          <t>OUI</t>
        </is>
      </c>
      <c r="H101" s="43" t="inlineStr">
        <is>
          <t>01/01/2015</t>
        </is>
      </c>
      <c r="I101" t="inlineStr">
        <is>
          <t>OUI</t>
        </is>
      </c>
      <c r="J101" t="inlineStr">
        <is>
          <t>OUI</t>
        </is>
      </c>
      <c r="K101" s="43" t="n">
        <v>43066</v>
      </c>
      <c r="L101" s="43" t="inlineStr">
        <is>
          <t>NON</t>
        </is>
      </c>
      <c r="Q101" t="inlineStr">
        <is>
          <t>OUI</t>
        </is>
      </c>
      <c r="R101" t="inlineStr">
        <is>
          <t>CARRIERES DU MONT ST VINCENT 116046</t>
        </is>
      </c>
      <c r="S101" t="inlineStr">
        <is>
          <t>OUI</t>
        </is>
      </c>
      <c r="T101" t="inlineStr">
        <is>
          <t>OUI</t>
        </is>
      </c>
      <c r="U101" t="inlineStr">
        <is>
          <t>NON</t>
        </is>
      </c>
      <c r="V101" t="inlineStr">
        <is>
          <t>NON</t>
        </is>
      </c>
      <c r="W101" t="inlineStr">
        <is>
          <t>NON</t>
        </is>
      </c>
      <c r="X101" s="43" t="n">
        <v>44075</v>
      </c>
      <c r="Y101" s="43" t="n">
        <v>42653</v>
      </c>
      <c r="AF101" t="inlineStr">
        <is>
          <t>OUI</t>
        </is>
      </c>
      <c r="AG101" t="inlineStr"/>
      <c r="AJ101" t="inlineStr">
        <is>
          <t>OUI</t>
        </is>
      </c>
      <c r="AK101" t="inlineStr">
        <is>
          <t>OUI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NON</t>
        </is>
      </c>
      <c r="F102" t="inlineStr">
        <is>
          <t>RELOOKING LIGHT 2021</t>
        </is>
      </c>
      <c r="G102" t="inlineStr">
        <is>
          <t>OUI</t>
        </is>
      </c>
      <c r="H102" s="43" t="inlineStr">
        <is>
          <t>01/01/2015</t>
        </is>
      </c>
      <c r="I102" t="inlineStr">
        <is>
          <t>OUI</t>
        </is>
      </c>
      <c r="J102" t="inlineStr">
        <is>
          <t>OUI</t>
        </is>
      </c>
      <c r="K102" s="43" t="n">
        <v>43227</v>
      </c>
      <c r="L102" s="43" t="inlineStr">
        <is>
          <t>OUI</t>
        </is>
      </c>
      <c r="N102" s="7" t="inlineStr">
        <is>
          <t xml:space="preserve">Cuisine, meubles de SdB, paroi de douche </t>
        </is>
      </c>
      <c r="O102" t="inlineStr">
        <is>
          <t>NON</t>
        </is>
      </c>
      <c r="P102" t="inlineStr">
        <is>
          <t>EASIER</t>
        </is>
      </c>
      <c r="Q102" t="inlineStr">
        <is>
          <t>OUI</t>
        </is>
      </c>
      <c r="R102" t="inlineStr">
        <is>
          <t>SCMC 126292</t>
        </is>
      </c>
      <c r="S102" t="inlineStr">
        <is>
          <t>OUI</t>
        </is>
      </c>
      <c r="T102" t="inlineStr">
        <is>
          <t>OUI</t>
        </is>
      </c>
      <c r="U102" t="inlineStr">
        <is>
          <t>NON</t>
        </is>
      </c>
      <c r="V102" t="inlineStr">
        <is>
          <t>NON</t>
        </is>
      </c>
      <c r="W102" t="inlineStr">
        <is>
          <t>NON</t>
        </is>
      </c>
      <c r="X102" s="43" t="n">
        <v>44063</v>
      </c>
      <c r="Y102" s="43" t="n">
        <v>42667</v>
      </c>
      <c r="AF102" t="inlineStr">
        <is>
          <t>OUI</t>
        </is>
      </c>
      <c r="AG102" t="inlineStr"/>
      <c r="AJ102" t="inlineStr">
        <is>
          <t>OUI</t>
        </is>
      </c>
      <c r="AK102" t="inlineStr">
        <is>
          <t>OUI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OUI</t>
        </is>
      </c>
      <c r="F103" t="inlineStr">
        <is>
          <t>REMODLING R300 2016</t>
        </is>
      </c>
      <c r="G103" t="inlineStr">
        <is>
          <t>OUI</t>
        </is>
      </c>
      <c r="H103" s="43" t="inlineStr">
        <is>
          <t>01/01/2015</t>
        </is>
      </c>
      <c r="I103" t="inlineStr">
        <is>
          <t>OUI</t>
        </is>
      </c>
      <c r="J103" t="inlineStr">
        <is>
          <t>OUI</t>
        </is>
      </c>
      <c r="K103" s="43" t="n">
        <v>43193</v>
      </c>
      <c r="L103" s="43" t="inlineStr">
        <is>
          <t>NON</t>
        </is>
      </c>
      <c r="Q103" t="inlineStr">
        <is>
          <t>NON</t>
        </is>
      </c>
      <c r="R103" t="inlineStr">
        <is>
          <t>NON</t>
        </is>
      </c>
      <c r="S103" t="inlineStr">
        <is>
          <t>NON</t>
        </is>
      </c>
      <c r="T103" t="inlineStr">
        <is>
          <t>NON</t>
        </is>
      </c>
      <c r="U103" t="inlineStr">
        <is>
          <t>NON</t>
        </is>
      </c>
      <c r="V103" t="inlineStr">
        <is>
          <t>NON</t>
        </is>
      </c>
      <c r="W103" t="inlineStr">
        <is>
          <t>NON</t>
        </is>
      </c>
      <c r="X103" s="43" t="n">
        <v>44085</v>
      </c>
      <c r="Y103" s="43" t="n">
        <v>42667</v>
      </c>
      <c r="AF103" t="inlineStr">
        <is>
          <t>NON</t>
        </is>
      </c>
      <c r="AG103" t="inlineStr"/>
      <c r="AJ103" t="inlineStr">
        <is>
          <t>OUI</t>
        </is>
      </c>
      <c r="AK103" t="inlineStr">
        <is>
          <t>OUI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OUI</t>
        </is>
      </c>
      <c r="F104" t="inlineStr">
        <is>
          <t>REVITALISATION 2015</t>
        </is>
      </c>
      <c r="G104" t="inlineStr">
        <is>
          <t>OUI</t>
        </is>
      </c>
      <c r="H104" s="43" t="inlineStr">
        <is>
          <t>01/01/2016</t>
        </is>
      </c>
      <c r="I104" t="inlineStr">
        <is>
          <t>OUI</t>
        </is>
      </c>
      <c r="J104" t="inlineStr">
        <is>
          <t>OUI</t>
        </is>
      </c>
      <c r="K104" s="43" t="n">
        <v>43193</v>
      </c>
      <c r="L104" s="43" t="inlineStr">
        <is>
          <t>NON</t>
        </is>
      </c>
      <c r="Q104" t="inlineStr">
        <is>
          <t>NON</t>
        </is>
      </c>
      <c r="R104" t="inlineStr">
        <is>
          <t>NON</t>
        </is>
      </c>
      <c r="S104" t="inlineStr">
        <is>
          <t>OUI</t>
        </is>
      </c>
      <c r="T104" t="inlineStr">
        <is>
          <t>OUI</t>
        </is>
      </c>
      <c r="U104" t="inlineStr">
        <is>
          <t>NON</t>
        </is>
      </c>
      <c r="V104" t="inlineStr">
        <is>
          <t>NON</t>
        </is>
      </c>
      <c r="W104" t="inlineStr">
        <is>
          <t>NON</t>
        </is>
      </c>
      <c r="X104" s="43" t="n">
        <v>44067</v>
      </c>
      <c r="Y104" s="43" t="n">
        <v>42667</v>
      </c>
      <c r="AF104" t="inlineStr">
        <is>
          <t>OUI</t>
        </is>
      </c>
      <c r="AG104" t="inlineStr"/>
      <c r="AJ104" t="inlineStr">
        <is>
          <t>OUI</t>
        </is>
      </c>
      <c r="AK104" t="inlineStr">
        <is>
          <t>OUI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NON</t>
        </is>
      </c>
      <c r="G105" t="inlineStr">
        <is>
          <t>OUI</t>
        </is>
      </c>
      <c r="H105" s="43" t="inlineStr">
        <is>
          <t>01/01/2016</t>
        </is>
      </c>
      <c r="I105" t="inlineStr">
        <is>
          <t>OUI</t>
        </is>
      </c>
      <c r="J105" t="inlineStr">
        <is>
          <t>OUI</t>
        </is>
      </c>
      <c r="K105" s="43" t="n">
        <v>43132</v>
      </c>
      <c r="L105" s="43" t="inlineStr">
        <is>
          <t>OUI</t>
        </is>
      </c>
      <c r="M105" s="43" t="n">
        <v>43875</v>
      </c>
      <c r="N105" s="7" t="inlineStr">
        <is>
          <t xml:space="preserve"> SdB, douche, parois, poëles, inserts, polylisse, chauffe-eau. </t>
        </is>
      </c>
      <c r="O105" t="inlineStr">
        <is>
          <t>OUI</t>
        </is>
      </c>
      <c r="P105" t="inlineStr">
        <is>
          <t>LEGACY</t>
        </is>
      </c>
      <c r="Q105" t="inlineStr">
        <is>
          <t>NON</t>
        </is>
      </c>
      <c r="R105" t="inlineStr">
        <is>
          <t>NON</t>
        </is>
      </c>
      <c r="S105" t="inlineStr">
        <is>
          <t>NON</t>
        </is>
      </c>
      <c r="T105" t="inlineStr">
        <is>
          <t>NON</t>
        </is>
      </c>
      <c r="U105" t="inlineStr">
        <is>
          <t>NON</t>
        </is>
      </c>
      <c r="V105" t="inlineStr">
        <is>
          <t>NON</t>
        </is>
      </c>
      <c r="W105" t="inlineStr">
        <is>
          <t>NON</t>
        </is>
      </c>
      <c r="X105" s="43" t="n">
        <v>44078</v>
      </c>
      <c r="Y105" s="43" t="n">
        <v>42667</v>
      </c>
      <c r="AF105" t="inlineStr">
        <is>
          <t>NON</t>
        </is>
      </c>
      <c r="AG105" t="inlineStr"/>
      <c r="AJ105" t="inlineStr">
        <is>
          <t>OUI</t>
        </is>
      </c>
      <c r="AK105" t="inlineStr">
        <is>
          <t>OUI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OUI</t>
        </is>
      </c>
      <c r="F106" t="inlineStr">
        <is>
          <t>REVITALISATION 2012</t>
        </is>
      </c>
      <c r="G106" t="inlineStr">
        <is>
          <t>OUI</t>
        </is>
      </c>
      <c r="H106" s="43" t="inlineStr">
        <is>
          <t>01/01/2015</t>
        </is>
      </c>
      <c r="I106" t="inlineStr">
        <is>
          <t>OUI</t>
        </is>
      </c>
      <c r="J106" t="inlineStr">
        <is>
          <t>OUI</t>
        </is>
      </c>
      <c r="K106" s="43" t="n">
        <v>42989</v>
      </c>
      <c r="L106" s="43" t="inlineStr">
        <is>
          <t>OUI</t>
        </is>
      </c>
      <c r="M106" s="43" t="n">
        <v>43133</v>
      </c>
      <c r="N106" s="7" t="inlineStr">
        <is>
          <t>SDB DOUCHE PAROIS</t>
        </is>
      </c>
      <c r="O106" t="inlineStr">
        <is>
          <t>NON</t>
        </is>
      </c>
      <c r="P106" t="inlineStr">
        <is>
          <t>LEGACY</t>
        </is>
      </c>
      <c r="Q106" t="inlineStr">
        <is>
          <t>OUI</t>
        </is>
      </c>
      <c r="R106" t="inlineStr">
        <is>
          <t>LES CALCAIRES REGIONAUX  119145</t>
        </is>
      </c>
      <c r="S106" t="inlineStr">
        <is>
          <t>OUI</t>
        </is>
      </c>
      <c r="T106" t="inlineStr">
        <is>
          <t>OUI</t>
        </is>
      </c>
      <c r="U106" t="inlineStr">
        <is>
          <t>NON</t>
        </is>
      </c>
      <c r="V106" t="inlineStr">
        <is>
          <t>NON</t>
        </is>
      </c>
      <c r="W106" t="inlineStr">
        <is>
          <t>NON</t>
        </is>
      </c>
      <c r="X106" s="43" t="n">
        <v>44067</v>
      </c>
      <c r="Y106" s="43" t="n">
        <v>42674</v>
      </c>
      <c r="AF106" t="inlineStr">
        <is>
          <t>OUI</t>
        </is>
      </c>
      <c r="AG106" t="inlineStr">
        <is>
          <t>5 Ambiances</t>
        </is>
      </c>
      <c r="AH106" s="43" t="n">
        <v>43101</v>
      </c>
      <c r="AJ106" t="inlineStr">
        <is>
          <t>OUI</t>
        </is>
      </c>
      <c r="AK106" t="inlineStr">
        <is>
          <t>OUI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NON</t>
        </is>
      </c>
      <c r="F107" t="inlineStr">
        <is>
          <t>RELOOKING LIGHT 2021</t>
        </is>
      </c>
      <c r="G107" t="inlineStr">
        <is>
          <t>OUI</t>
        </is>
      </c>
      <c r="H107" s="43" t="inlineStr">
        <is>
          <t>01/01/2015</t>
        </is>
      </c>
      <c r="I107" t="inlineStr">
        <is>
          <t>OUI</t>
        </is>
      </c>
      <c r="J107" t="inlineStr">
        <is>
          <t>OUI</t>
        </is>
      </c>
      <c r="K107" s="43" t="n">
        <v>42989</v>
      </c>
      <c r="L107" s="43" t="inlineStr">
        <is>
          <t>NON</t>
        </is>
      </c>
      <c r="Q107" t="inlineStr">
        <is>
          <t>NON</t>
        </is>
      </c>
      <c r="R107" t="inlineStr">
        <is>
          <t>NON</t>
        </is>
      </c>
      <c r="S107" t="inlineStr">
        <is>
          <t>NON</t>
        </is>
      </c>
      <c r="T107" t="inlineStr">
        <is>
          <t>NON</t>
        </is>
      </c>
      <c r="U107" t="inlineStr">
        <is>
          <t>NON</t>
        </is>
      </c>
      <c r="V107" t="inlineStr">
        <is>
          <t>NON</t>
        </is>
      </c>
      <c r="W107" t="inlineStr">
        <is>
          <t>NON</t>
        </is>
      </c>
      <c r="X107" s="43" t="n">
        <v>44085</v>
      </c>
      <c r="Y107" s="43" t="n">
        <v>42674</v>
      </c>
      <c r="AF107" t="inlineStr">
        <is>
          <t>OUI</t>
        </is>
      </c>
      <c r="AG107" t="inlineStr"/>
      <c r="AJ107" t="inlineStr">
        <is>
          <t>OUI</t>
        </is>
      </c>
      <c r="AK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NON</t>
        </is>
      </c>
      <c r="G108" t="inlineStr">
        <is>
          <t>OUI</t>
        </is>
      </c>
      <c r="H108" s="43" t="inlineStr">
        <is>
          <t>01/01/2015</t>
        </is>
      </c>
      <c r="I108" t="inlineStr">
        <is>
          <t>OUI</t>
        </is>
      </c>
      <c r="J108" t="inlineStr">
        <is>
          <t>OUI</t>
        </is>
      </c>
      <c r="K108" s="43" t="n">
        <v>42989</v>
      </c>
      <c r="L108" s="43" t="inlineStr">
        <is>
          <t>NON</t>
        </is>
      </c>
      <c r="Q108" t="inlineStr">
        <is>
          <t>OUI</t>
        </is>
      </c>
      <c r="R108" t="inlineStr">
        <is>
          <t>LES CALCAIRES REGIONAUX  119145</t>
        </is>
      </c>
      <c r="S108" t="inlineStr">
        <is>
          <t>NON</t>
        </is>
      </c>
      <c r="T108" t="inlineStr">
        <is>
          <t>OUI</t>
        </is>
      </c>
      <c r="U108" t="inlineStr">
        <is>
          <t>NON</t>
        </is>
      </c>
      <c r="V108" t="inlineStr">
        <is>
          <t>NON</t>
        </is>
      </c>
      <c r="W108" t="inlineStr">
        <is>
          <t>NON</t>
        </is>
      </c>
      <c r="X108" s="43" t="n">
        <v>44068</v>
      </c>
      <c r="Y108" s="43" t="n">
        <v>42674</v>
      </c>
      <c r="AF108" t="inlineStr">
        <is>
          <t>OUI</t>
        </is>
      </c>
      <c r="AG108" t="inlineStr"/>
      <c r="AJ108" t="inlineStr">
        <is>
          <t>OUI</t>
        </is>
      </c>
      <c r="AK108" t="inlineStr">
        <is>
          <t>OUI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NON</t>
        </is>
      </c>
      <c r="F109" t="inlineStr">
        <is>
          <t>REMODLING R300 2015</t>
        </is>
      </c>
      <c r="G109" t="inlineStr">
        <is>
          <t>OUI</t>
        </is>
      </c>
      <c r="H109" s="43" t="inlineStr">
        <is>
          <t>01/01/2015</t>
        </is>
      </c>
      <c r="I109" t="inlineStr">
        <is>
          <t>OUI</t>
        </is>
      </c>
      <c r="J109" t="inlineStr">
        <is>
          <t>OUI</t>
        </is>
      </c>
      <c r="K109" s="43" t="n">
        <v>42989</v>
      </c>
      <c r="L109" s="43" t="inlineStr">
        <is>
          <t>NON</t>
        </is>
      </c>
      <c r="Q109" t="inlineStr">
        <is>
          <t>OUI</t>
        </is>
      </c>
      <c r="R109" t="inlineStr">
        <is>
          <t>LES CALCAIRES REGIONAUX  119145</t>
        </is>
      </c>
      <c r="S109" t="inlineStr">
        <is>
          <t>OUI</t>
        </is>
      </c>
      <c r="T109" t="inlineStr">
        <is>
          <t>OUI</t>
        </is>
      </c>
      <c r="U109" t="inlineStr">
        <is>
          <t>NON</t>
        </is>
      </c>
      <c r="V109" t="inlineStr">
        <is>
          <t>NON</t>
        </is>
      </c>
      <c r="W109" t="inlineStr">
        <is>
          <t>NON</t>
        </is>
      </c>
      <c r="X109" s="43" t="n">
        <v>44065</v>
      </c>
      <c r="Y109" s="43" t="n">
        <v>42674</v>
      </c>
      <c r="AA109" t="inlineStr">
        <is>
          <t>OUI</t>
        </is>
      </c>
      <c r="AF109" t="inlineStr">
        <is>
          <t>OUI</t>
        </is>
      </c>
      <c r="AG109" t="inlineStr"/>
      <c r="AJ109" t="inlineStr">
        <is>
          <t>OUI</t>
        </is>
      </c>
      <c r="AK109" t="inlineStr">
        <is>
          <t>OUI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OUI</t>
        </is>
      </c>
      <c r="F110" t="inlineStr">
        <is>
          <t>REVITALISATION 2011</t>
        </is>
      </c>
      <c r="G110" t="inlineStr">
        <is>
          <t>OUI</t>
        </is>
      </c>
      <c r="H110" s="43" t="inlineStr">
        <is>
          <t>01/01/2015</t>
        </is>
      </c>
      <c r="I110" t="inlineStr">
        <is>
          <t>OUI</t>
        </is>
      </c>
      <c r="J110" t="inlineStr">
        <is>
          <t>OUI</t>
        </is>
      </c>
      <c r="K110" s="43" t="n">
        <v>42989</v>
      </c>
      <c r="L110" s="43" t="inlineStr">
        <is>
          <t>NON</t>
        </is>
      </c>
      <c r="Q110" t="inlineStr">
        <is>
          <t>OUI</t>
        </is>
      </c>
      <c r="R110" t="inlineStr">
        <is>
          <t>LRM 119924</t>
        </is>
      </c>
      <c r="S110" t="inlineStr">
        <is>
          <t>OUI</t>
        </is>
      </c>
      <c r="T110" t="inlineStr">
        <is>
          <t>OUI</t>
        </is>
      </c>
      <c r="U110" t="inlineStr">
        <is>
          <t>NON</t>
        </is>
      </c>
      <c r="V110" t="inlineStr">
        <is>
          <t>NON</t>
        </is>
      </c>
      <c r="W110" t="inlineStr">
        <is>
          <t>NON</t>
        </is>
      </c>
      <c r="X110" s="43" t="n">
        <v>44063</v>
      </c>
      <c r="Y110" s="43" t="n">
        <v>42674</v>
      </c>
      <c r="AA110" t="inlineStr">
        <is>
          <t>OUI</t>
        </is>
      </c>
      <c r="AF110" t="inlineStr">
        <is>
          <t>OUI</t>
        </is>
      </c>
      <c r="AG110" t="inlineStr">
        <is>
          <t>5 Ambiances</t>
        </is>
      </c>
      <c r="AH110" s="43" t="n">
        <v>42736</v>
      </c>
      <c r="AI110" t="inlineStr">
        <is>
          <t>OUI</t>
        </is>
      </c>
      <c r="AJ110" t="inlineStr">
        <is>
          <t>OUI</t>
        </is>
      </c>
      <c r="AK110" t="inlineStr">
        <is>
          <t>OUI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OUI</t>
        </is>
      </c>
      <c r="G111" t="inlineStr">
        <is>
          <t>OUI</t>
        </is>
      </c>
      <c r="H111" s="43" t="inlineStr">
        <is>
          <t>01/01/2015</t>
        </is>
      </c>
      <c r="I111" t="inlineStr">
        <is>
          <t>OUI</t>
        </is>
      </c>
      <c r="J111" t="inlineStr">
        <is>
          <t>OUI</t>
        </is>
      </c>
      <c r="K111" s="43" t="n">
        <v>42989</v>
      </c>
      <c r="L111" s="43" t="inlineStr">
        <is>
          <t>NON</t>
        </is>
      </c>
      <c r="Q111" t="inlineStr">
        <is>
          <t>NON</t>
        </is>
      </c>
      <c r="R111" t="inlineStr">
        <is>
          <t>NON</t>
        </is>
      </c>
      <c r="S111" t="inlineStr">
        <is>
          <t>NON</t>
        </is>
      </c>
      <c r="T111" t="inlineStr">
        <is>
          <t>NON</t>
        </is>
      </c>
      <c r="U111" t="inlineStr">
        <is>
          <t>NON</t>
        </is>
      </c>
      <c r="V111" t="inlineStr">
        <is>
          <t>NON</t>
        </is>
      </c>
      <c r="W111" t="inlineStr">
        <is>
          <t>NON</t>
        </is>
      </c>
      <c r="X111" s="43" t="n">
        <v>44063</v>
      </c>
      <c r="Y111" s="43" t="n">
        <v>42674</v>
      </c>
      <c r="Z111" t="inlineStr">
        <is>
          <t>OUI</t>
        </is>
      </c>
      <c r="AB111" t="inlineStr">
        <is>
          <t>OUI</t>
        </is>
      </c>
      <c r="AC111" t="inlineStr">
        <is>
          <t>OUI</t>
        </is>
      </c>
      <c r="AF111" t="inlineStr">
        <is>
          <t>OUI</t>
        </is>
      </c>
      <c r="AG111" t="inlineStr"/>
      <c r="AJ111" t="inlineStr">
        <is>
          <t>OUI</t>
        </is>
      </c>
      <c r="AK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OUI</t>
        </is>
      </c>
      <c r="G112" t="inlineStr">
        <is>
          <t>OUI</t>
        </is>
      </c>
      <c r="H112" s="43" t="inlineStr">
        <is>
          <t>01/01/2014</t>
        </is>
      </c>
      <c r="I112" t="inlineStr">
        <is>
          <t>OUI</t>
        </is>
      </c>
      <c r="J112" t="inlineStr">
        <is>
          <t>OUI</t>
        </is>
      </c>
      <c r="K112" s="43" t="n">
        <v>42989</v>
      </c>
      <c r="L112" s="43" t="inlineStr">
        <is>
          <t>NON</t>
        </is>
      </c>
      <c r="Q112" t="inlineStr">
        <is>
          <t>OUI</t>
        </is>
      </c>
      <c r="R112" t="inlineStr">
        <is>
          <t>LRM 119924</t>
        </is>
      </c>
      <c r="S112" t="inlineStr">
        <is>
          <t>OUI</t>
        </is>
      </c>
      <c r="T112" t="inlineStr">
        <is>
          <t>OUI</t>
        </is>
      </c>
      <c r="U112" t="inlineStr">
        <is>
          <t>NON</t>
        </is>
      </c>
      <c r="V112" t="inlineStr">
        <is>
          <t>NON</t>
        </is>
      </c>
      <c r="W112" t="inlineStr">
        <is>
          <t>NON</t>
        </is>
      </c>
      <c r="X112" s="43" t="n">
        <v>44065</v>
      </c>
      <c r="Y112" s="43" t="n">
        <v>42625</v>
      </c>
      <c r="AF112" t="inlineStr">
        <is>
          <t>OUI</t>
        </is>
      </c>
      <c r="AG112" t="inlineStr">
        <is>
          <t>5 Ambiances + Cabines</t>
        </is>
      </c>
      <c r="AH112" s="43" t="n">
        <v>42736</v>
      </c>
      <c r="AJ112" t="inlineStr">
        <is>
          <t>OUI</t>
        </is>
      </c>
      <c r="AK112" t="inlineStr">
        <is>
          <t>OUI</t>
        </is>
      </c>
      <c r="AL112" t="inlineStr">
        <is>
          <t>OUI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OUI</t>
        </is>
      </c>
      <c r="G113" t="inlineStr">
        <is>
          <t>OUI</t>
        </is>
      </c>
      <c r="H113" s="43" t="inlineStr">
        <is>
          <t>01/01/2016</t>
        </is>
      </c>
      <c r="I113" t="inlineStr">
        <is>
          <t>OUI</t>
        </is>
      </c>
      <c r="J113" t="inlineStr">
        <is>
          <t>OUI</t>
        </is>
      </c>
      <c r="K113" s="43" t="n">
        <v>42989</v>
      </c>
      <c r="L113" s="43" t="inlineStr">
        <is>
          <t>OUI</t>
        </is>
      </c>
      <c r="M113" s="43" t="n">
        <v>41957</v>
      </c>
      <c r="N113" s="7" t="inlineStr">
        <is>
          <t>Cuisine, SdB, douche</t>
        </is>
      </c>
      <c r="O113" t="inlineStr">
        <is>
          <t>OUI</t>
        </is>
      </c>
      <c r="P113" t="inlineStr">
        <is>
          <t>LEGACY</t>
        </is>
      </c>
      <c r="Q113" t="inlineStr">
        <is>
          <t>NON</t>
        </is>
      </c>
      <c r="R113" t="inlineStr">
        <is>
          <t>NON</t>
        </is>
      </c>
      <c r="S113" t="inlineStr">
        <is>
          <t>NON</t>
        </is>
      </c>
      <c r="T113" t="inlineStr">
        <is>
          <t>NON</t>
        </is>
      </c>
      <c r="U113" t="inlineStr">
        <is>
          <t>NON</t>
        </is>
      </c>
      <c r="V113" t="inlineStr">
        <is>
          <t>NON</t>
        </is>
      </c>
      <c r="W113" t="inlineStr">
        <is>
          <t>NON</t>
        </is>
      </c>
      <c r="X113" s="43" t="n">
        <v>44068</v>
      </c>
      <c r="Y113" s="43" t="n">
        <v>42887</v>
      </c>
      <c r="AF113" t="inlineStr">
        <is>
          <t>OUI</t>
        </is>
      </c>
      <c r="AG113" t="inlineStr"/>
      <c r="AJ113" t="inlineStr">
        <is>
          <t>OUI</t>
        </is>
      </c>
      <c r="AK113" t="inlineStr">
        <is>
          <t>OUI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NON</t>
        </is>
      </c>
      <c r="G114" t="inlineStr">
        <is>
          <t>OUI</t>
        </is>
      </c>
      <c r="H114" s="43" t="inlineStr">
        <is>
          <t>01/01/2015</t>
        </is>
      </c>
      <c r="I114" t="inlineStr">
        <is>
          <t>OUI</t>
        </is>
      </c>
      <c r="J114" t="inlineStr">
        <is>
          <t>OUI</t>
        </is>
      </c>
      <c r="K114" s="43" t="n">
        <v>42989</v>
      </c>
      <c r="L114" s="43" t="inlineStr">
        <is>
          <t>NON</t>
        </is>
      </c>
      <c r="Q114" t="inlineStr">
        <is>
          <t>NON</t>
        </is>
      </c>
      <c r="R114" t="inlineStr">
        <is>
          <t>NON</t>
        </is>
      </c>
      <c r="S114" t="inlineStr">
        <is>
          <t>NON</t>
        </is>
      </c>
      <c r="T114" t="inlineStr">
        <is>
          <t>NON</t>
        </is>
      </c>
      <c r="U114" t="inlineStr">
        <is>
          <t>NON</t>
        </is>
      </c>
      <c r="V114" t="inlineStr">
        <is>
          <t>NON</t>
        </is>
      </c>
      <c r="W114" t="inlineStr">
        <is>
          <t>NON</t>
        </is>
      </c>
      <c r="X114" s="43" t="n">
        <v>44086</v>
      </c>
      <c r="Y114" s="43" t="n">
        <v>42674</v>
      </c>
      <c r="AF114" t="inlineStr">
        <is>
          <t>NON</t>
        </is>
      </c>
      <c r="AG114" t="inlineStr"/>
      <c r="AJ114" t="inlineStr">
        <is>
          <t>OUI</t>
        </is>
      </c>
      <c r="AK114" t="inlineStr">
        <is>
          <t>OUI</t>
        </is>
      </c>
      <c r="AL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OUI</t>
        </is>
      </c>
      <c r="F115" t="inlineStr">
        <is>
          <t>RELOOKING FULL 2022</t>
        </is>
      </c>
      <c r="G115" t="inlineStr">
        <is>
          <t>OUI</t>
        </is>
      </c>
      <c r="H115" s="43" t="inlineStr">
        <is>
          <t>01/01/2015</t>
        </is>
      </c>
      <c r="I115" t="inlineStr">
        <is>
          <t>OUI</t>
        </is>
      </c>
      <c r="J115" t="inlineStr">
        <is>
          <t>OUI</t>
        </is>
      </c>
      <c r="K115" s="43" t="n">
        <v>42989</v>
      </c>
      <c r="L115" s="43" t="inlineStr">
        <is>
          <t>NON</t>
        </is>
      </c>
      <c r="Q115" t="inlineStr">
        <is>
          <t>OUI</t>
        </is>
      </c>
      <c r="R115" t="inlineStr">
        <is>
          <t>SMAG 126884</t>
        </is>
      </c>
      <c r="S115" t="inlineStr">
        <is>
          <t>OUI</t>
        </is>
      </c>
      <c r="T115" t="inlineStr">
        <is>
          <t>OUI</t>
        </is>
      </c>
      <c r="U115" t="inlineStr">
        <is>
          <t>NON</t>
        </is>
      </c>
      <c r="V115" t="inlineStr">
        <is>
          <t>NON</t>
        </is>
      </c>
      <c r="W115" t="inlineStr">
        <is>
          <t>NON</t>
        </is>
      </c>
      <c r="X115" s="43" t="n">
        <v>44077</v>
      </c>
      <c r="Y115" s="43" t="n">
        <v>42667</v>
      </c>
      <c r="AF115" t="inlineStr">
        <is>
          <t>OUI</t>
        </is>
      </c>
      <c r="AG115" t="inlineStr"/>
      <c r="AJ115" t="inlineStr">
        <is>
          <t>OUI</t>
        </is>
      </c>
      <c r="AK115" t="inlineStr">
        <is>
          <t>OUI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NON</t>
        </is>
      </c>
      <c r="G116" t="inlineStr">
        <is>
          <t>OUI</t>
        </is>
      </c>
      <c r="H116" s="43" t="inlineStr">
        <is>
          <t>01/01/2015</t>
        </is>
      </c>
      <c r="I116" t="inlineStr">
        <is>
          <t>OUI</t>
        </is>
      </c>
      <c r="J116" t="inlineStr">
        <is>
          <t>OUI</t>
        </is>
      </c>
      <c r="K116" s="43" t="n">
        <v>42989</v>
      </c>
      <c r="L116" s="43" t="inlineStr">
        <is>
          <t>NON</t>
        </is>
      </c>
      <c r="Q116" t="inlineStr">
        <is>
          <t>OUI</t>
        </is>
      </c>
      <c r="R116" t="inlineStr">
        <is>
          <t>BONIFAY SAS 123904</t>
        </is>
      </c>
      <c r="S116" t="inlineStr">
        <is>
          <t>NON</t>
        </is>
      </c>
      <c r="T116" t="inlineStr">
        <is>
          <t>OUI</t>
        </is>
      </c>
      <c r="U116" t="inlineStr">
        <is>
          <t>NON</t>
        </is>
      </c>
      <c r="V116" t="inlineStr">
        <is>
          <t>NON</t>
        </is>
      </c>
      <c r="W116" t="inlineStr">
        <is>
          <t>NON</t>
        </is>
      </c>
      <c r="X116" s="43" t="n">
        <v>44065</v>
      </c>
      <c r="Y116" s="43" t="n">
        <v>42674</v>
      </c>
      <c r="AF116" t="inlineStr">
        <is>
          <t>OUI</t>
        </is>
      </c>
      <c r="AG116" t="inlineStr">
        <is>
          <t>5 Ambiances</t>
        </is>
      </c>
      <c r="AH116" s="43" t="n">
        <v>43101</v>
      </c>
      <c r="AJ116" t="inlineStr">
        <is>
          <t>OUI</t>
        </is>
      </c>
      <c r="AK116" t="inlineStr">
        <is>
          <t>OUI</t>
        </is>
      </c>
      <c r="AL116" t="inlineStr">
        <is>
          <t>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OUI</t>
        </is>
      </c>
      <c r="G117" t="inlineStr">
        <is>
          <t>OUI</t>
        </is>
      </c>
      <c r="H117" s="43" t="inlineStr">
        <is>
          <t>01/01/2015</t>
        </is>
      </c>
      <c r="I117" t="inlineStr">
        <is>
          <t>OUI</t>
        </is>
      </c>
      <c r="J117" t="inlineStr">
        <is>
          <t>En recherche</t>
        </is>
      </c>
      <c r="L117" s="43" t="inlineStr">
        <is>
          <t>NON</t>
        </is>
      </c>
      <c r="Q117" t="inlineStr">
        <is>
          <t>OUI</t>
        </is>
      </c>
      <c r="R117" t="inlineStr">
        <is>
          <t>RESCANIERES 126885</t>
        </is>
      </c>
      <c r="X117" s="43" t="n">
        <v>44069</v>
      </c>
      <c r="Y117" s="43" t="n">
        <v>42674</v>
      </c>
      <c r="AF117" t="inlineStr">
        <is>
          <t>OUI</t>
        </is>
      </c>
      <c r="AG117" t="inlineStr"/>
      <c r="AJ117" t="inlineStr">
        <is>
          <t>OUI</t>
        </is>
      </c>
      <c r="AK117" t="inlineStr">
        <is>
          <t>OUI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NON</t>
        </is>
      </c>
      <c r="G118" t="inlineStr">
        <is>
          <t>OUI</t>
        </is>
      </c>
      <c r="H118" s="43" t="inlineStr">
        <is>
          <t>01/01/2015</t>
        </is>
      </c>
      <c r="I118" t="inlineStr">
        <is>
          <t>OUI</t>
        </is>
      </c>
      <c r="J118" t="inlineStr">
        <is>
          <t>OUI</t>
        </is>
      </c>
      <c r="K118" s="43" t="n">
        <v>42989</v>
      </c>
      <c r="L118" s="43" t="inlineStr">
        <is>
          <t>NON</t>
        </is>
      </c>
      <c r="Q118" t="inlineStr">
        <is>
          <t>OUI</t>
        </is>
      </c>
      <c r="R118" t="inlineStr">
        <is>
          <t>DOMITIA GRANULATS 112906</t>
        </is>
      </c>
      <c r="S118" t="inlineStr">
        <is>
          <t>NON</t>
        </is>
      </c>
      <c r="T118" t="inlineStr">
        <is>
          <t>OUI</t>
        </is>
      </c>
      <c r="U118" t="inlineStr">
        <is>
          <t>OUI</t>
        </is>
      </c>
      <c r="V118" t="inlineStr">
        <is>
          <t>NON</t>
        </is>
      </c>
      <c r="W118" t="inlineStr">
        <is>
          <t>NON</t>
        </is>
      </c>
      <c r="X118" s="43" t="n">
        <v>44092</v>
      </c>
      <c r="Y118" s="43" t="n">
        <v>42674</v>
      </c>
      <c r="AF118" t="inlineStr">
        <is>
          <t>NON</t>
        </is>
      </c>
      <c r="AG118" t="inlineStr"/>
      <c r="AJ118" t="inlineStr">
        <is>
          <t>OUI</t>
        </is>
      </c>
      <c r="AK118" t="inlineStr">
        <is>
          <t>OUI</t>
        </is>
      </c>
      <c r="AL118" t="inlineStr">
        <is>
          <t>OUI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OUI</t>
        </is>
      </c>
      <c r="G119" t="inlineStr">
        <is>
          <t>OUI</t>
        </is>
      </c>
      <c r="H119" s="43" t="inlineStr">
        <is>
          <t>01/01/2015</t>
        </is>
      </c>
      <c r="I119" t="inlineStr">
        <is>
          <t>OUI</t>
        </is>
      </c>
      <c r="J119" t="inlineStr">
        <is>
          <t>OUI</t>
        </is>
      </c>
      <c r="K119" s="43" t="n">
        <v>43024</v>
      </c>
      <c r="L119" s="43" t="inlineStr">
        <is>
          <t>NON</t>
        </is>
      </c>
      <c r="Q119" t="inlineStr">
        <is>
          <t>OUI</t>
        </is>
      </c>
      <c r="R119" t="inlineStr">
        <is>
          <t xml:space="preserve"> RESCANIERES SAS 126885</t>
        </is>
      </c>
      <c r="S119" t="inlineStr">
        <is>
          <t>OUI</t>
        </is>
      </c>
      <c r="T119" t="inlineStr">
        <is>
          <t>OUI</t>
        </is>
      </c>
      <c r="U119" t="inlineStr">
        <is>
          <t>OUI</t>
        </is>
      </c>
      <c r="V119" t="inlineStr">
        <is>
          <t>NON</t>
        </is>
      </c>
      <c r="W119" t="inlineStr">
        <is>
          <t>NON</t>
        </is>
      </c>
      <c r="X119" s="43" t="n">
        <v>44067</v>
      </c>
      <c r="Y119" s="43" t="n">
        <v>42674</v>
      </c>
      <c r="AF119" t="inlineStr">
        <is>
          <t>OUI</t>
        </is>
      </c>
      <c r="AG119" t="inlineStr"/>
      <c r="AI119" t="inlineStr">
        <is>
          <t>OUI</t>
        </is>
      </c>
      <c r="AJ119" t="inlineStr">
        <is>
          <t>OUI</t>
        </is>
      </c>
      <c r="AK119" t="inlineStr">
        <is>
          <t>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OUI</t>
        </is>
      </c>
      <c r="G120" t="inlineStr">
        <is>
          <t>OUI</t>
        </is>
      </c>
      <c r="H120" s="43" t="inlineStr">
        <is>
          <t>01/01/2015</t>
        </is>
      </c>
      <c r="I120" t="inlineStr">
        <is>
          <t>OUI</t>
        </is>
      </c>
      <c r="J120" t="inlineStr">
        <is>
          <t>En recherche</t>
        </is>
      </c>
      <c r="L120" s="43" t="inlineStr">
        <is>
          <t>OUI</t>
        </is>
      </c>
      <c r="M120" s="43" t="n">
        <v>42430</v>
      </c>
      <c r="N120" s="7" t="inlineStr">
        <is>
          <t>SdB, douche</t>
        </is>
      </c>
      <c r="O120" t="inlineStr">
        <is>
          <t>OUI</t>
        </is>
      </c>
      <c r="P120" t="inlineStr">
        <is>
          <t>LEGACY</t>
        </is>
      </c>
      <c r="Q120" t="inlineStr">
        <is>
          <t>OUI</t>
        </is>
      </c>
      <c r="R120" t="inlineStr">
        <is>
          <t>CARRIERE LAFITTE CAUNA 112140</t>
        </is>
      </c>
      <c r="S120" t="inlineStr">
        <is>
          <t>OUI</t>
        </is>
      </c>
      <c r="T120" t="inlineStr">
        <is>
          <t>OUI</t>
        </is>
      </c>
      <c r="U120" t="inlineStr">
        <is>
          <t>NON</t>
        </is>
      </c>
      <c r="V120" t="inlineStr">
        <is>
          <t>NON</t>
        </is>
      </c>
      <c r="W120" t="inlineStr">
        <is>
          <t>NON</t>
        </is>
      </c>
      <c r="X120" s="43" t="n">
        <v>44064</v>
      </c>
      <c r="Y120" s="43" t="n">
        <v>42674</v>
      </c>
      <c r="AF120" t="inlineStr">
        <is>
          <t>OUI</t>
        </is>
      </c>
      <c r="AG120" t="inlineStr"/>
      <c r="AJ120" t="inlineStr">
        <is>
          <t>OUI</t>
        </is>
      </c>
      <c r="AK120" t="inlineStr">
        <is>
          <t>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NON</t>
        </is>
      </c>
      <c r="G121" t="inlineStr">
        <is>
          <t>OUI</t>
        </is>
      </c>
      <c r="H121" s="43" t="inlineStr">
        <is>
          <t>01/01/2015</t>
        </is>
      </c>
      <c r="I121" t="inlineStr">
        <is>
          <t>OUI</t>
        </is>
      </c>
      <c r="J121" t="inlineStr">
        <is>
          <t>OUI</t>
        </is>
      </c>
      <c r="K121" s="43" t="n">
        <v>43056</v>
      </c>
      <c r="L121" s="43" t="inlineStr">
        <is>
          <t>NON</t>
        </is>
      </c>
      <c r="M121" s="43" t="inlineStr">
        <is>
          <t>PROJET 2020</t>
        </is>
      </c>
      <c r="Q121" t="inlineStr">
        <is>
          <t>OUI</t>
        </is>
      </c>
      <c r="R121" t="inlineStr">
        <is>
          <t xml:space="preserve"> RESCANIERES SAS 126885</t>
        </is>
      </c>
      <c r="S121" t="inlineStr">
        <is>
          <t>NON</t>
        </is>
      </c>
      <c r="T121" t="inlineStr">
        <is>
          <t>OUI</t>
        </is>
      </c>
      <c r="U121" t="inlineStr">
        <is>
          <t>OUI</t>
        </is>
      </c>
      <c r="V121" t="inlineStr">
        <is>
          <t>NON</t>
        </is>
      </c>
      <c r="W121" t="inlineStr">
        <is>
          <t>NON</t>
        </is>
      </c>
      <c r="X121" s="43" t="n">
        <v>44064</v>
      </c>
      <c r="Y121" s="43" t="n">
        <v>42674</v>
      </c>
      <c r="AF121" t="inlineStr">
        <is>
          <t>OUI</t>
        </is>
      </c>
      <c r="AG121" t="inlineStr"/>
      <c r="AJ121" t="inlineStr">
        <is>
          <t>OUI</t>
        </is>
      </c>
      <c r="AK121" t="inlineStr">
        <is>
          <t>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OUI</t>
        </is>
      </c>
      <c r="F122" t="inlineStr">
        <is>
          <t>REMODLING R300 2015</t>
        </is>
      </c>
      <c r="G122" t="inlineStr">
        <is>
          <t>OUI</t>
        </is>
      </c>
      <c r="H122" s="43" t="inlineStr">
        <is>
          <t>01/01/2015</t>
        </is>
      </c>
      <c r="I122" t="inlineStr">
        <is>
          <t>OUI</t>
        </is>
      </c>
      <c r="J122" t="inlineStr">
        <is>
          <t>OUI</t>
        </is>
      </c>
      <c r="K122" s="43" t="n">
        <v>43178</v>
      </c>
      <c r="L122" s="43" t="inlineStr">
        <is>
          <t>OUI</t>
        </is>
      </c>
      <c r="M122" s="43" t="n">
        <v>43132</v>
      </c>
      <c r="N122" s="7" t="inlineStr">
        <is>
          <t>SdB,Douche, Cuisine / Menuiserie</t>
        </is>
      </c>
      <c r="O122" t="inlineStr">
        <is>
          <t>OUI</t>
        </is>
      </c>
      <c r="P122" t="inlineStr">
        <is>
          <t>LEGACY</t>
        </is>
      </c>
      <c r="Q122" t="inlineStr">
        <is>
          <t>OUI</t>
        </is>
      </c>
      <c r="R122" t="inlineStr">
        <is>
          <t>CARRIERE LAFITTE CAUNA 112140</t>
        </is>
      </c>
      <c r="S122" t="inlineStr">
        <is>
          <t>OUI</t>
        </is>
      </c>
      <c r="T122" t="inlineStr">
        <is>
          <t>NON</t>
        </is>
      </c>
      <c r="U122" t="inlineStr">
        <is>
          <t>OUI</t>
        </is>
      </c>
      <c r="V122" t="inlineStr">
        <is>
          <t>NON</t>
        </is>
      </c>
      <c r="W122" t="inlineStr">
        <is>
          <t>NON</t>
        </is>
      </c>
      <c r="X122" s="43" t="n">
        <v>44074</v>
      </c>
      <c r="Y122" s="43" t="n">
        <v>42674</v>
      </c>
      <c r="AF122" t="inlineStr">
        <is>
          <t>OUI</t>
        </is>
      </c>
      <c r="AG122" t="inlineStr">
        <is>
          <t>7 Ambiances</t>
        </is>
      </c>
      <c r="AH122" s="43" t="n">
        <v>43101</v>
      </c>
      <c r="AJ122" t="inlineStr">
        <is>
          <t>OUI</t>
        </is>
      </c>
      <c r="AK122" t="inlineStr">
        <is>
          <t>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OUI</t>
        </is>
      </c>
      <c r="F123" t="inlineStr">
        <is>
          <t>REVITALISATION 2013</t>
        </is>
      </c>
      <c r="G123" t="inlineStr">
        <is>
          <t>OUI</t>
        </is>
      </c>
      <c r="H123" s="43" t="inlineStr">
        <is>
          <t>01/01/2015</t>
        </is>
      </c>
      <c r="I123" t="inlineStr">
        <is>
          <t>OUI</t>
        </is>
      </c>
      <c r="J123" t="inlineStr">
        <is>
          <t>OUI</t>
        </is>
      </c>
      <c r="K123" s="43" t="n">
        <v>43029</v>
      </c>
      <c r="L123" s="43" t="inlineStr">
        <is>
          <t>OUI</t>
        </is>
      </c>
      <c r="M123" s="43" t="n">
        <v>42887</v>
      </c>
      <c r="N123" s="7" t="inlineStr">
        <is>
          <t>SdB,Douche, Menuiserie</t>
        </is>
      </c>
      <c r="O123" t="inlineStr">
        <is>
          <t>NON</t>
        </is>
      </c>
      <c r="P123" t="inlineStr">
        <is>
          <t>LEGACY</t>
        </is>
      </c>
      <c r="Q123" t="inlineStr">
        <is>
          <t>OUI</t>
        </is>
      </c>
      <c r="R123" t="inlineStr">
        <is>
          <t>OPTIM BETON SL  117801</t>
        </is>
      </c>
      <c r="S123" t="inlineStr">
        <is>
          <t>OUI</t>
        </is>
      </c>
      <c r="T123" t="inlineStr">
        <is>
          <t>OUI</t>
        </is>
      </c>
      <c r="U123" t="inlineStr">
        <is>
          <t>NON</t>
        </is>
      </c>
      <c r="V123" t="inlineStr">
        <is>
          <t>NON</t>
        </is>
      </c>
      <c r="W123" t="inlineStr">
        <is>
          <t>NON</t>
        </is>
      </c>
      <c r="X123" s="43" t="n">
        <v>44064</v>
      </c>
      <c r="Y123" s="43" t="n">
        <v>42674</v>
      </c>
      <c r="AB123" t="inlineStr">
        <is>
          <t>OUI</t>
        </is>
      </c>
      <c r="AC123" t="inlineStr">
        <is>
          <t>OUI</t>
        </is>
      </c>
      <c r="AF123" t="inlineStr">
        <is>
          <t>OUI</t>
        </is>
      </c>
      <c r="AG123" t="inlineStr">
        <is>
          <t>7 Ambiances + Cabines</t>
        </is>
      </c>
      <c r="AH123" s="43" t="n">
        <v>42736</v>
      </c>
      <c r="AJ123" t="inlineStr">
        <is>
          <t>OUI</t>
        </is>
      </c>
      <c r="AK123" t="inlineStr">
        <is>
          <t>OUI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OUI</t>
        </is>
      </c>
      <c r="G124" t="inlineStr">
        <is>
          <t>OUI</t>
        </is>
      </c>
      <c r="H124" s="43" t="inlineStr">
        <is>
          <t>01/01/2014</t>
        </is>
      </c>
      <c r="I124" t="inlineStr">
        <is>
          <t>OUI</t>
        </is>
      </c>
      <c r="J124" t="inlineStr">
        <is>
          <t>OUI</t>
        </is>
      </c>
      <c r="K124" s="43" t="n">
        <v>43110</v>
      </c>
      <c r="L124" s="43" t="inlineStr">
        <is>
          <t>OUI</t>
        </is>
      </c>
      <c r="M124" s="43" t="n">
        <v>40179</v>
      </c>
      <c r="N124" s="7" t="inlineStr">
        <is>
          <t>Cuisine, SdB, douche</t>
        </is>
      </c>
      <c r="O124" t="inlineStr">
        <is>
          <t>OUI</t>
        </is>
      </c>
      <c r="P124" t="inlineStr">
        <is>
          <t>LEGACY</t>
        </is>
      </c>
      <c r="Q124" t="inlineStr">
        <is>
          <t>OUI</t>
        </is>
      </c>
      <c r="R124" t="inlineStr">
        <is>
          <t>CARRIERES DE VIC SITE DE VIC ADOUR 112154</t>
        </is>
      </c>
      <c r="S124" t="inlineStr">
        <is>
          <t>NON</t>
        </is>
      </c>
      <c r="T124" t="inlineStr">
        <is>
          <t>OUI</t>
        </is>
      </c>
      <c r="U124" t="inlineStr">
        <is>
          <t>NON</t>
        </is>
      </c>
      <c r="V124" t="inlineStr">
        <is>
          <t>NON</t>
        </is>
      </c>
      <c r="W124" t="inlineStr">
        <is>
          <t>NON</t>
        </is>
      </c>
      <c r="X124" s="43" t="n">
        <v>44078</v>
      </c>
      <c r="Y124" s="43" t="n">
        <v>42674</v>
      </c>
      <c r="AF124" t="inlineStr">
        <is>
          <t>OUI</t>
        </is>
      </c>
      <c r="AG124" t="inlineStr"/>
      <c r="AJ124" t="inlineStr">
        <is>
          <t>OUI</t>
        </is>
      </c>
      <c r="AK124" t="inlineStr">
        <is>
          <t>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OUI</t>
        </is>
      </c>
      <c r="G125" t="inlineStr">
        <is>
          <t>OUI</t>
        </is>
      </c>
      <c r="H125" s="43" t="n">
        <v>2016</v>
      </c>
      <c r="I125" t="inlineStr">
        <is>
          <t>OUI</t>
        </is>
      </c>
      <c r="J125" t="inlineStr">
        <is>
          <t>OUI</t>
        </is>
      </c>
      <c r="K125" s="43" t="n">
        <v>43011</v>
      </c>
      <c r="L125" s="43" t="inlineStr">
        <is>
          <t>NON</t>
        </is>
      </c>
      <c r="X125" s="43" t="n"/>
      <c r="Y125" s="43" t="n">
        <v>42660</v>
      </c>
      <c r="AF125" t="inlineStr">
        <is>
          <t>OUI</t>
        </is>
      </c>
      <c r="AJ125" t="inlineStr">
        <is>
          <t>OUI</t>
        </is>
      </c>
      <c r="AK125" t="inlineStr">
        <is>
          <t>OUI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NON</t>
        </is>
      </c>
      <c r="G126" t="inlineStr">
        <is>
          <t>OUI</t>
        </is>
      </c>
      <c r="H126" s="43" t="n">
        <v>2015</v>
      </c>
      <c r="I126" t="inlineStr">
        <is>
          <t>OUI</t>
        </is>
      </c>
      <c r="J126" t="inlineStr">
        <is>
          <t>OUI</t>
        </is>
      </c>
      <c r="K126" s="43" t="n">
        <v>42954</v>
      </c>
      <c r="L126" s="43" t="inlineStr">
        <is>
          <t>NON</t>
        </is>
      </c>
      <c r="X126" s="43" t="n"/>
      <c r="Y126" s="43" t="n">
        <v>42653</v>
      </c>
      <c r="AF126" t="inlineStr">
        <is>
          <t>NON</t>
        </is>
      </c>
      <c r="AJ126" t="inlineStr">
        <is>
          <t>OUI</t>
        </is>
      </c>
      <c r="AK126" t="inlineStr">
        <is>
          <t>OUI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1.xml><?xml version="1.0" encoding="utf-8"?>
<worksheet xmlns="http://schemas.openxmlformats.org/spreadsheetml/2006/main">
  <sheetPr codeName="Feuil21">
    <outlinePr summaryBelow="1" summaryRight="1"/>
    <pageSetUpPr/>
  </sheetPr>
  <dimension ref="A1:I126"/>
  <sheetViews>
    <sheetView topLeftCell="G118" workbookViewId="0">
      <selection activeCell="I125" sqref="I125"/>
    </sheetView>
  </sheetViews>
  <sheetFormatPr baseColWidth="8" defaultColWidth="11.42578125" defaultRowHeight="15"/>
  <cols>
    <col width="12.85546875" customWidth="1" min="1" max="1"/>
    <col width="13.5703125" customWidth="1" min="2" max="2"/>
    <col width="13.140625" customWidth="1" min="4" max="4"/>
    <col width="57.140625" customWidth="1" min="5" max="5"/>
    <col width="20.7109375" customWidth="1" min="6" max="6"/>
    <col width="28.140625" customWidth="1" min="7" max="7"/>
    <col width="17.5703125" customWidth="1" min="8" max="8"/>
    <col width="29.7109375" customWidth="1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5" t="inlineStr">
        <is>
          <t>Les clients pénétrent dans la zone des bureaux pour accéder aux toilettes</t>
        </is>
      </c>
      <c r="F1" s="45" t="inlineStr">
        <is>
          <t>Société de Nettoyage</t>
        </is>
      </c>
      <c r="G1" s="45" t="inlineStr">
        <is>
          <t>Fenêtres à l'étage des bureaux</t>
        </is>
      </c>
      <c r="H1" s="45" t="inlineStr">
        <is>
          <t>Comptage Clients</t>
        </is>
      </c>
      <c r="I1" s="46" t="inlineStr">
        <is>
          <t>Contexte Comptage - T CUENTO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OUI</t>
        </is>
      </c>
      <c r="F2" t="inlineStr">
        <is>
          <t>ATALIAN</t>
        </is>
      </c>
      <c r="G2" t="inlineStr">
        <is>
          <t>OUI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NON</t>
        </is>
      </c>
      <c r="F3" t="inlineStr">
        <is>
          <t>ATALIAN</t>
        </is>
      </c>
      <c r="G3" t="inlineStr">
        <is>
          <t>NON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NON</t>
        </is>
      </c>
      <c r="F4" t="inlineStr">
        <is>
          <t>ATALIAN</t>
        </is>
      </c>
      <c r="G4" t="inlineStr">
        <is>
          <t>OUI</t>
        </is>
      </c>
      <c r="H4" t="inlineStr">
        <is>
          <t>TCUENTO</t>
        </is>
      </c>
      <c r="I4" t="inlineStr">
        <is>
          <t>Bureaux derrière les Caisses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OUI</t>
        </is>
      </c>
      <c r="F5" t="inlineStr">
        <is>
          <t>ATALIAN</t>
        </is>
      </c>
      <c r="G5" t="inlineStr">
        <is>
          <t>OUI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NON</t>
        </is>
      </c>
      <c r="F6" t="inlineStr">
        <is>
          <t>ATALIAN</t>
        </is>
      </c>
      <c r="G6" t="inlineStr">
        <is>
          <t>OUI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NON</t>
        </is>
      </c>
      <c r="F7" t="inlineStr">
        <is>
          <t>GSF</t>
        </is>
      </c>
      <c r="G7" t="inlineStr">
        <is>
          <t>OUI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NON</t>
        </is>
      </c>
      <c r="F8" t="inlineStr">
        <is>
          <t>ATALIAN</t>
        </is>
      </c>
      <c r="G8" t="inlineStr">
        <is>
          <t>OUI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OUI</t>
        </is>
      </c>
      <c r="F9" t="inlineStr">
        <is>
          <t>ATALIAN</t>
        </is>
      </c>
      <c r="G9" t="inlineStr">
        <is>
          <t>OUI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NON</t>
        </is>
      </c>
      <c r="F10" t="inlineStr">
        <is>
          <t>ATALIAN</t>
        </is>
      </c>
      <c r="G10" t="inlineStr">
        <is>
          <t>OUI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NON</t>
        </is>
      </c>
      <c r="F11" t="inlineStr">
        <is>
          <t>ATALIAN</t>
        </is>
      </c>
      <c r="G11" t="inlineStr">
        <is>
          <t>OUI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NON</t>
        </is>
      </c>
      <c r="F12" t="inlineStr">
        <is>
          <t>GSF</t>
        </is>
      </c>
      <c r="G12" t="inlineStr">
        <is>
          <t>NON</t>
        </is>
      </c>
      <c r="H12" t="inlineStr">
        <is>
          <t>TCUENTO</t>
        </is>
      </c>
      <c r="I12" t="inlineStr">
        <is>
          <t>Bureaux dans le dépôt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NON</t>
        </is>
      </c>
      <c r="F13" t="inlineStr">
        <is>
          <t>GSF</t>
        </is>
      </c>
      <c r="G13" t="inlineStr">
        <is>
          <t>OUI</t>
        </is>
      </c>
      <c r="H13" t="inlineStr">
        <is>
          <t>TCUENTO</t>
        </is>
      </c>
      <c r="I13" t="inlineStr">
        <is>
          <t>Bureaux derrière les Caisses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OUI</t>
        </is>
      </c>
      <c r="F14" t="inlineStr">
        <is>
          <t>GSF</t>
        </is>
      </c>
      <c r="G14" t="inlineStr">
        <is>
          <t>NON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OUI</t>
        </is>
      </c>
      <c r="F15" t="inlineStr">
        <is>
          <t>GSF</t>
        </is>
      </c>
      <c r="G15" t="inlineStr">
        <is>
          <t>OUI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NON</t>
        </is>
      </c>
      <c r="F16" t="inlineStr">
        <is>
          <t>ATALIAN</t>
        </is>
      </c>
      <c r="G16" t="inlineStr">
        <is>
          <t>OUI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OUI</t>
        </is>
      </c>
      <c r="F17" t="inlineStr">
        <is>
          <t>ESATCO</t>
        </is>
      </c>
      <c r="G17" t="inlineStr">
        <is>
          <t>OUI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NON</t>
        </is>
      </c>
      <c r="F18" t="inlineStr">
        <is>
          <t>GSF</t>
        </is>
      </c>
      <c r="G18" t="inlineStr">
        <is>
          <t>OUI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NON</t>
        </is>
      </c>
      <c r="F19" t="inlineStr">
        <is>
          <t>GSF</t>
        </is>
      </c>
      <c r="G19" t="inlineStr">
        <is>
          <t>OUI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NON</t>
        </is>
      </c>
      <c r="F20" t="inlineStr">
        <is>
          <t>GSF</t>
        </is>
      </c>
      <c r="G20" t="inlineStr">
        <is>
          <t>NON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NON</t>
        </is>
      </c>
      <c r="F21" t="inlineStr">
        <is>
          <t>GSF</t>
        </is>
      </c>
      <c r="G21" t="inlineStr">
        <is>
          <t>OUI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NON</t>
        </is>
      </c>
      <c r="F22" t="inlineStr">
        <is>
          <t>GSF</t>
        </is>
      </c>
      <c r="G22" t="inlineStr">
        <is>
          <t>OUI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OUI</t>
        </is>
      </c>
      <c r="F23" t="inlineStr">
        <is>
          <t>GSF</t>
        </is>
      </c>
      <c r="G23" t="inlineStr">
        <is>
          <t>OUI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NON</t>
        </is>
      </c>
      <c r="F24" t="inlineStr">
        <is>
          <t>GSF</t>
        </is>
      </c>
      <c r="G24" t="inlineStr">
        <is>
          <t>NON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NON</t>
        </is>
      </c>
      <c r="F25" t="inlineStr">
        <is>
          <t>GSF</t>
        </is>
      </c>
      <c r="G25" t="inlineStr">
        <is>
          <t>OUI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NON</t>
        </is>
      </c>
      <c r="F26" t="inlineStr">
        <is>
          <t>GSF</t>
        </is>
      </c>
      <c r="G26" t="inlineStr">
        <is>
          <t>NON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NON</t>
        </is>
      </c>
      <c r="F27" t="inlineStr">
        <is>
          <t>GSF</t>
        </is>
      </c>
      <c r="G27" t="inlineStr">
        <is>
          <t>OUI</t>
        </is>
      </c>
      <c r="H27" t="inlineStr">
        <is>
          <t>TCUENTO</t>
        </is>
      </c>
      <c r="I27" t="inlineStr">
        <is>
          <t>Bureaux derrière les Caisses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NON</t>
        </is>
      </c>
      <c r="F28" t="inlineStr">
        <is>
          <t>GSF</t>
        </is>
      </c>
      <c r="G28" t="inlineStr">
        <is>
          <t>OUI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NON</t>
        </is>
      </c>
      <c r="F29" t="inlineStr">
        <is>
          <t>ATALIAN</t>
        </is>
      </c>
      <c r="G29" t="inlineStr">
        <is>
          <t>OUI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NON</t>
        </is>
      </c>
      <c r="F30" t="inlineStr">
        <is>
          <t>GSF</t>
        </is>
      </c>
      <c r="G30" t="inlineStr">
        <is>
          <t>OUI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NON</t>
        </is>
      </c>
      <c r="F31" t="inlineStr">
        <is>
          <t>ATALIAN</t>
        </is>
      </c>
      <c r="G31" t="inlineStr">
        <is>
          <t>OUI</t>
        </is>
      </c>
      <c r="H31" t="inlineStr">
        <is>
          <t>TCUENTO</t>
        </is>
      </c>
      <c r="I31" t="inlineStr">
        <is>
          <t>Bureaux dans le Dépôt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NON</t>
        </is>
      </c>
      <c r="F32" t="inlineStr">
        <is>
          <t>GSF</t>
        </is>
      </c>
      <c r="G32" t="inlineStr">
        <is>
          <t>NON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NON</t>
        </is>
      </c>
      <c r="F33" t="inlineStr">
        <is>
          <t>GSF</t>
        </is>
      </c>
      <c r="G33" t="inlineStr">
        <is>
          <t>NON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NON</t>
        </is>
      </c>
      <c r="F34" t="inlineStr">
        <is>
          <t>DERICHEBOURG</t>
        </is>
      </c>
      <c r="G34" t="inlineStr">
        <is>
          <t>OUI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NON</t>
        </is>
      </c>
      <c r="F35" t="inlineStr">
        <is>
          <t>DERICHEBOURG</t>
        </is>
      </c>
      <c r="G35" t="inlineStr">
        <is>
          <t>OUI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NON</t>
        </is>
      </c>
      <c r="F36" t="inlineStr">
        <is>
          <t>DERICHEBOURG</t>
        </is>
      </c>
      <c r="G36" t="inlineStr">
        <is>
          <t>OUI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NON</t>
        </is>
      </c>
      <c r="F37" t="inlineStr">
        <is>
          <t>DERICHEBOURG</t>
        </is>
      </c>
      <c r="G37" t="inlineStr">
        <is>
          <t>OUI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NON</t>
        </is>
      </c>
      <c r="F38" t="inlineStr">
        <is>
          <t>DERICHEBOURG</t>
        </is>
      </c>
      <c r="G38" t="inlineStr">
        <is>
          <t>OUI</t>
        </is>
      </c>
      <c r="H38" t="inlineStr">
        <is>
          <t>TCUENTO</t>
        </is>
      </c>
      <c r="I38" t="inlineStr">
        <is>
          <t>Bureaux derrière les Caisses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NON</t>
        </is>
      </c>
      <c r="F39" t="inlineStr">
        <is>
          <t>DERICHEBOURG</t>
        </is>
      </c>
      <c r="G39" t="inlineStr">
        <is>
          <t>OUI</t>
        </is>
      </c>
      <c r="H39" t="inlineStr">
        <is>
          <t>TCUENTO</t>
        </is>
      </c>
      <c r="I39" t="inlineStr">
        <is>
          <t>Bureaux derrière les Caisses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NON</t>
        </is>
      </c>
      <c r="F40" t="inlineStr">
        <is>
          <t>DERICHEBOURG</t>
        </is>
      </c>
      <c r="G40" t="inlineStr">
        <is>
          <t>OUI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NON</t>
        </is>
      </c>
      <c r="F41" t="inlineStr">
        <is>
          <t>DERICHEBOURG</t>
        </is>
      </c>
      <c r="G41" t="inlineStr">
        <is>
          <t>OUI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NON</t>
        </is>
      </c>
      <c r="F42" t="inlineStr">
        <is>
          <t>DERICHEBOURG</t>
        </is>
      </c>
      <c r="G42" t="inlineStr">
        <is>
          <t>OUI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NON</t>
        </is>
      </c>
      <c r="F43" t="inlineStr">
        <is>
          <t>DERICHEBOURG</t>
        </is>
      </c>
      <c r="G43" t="inlineStr">
        <is>
          <t>OUI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NON</t>
        </is>
      </c>
      <c r="F44" t="inlineStr">
        <is>
          <t>GSF</t>
        </is>
      </c>
      <c r="G44" t="inlineStr">
        <is>
          <t>OUI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NON</t>
        </is>
      </c>
      <c r="F45" t="inlineStr">
        <is>
          <t>ATALIAN</t>
        </is>
      </c>
      <c r="G45" t="inlineStr">
        <is>
          <t>OUI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NON</t>
        </is>
      </c>
      <c r="F46" t="inlineStr">
        <is>
          <t>ATALIAN</t>
        </is>
      </c>
      <c r="G46" t="inlineStr">
        <is>
          <t>NON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NON</t>
        </is>
      </c>
      <c r="F47" t="inlineStr">
        <is>
          <t>ATALIAN</t>
        </is>
      </c>
      <c r="G47" t="inlineStr">
        <is>
          <t>NON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OUI</t>
        </is>
      </c>
      <c r="F48" t="inlineStr">
        <is>
          <t>ATALIAN</t>
        </is>
      </c>
      <c r="G48" t="inlineStr">
        <is>
          <t>OUI</t>
        </is>
      </c>
      <c r="H48" t="inlineStr">
        <is>
          <t>TCUENTO</t>
        </is>
      </c>
      <c r="I48" t="inlineStr">
        <is>
          <t>Bureaux derrière les Caisses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OUI</t>
        </is>
      </c>
      <c r="F49" t="inlineStr">
        <is>
          <t>ATALIAN</t>
        </is>
      </c>
      <c r="G49" t="inlineStr">
        <is>
          <t>OUI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NON</t>
        </is>
      </c>
      <c r="F50" t="inlineStr">
        <is>
          <t>ATALIAN</t>
        </is>
      </c>
      <c r="G50" t="inlineStr">
        <is>
          <t>OUI</t>
        </is>
      </c>
      <c r="H50" t="inlineStr">
        <is>
          <t>TCUENTO</t>
        </is>
      </c>
      <c r="I50" t="inlineStr">
        <is>
          <t>Bureaux derrière les Caisses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NON</t>
        </is>
      </c>
      <c r="F51" t="inlineStr">
        <is>
          <t>ATALIAN</t>
        </is>
      </c>
      <c r="G51" t="inlineStr">
        <is>
          <t>OUI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NON</t>
        </is>
      </c>
      <c r="F52" t="inlineStr">
        <is>
          <t>ATALIAN</t>
        </is>
      </c>
      <c r="G52" t="inlineStr">
        <is>
          <t>OUI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H53" t="inlineStr">
        <is>
          <t>TCUENTO</t>
        </is>
      </c>
      <c r="I53" t="inlineStr">
        <is>
          <t>Bureaux derrière les Caisses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H54" t="inlineStr">
        <is>
          <t>TCUENTO</t>
        </is>
      </c>
      <c r="I54" t="inlineStr">
        <is>
          <t>Bureaux derrière les Caisses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OUI</t>
        </is>
      </c>
      <c r="F55" t="inlineStr">
        <is>
          <t>GSF</t>
        </is>
      </c>
      <c r="G55" t="inlineStr">
        <is>
          <t>OUI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NON</t>
        </is>
      </c>
      <c r="F56" t="inlineStr">
        <is>
          <t>GSF</t>
        </is>
      </c>
      <c r="G56" t="inlineStr">
        <is>
          <t>OUI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NON</t>
        </is>
      </c>
      <c r="F57" t="inlineStr">
        <is>
          <t>GSF</t>
        </is>
      </c>
      <c r="G57" t="inlineStr">
        <is>
          <t>OUI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NON</t>
        </is>
      </c>
      <c r="F58" t="inlineStr">
        <is>
          <t>GSF</t>
        </is>
      </c>
      <c r="G58" t="inlineStr">
        <is>
          <t>OUI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NON</t>
        </is>
      </c>
      <c r="F59" t="inlineStr">
        <is>
          <t>GSF</t>
        </is>
      </c>
      <c r="G59" t="inlineStr">
        <is>
          <t>OUI</t>
        </is>
      </c>
      <c r="H59" t="inlineStr">
        <is>
          <t>TCUENTO</t>
        </is>
      </c>
      <c r="I59" t="inlineStr">
        <is>
          <t>Bureaux dans le Dépôt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NON</t>
        </is>
      </c>
      <c r="F60" t="inlineStr">
        <is>
          <t>GSF</t>
        </is>
      </c>
      <c r="G60" t="inlineStr">
        <is>
          <t>OUI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NON</t>
        </is>
      </c>
      <c r="F61" t="inlineStr">
        <is>
          <t>GSF</t>
        </is>
      </c>
      <c r="G61" t="inlineStr">
        <is>
          <t>OUI</t>
        </is>
      </c>
      <c r="H61" t="inlineStr">
        <is>
          <t>TCUENTO</t>
        </is>
      </c>
      <c r="I61" t="inlineStr">
        <is>
          <t>Bureaux dans le Dépôt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OUI</t>
        </is>
      </c>
      <c r="F62" t="inlineStr">
        <is>
          <t>GSF</t>
        </is>
      </c>
      <c r="G62" t="inlineStr">
        <is>
          <t>OUI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NON</t>
        </is>
      </c>
      <c r="F63" t="inlineStr">
        <is>
          <t>GSF</t>
        </is>
      </c>
      <c r="G63" t="inlineStr">
        <is>
          <t>OUI</t>
        </is>
      </c>
      <c r="H63" t="inlineStr">
        <is>
          <t>TCUENTO</t>
        </is>
      </c>
      <c r="I63" t="inlineStr">
        <is>
          <t>Bureaux dans le Dépôt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NON</t>
        </is>
      </c>
      <c r="F64" t="inlineStr">
        <is>
          <t>GSF</t>
        </is>
      </c>
      <c r="G64" t="inlineStr">
        <is>
          <t>OUI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NON</t>
        </is>
      </c>
      <c r="F65" t="inlineStr">
        <is>
          <t>GSF</t>
        </is>
      </c>
      <c r="G65" t="inlineStr">
        <is>
          <t>OUI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NON</t>
        </is>
      </c>
      <c r="F66" t="inlineStr">
        <is>
          <t>GSF</t>
        </is>
      </c>
      <c r="G66" t="inlineStr">
        <is>
          <t>OUI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NON</t>
        </is>
      </c>
      <c r="F67" t="inlineStr">
        <is>
          <t>GSF</t>
        </is>
      </c>
      <c r="G67" t="inlineStr">
        <is>
          <t>OUI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NON</t>
        </is>
      </c>
      <c r="F68" t="inlineStr">
        <is>
          <t>GSF</t>
        </is>
      </c>
      <c r="G68" t="inlineStr">
        <is>
          <t>OUI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NON</t>
        </is>
      </c>
      <c r="F69" t="inlineStr">
        <is>
          <t>GSF</t>
        </is>
      </c>
      <c r="G69" t="inlineStr">
        <is>
          <t>OUI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NON</t>
        </is>
      </c>
      <c r="F70" t="inlineStr">
        <is>
          <t>GSF</t>
        </is>
      </c>
      <c r="G70" t="inlineStr">
        <is>
          <t>OUI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NON</t>
        </is>
      </c>
      <c r="F71" t="inlineStr">
        <is>
          <t>GSF</t>
        </is>
      </c>
      <c r="G71" t="inlineStr">
        <is>
          <t>OUI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NON</t>
        </is>
      </c>
      <c r="F72" t="inlineStr">
        <is>
          <t>DERICHEBOURG</t>
        </is>
      </c>
      <c r="G72" t="inlineStr">
        <is>
          <t>OUI</t>
        </is>
      </c>
      <c r="H72" t="inlineStr">
        <is>
          <t>TCUENTO</t>
        </is>
      </c>
      <c r="I72" t="inlineStr">
        <is>
          <t>Bureaux dans le Dépôt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NON</t>
        </is>
      </c>
      <c r="F73" t="inlineStr">
        <is>
          <t>DERICHEBOURG</t>
        </is>
      </c>
      <c r="G73" t="inlineStr">
        <is>
          <t>OUI</t>
        </is>
      </c>
      <c r="H73" t="inlineStr">
        <is>
          <t>TCUENTO</t>
        </is>
      </c>
      <c r="I73" t="inlineStr">
        <is>
          <t>Bureaux derrière les Caisses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NON</t>
        </is>
      </c>
      <c r="F74" t="inlineStr">
        <is>
          <t>GSF</t>
        </is>
      </c>
      <c r="G74" t="inlineStr">
        <is>
          <t>OUI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NON</t>
        </is>
      </c>
      <c r="F75" t="inlineStr">
        <is>
          <t>GSF</t>
        </is>
      </c>
      <c r="G75" t="inlineStr">
        <is>
          <t>OUI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NON</t>
        </is>
      </c>
      <c r="F76" t="inlineStr">
        <is>
          <t>GSF</t>
        </is>
      </c>
      <c r="G76" t="inlineStr">
        <is>
          <t>OUI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NON</t>
        </is>
      </c>
      <c r="F77" t="inlineStr">
        <is>
          <t>GSF</t>
        </is>
      </c>
      <c r="G77" t="inlineStr">
        <is>
          <t>OUI</t>
        </is>
      </c>
      <c r="H77" t="inlineStr">
        <is>
          <t>TCUENTO</t>
        </is>
      </c>
      <c r="I77" t="inlineStr">
        <is>
          <t>Bureaux derrière les Caisses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NON</t>
        </is>
      </c>
      <c r="F78" t="inlineStr">
        <is>
          <t>GSF</t>
        </is>
      </c>
      <c r="G78" t="inlineStr">
        <is>
          <t>OUI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NON</t>
        </is>
      </c>
      <c r="F79" t="inlineStr">
        <is>
          <t>GSF</t>
        </is>
      </c>
      <c r="G79" t="inlineStr">
        <is>
          <t>OUI</t>
        </is>
      </c>
      <c r="H79" t="inlineStr">
        <is>
          <t>TCUENTO</t>
        </is>
      </c>
      <c r="I79" t="inlineStr">
        <is>
          <t>Bureaux dans le Dépôt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NON</t>
        </is>
      </c>
      <c r="F80" t="inlineStr">
        <is>
          <t>ATALIAN</t>
        </is>
      </c>
      <c r="G80" t="inlineStr">
        <is>
          <t>OUI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NON</t>
        </is>
      </c>
      <c r="F81" t="inlineStr">
        <is>
          <t>GSF</t>
        </is>
      </c>
      <c r="G81" t="inlineStr">
        <is>
          <t>OUI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NON</t>
        </is>
      </c>
      <c r="F82" t="inlineStr">
        <is>
          <t>ATALIAN</t>
        </is>
      </c>
      <c r="G82" t="inlineStr">
        <is>
          <t>OUI</t>
        </is>
      </c>
      <c r="H82" t="inlineStr">
        <is>
          <t>TCUENTO</t>
        </is>
      </c>
      <c r="I82" t="inlineStr">
        <is>
          <t>Bureaux derrière les Caisses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OUI</t>
        </is>
      </c>
      <c r="F83" t="inlineStr">
        <is>
          <t>GSF</t>
        </is>
      </c>
      <c r="G83" t="inlineStr">
        <is>
          <t>OUI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NON</t>
        </is>
      </c>
      <c r="F84" t="inlineStr">
        <is>
          <t>ATALIAN</t>
        </is>
      </c>
      <c r="G84" t="inlineStr">
        <is>
          <t>OUI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OUI</t>
        </is>
      </c>
      <c r="F85" t="inlineStr">
        <is>
          <t>GSF</t>
        </is>
      </c>
      <c r="G85" t="inlineStr">
        <is>
          <t>OUI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NON</t>
        </is>
      </c>
      <c r="F86" t="inlineStr">
        <is>
          <t>GSF</t>
        </is>
      </c>
      <c r="G86" t="inlineStr">
        <is>
          <t>OUI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NON</t>
        </is>
      </c>
      <c r="F87" t="inlineStr">
        <is>
          <t>GSF</t>
        </is>
      </c>
      <c r="G87" t="inlineStr">
        <is>
          <t>OUI</t>
        </is>
      </c>
      <c r="H87" t="inlineStr">
        <is>
          <t>TCUENTO</t>
        </is>
      </c>
      <c r="I87" t="inlineStr">
        <is>
          <t>Bureaux derrière les Caisses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NON</t>
        </is>
      </c>
      <c r="F88" t="inlineStr">
        <is>
          <t>GSF</t>
        </is>
      </c>
      <c r="G88" t="inlineStr">
        <is>
          <t>OUI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OUI</t>
        </is>
      </c>
      <c r="F89" t="inlineStr">
        <is>
          <t>GSF</t>
        </is>
      </c>
      <c r="G89" t="inlineStr">
        <is>
          <t>OUI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NON</t>
        </is>
      </c>
      <c r="F90" t="inlineStr">
        <is>
          <t>GSF</t>
        </is>
      </c>
      <c r="G90" t="inlineStr">
        <is>
          <t>OUI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OUI</t>
        </is>
      </c>
      <c r="F91" t="inlineStr">
        <is>
          <t>GSF</t>
        </is>
      </c>
      <c r="G91" t="inlineStr">
        <is>
          <t>OUI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NON</t>
        </is>
      </c>
      <c r="F92" t="inlineStr">
        <is>
          <t>GSF</t>
        </is>
      </c>
      <c r="G92" t="inlineStr">
        <is>
          <t>OUI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NON</t>
        </is>
      </c>
      <c r="F93" t="inlineStr">
        <is>
          <t>GSF</t>
        </is>
      </c>
      <c r="G93" t="inlineStr">
        <is>
          <t>OUI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NON</t>
        </is>
      </c>
      <c r="F94" t="inlineStr">
        <is>
          <t>GSF</t>
        </is>
      </c>
      <c r="G94" t="inlineStr">
        <is>
          <t>OUI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NON</t>
        </is>
      </c>
      <c r="F95" t="inlineStr">
        <is>
          <t>GSF</t>
        </is>
      </c>
      <c r="G95" t="inlineStr">
        <is>
          <t>OUI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NON</t>
        </is>
      </c>
      <c r="F96" t="inlineStr">
        <is>
          <t>ATALIAN</t>
        </is>
      </c>
      <c r="G96" t="inlineStr">
        <is>
          <t>OUI</t>
        </is>
      </c>
      <c r="H96" t="inlineStr">
        <is>
          <t>TCUENTO</t>
        </is>
      </c>
      <c r="I96" t="inlineStr">
        <is>
          <t>Bureaux dans le Dépôt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NON</t>
        </is>
      </c>
      <c r="F97" t="inlineStr">
        <is>
          <t>ATALIAN</t>
        </is>
      </c>
      <c r="G97" t="inlineStr">
        <is>
          <t>OUI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NON</t>
        </is>
      </c>
      <c r="F98" t="inlineStr">
        <is>
          <t>ATALIAN</t>
        </is>
      </c>
      <c r="G98" t="inlineStr">
        <is>
          <t>OUI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NON</t>
        </is>
      </c>
      <c r="F99" t="inlineStr">
        <is>
          <t>ATALIAN</t>
        </is>
      </c>
      <c r="G99" t="inlineStr">
        <is>
          <t>OUI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NON</t>
        </is>
      </c>
      <c r="F100" t="inlineStr">
        <is>
          <t>GSF</t>
        </is>
      </c>
      <c r="G100" t="inlineStr">
        <is>
          <t>OUI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NON</t>
        </is>
      </c>
      <c r="F101" t="inlineStr">
        <is>
          <t>GSF</t>
        </is>
      </c>
      <c r="G101" t="inlineStr">
        <is>
          <t>OUI</t>
        </is>
      </c>
      <c r="H101" t="inlineStr">
        <is>
          <t>TCUENTO</t>
        </is>
      </c>
      <c r="I101" t="inlineStr">
        <is>
          <t>Bureaux derrière les Caisses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NON</t>
        </is>
      </c>
      <c r="F102" t="inlineStr">
        <is>
          <t>ATALIAN</t>
        </is>
      </c>
      <c r="G102" t="inlineStr">
        <is>
          <t>OUI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OUI</t>
        </is>
      </c>
      <c r="F103" t="inlineStr">
        <is>
          <t>ATALIAN</t>
        </is>
      </c>
      <c r="G103" t="inlineStr">
        <is>
          <t>NON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NON</t>
        </is>
      </c>
      <c r="F104" t="inlineStr">
        <is>
          <t>ATALIAN</t>
        </is>
      </c>
      <c r="G104" t="inlineStr">
        <is>
          <t>NON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NON</t>
        </is>
      </c>
      <c r="F105" t="inlineStr">
        <is>
          <t>ATALIAN</t>
        </is>
      </c>
      <c r="G105" t="inlineStr">
        <is>
          <t>OUI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NON</t>
        </is>
      </c>
      <c r="F106" t="inlineStr">
        <is>
          <t>ATALIAN</t>
        </is>
      </c>
      <c r="G106" t="inlineStr">
        <is>
          <t>OUI</t>
        </is>
      </c>
      <c r="H106" t="inlineStr">
        <is>
          <t>TCUENTO</t>
        </is>
      </c>
      <c r="I106" t="inlineStr">
        <is>
          <t>Bureaux derrière les Caisses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NON</t>
        </is>
      </c>
      <c r="F107" t="inlineStr">
        <is>
          <t>ATALIAN</t>
        </is>
      </c>
      <c r="G107" t="inlineStr">
        <is>
          <t>OUI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NON</t>
        </is>
      </c>
      <c r="F108" t="inlineStr">
        <is>
          <t>ATALIAN</t>
        </is>
      </c>
      <c r="G108" t="inlineStr">
        <is>
          <t>OUI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NON</t>
        </is>
      </c>
      <c r="F109" t="inlineStr">
        <is>
          <t>ATALIAN</t>
        </is>
      </c>
      <c r="G109" t="inlineStr">
        <is>
          <t>OUI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NON</t>
        </is>
      </c>
      <c r="F110" t="inlineStr">
        <is>
          <t>ATALIAN</t>
        </is>
      </c>
      <c r="G110" t="inlineStr">
        <is>
          <t>OUI</t>
        </is>
      </c>
      <c r="H110" t="inlineStr">
        <is>
          <t>TCUENTO</t>
        </is>
      </c>
      <c r="I110" t="inlineStr">
        <is>
          <t>Bureaux derrière les Caisses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NON</t>
        </is>
      </c>
      <c r="F111" t="inlineStr">
        <is>
          <t>ATALIAN</t>
        </is>
      </c>
      <c r="G111" t="inlineStr">
        <is>
          <t>OUI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NON</t>
        </is>
      </c>
      <c r="F112" t="inlineStr">
        <is>
          <t>ACXELNET</t>
        </is>
      </c>
      <c r="G112" t="inlineStr">
        <is>
          <t>OUI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NON</t>
        </is>
      </c>
      <c r="F113" t="inlineStr">
        <is>
          <t>ATALIAN</t>
        </is>
      </c>
      <c r="G113" t="inlineStr">
        <is>
          <t>OUI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NON</t>
        </is>
      </c>
      <c r="F114" t="inlineStr">
        <is>
          <t>ATALIAN</t>
        </is>
      </c>
      <c r="G114" t="inlineStr">
        <is>
          <t>OUI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NON</t>
        </is>
      </c>
      <c r="F115" t="inlineStr">
        <is>
          <t>ATALIAN</t>
        </is>
      </c>
      <c r="G115" t="inlineStr">
        <is>
          <t>OUI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NON</t>
        </is>
      </c>
      <c r="F116" t="inlineStr">
        <is>
          <t>ATALIAN</t>
        </is>
      </c>
      <c r="G116" t="inlineStr">
        <is>
          <t>OUI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NON</t>
        </is>
      </c>
      <c r="F117" t="inlineStr">
        <is>
          <t>ATALIAN</t>
        </is>
      </c>
      <c r="G117" t="inlineStr">
        <is>
          <t>OUI</t>
        </is>
      </c>
      <c r="H117" t="inlineStr">
        <is>
          <t>TCUENTO</t>
        </is>
      </c>
      <c r="I117" t="inlineStr">
        <is>
          <t>Bureaux derrière les Caisses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NON</t>
        </is>
      </c>
      <c r="F118" t="inlineStr">
        <is>
          <t>ATALIAN</t>
        </is>
      </c>
      <c r="G118" t="inlineStr">
        <is>
          <t>NON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OUI</t>
        </is>
      </c>
      <c r="F119" t="inlineStr">
        <is>
          <t>ATALIAN</t>
        </is>
      </c>
      <c r="G119" t="inlineStr">
        <is>
          <t>OUI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NON</t>
        </is>
      </c>
      <c r="F120" t="inlineStr">
        <is>
          <t>ATALIAN</t>
        </is>
      </c>
      <c r="G120" t="inlineStr">
        <is>
          <t>OUI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NON</t>
        </is>
      </c>
      <c r="F121" t="inlineStr">
        <is>
          <t>ATALIAN</t>
        </is>
      </c>
      <c r="G121" t="inlineStr">
        <is>
          <t>OUI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NON</t>
        </is>
      </c>
      <c r="F122" t="inlineStr">
        <is>
          <t>ATALIAN</t>
        </is>
      </c>
      <c r="G122" t="inlineStr">
        <is>
          <t>OUI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NON</t>
        </is>
      </c>
      <c r="F123" t="inlineStr">
        <is>
          <t>ATALIAN</t>
        </is>
      </c>
      <c r="G123" t="inlineStr">
        <is>
          <t>OUI</t>
        </is>
      </c>
      <c r="H123" t="inlineStr">
        <is>
          <t>TCUENTO</t>
        </is>
      </c>
      <c r="I123" t="inlineStr">
        <is>
          <t>Bureaux dans le Dépôt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NON</t>
        </is>
      </c>
      <c r="F124" t="inlineStr">
        <is>
          <t>ATALIAN</t>
        </is>
      </c>
      <c r="G124" t="inlineStr">
        <is>
          <t>OUI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NON</t>
        </is>
      </c>
      <c r="F125" t="inlineStr">
        <is>
          <t>ATALIAN</t>
        </is>
      </c>
      <c r="G125" t="inlineStr">
        <is>
          <t>OUI</t>
        </is>
      </c>
      <c r="H125" t="inlineStr">
        <is>
          <t>TCUENTO</t>
        </is>
      </c>
      <c r="I125" t="inlineStr">
        <is>
          <t>Bureaux dans le Dépôt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OUI</t>
        </is>
      </c>
      <c r="F126" t="inlineStr">
        <is>
          <t>GSF</t>
        </is>
      </c>
      <c r="G126" t="inlineStr">
        <is>
          <t>NON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2.xml><?xml version="1.0" encoding="utf-8"?>
<worksheet xmlns="http://schemas.openxmlformats.org/spreadsheetml/2006/main">
  <sheetPr codeName="Feuil22">
    <outlinePr summaryBelow="1" summaryRight="1"/>
    <pageSetUpPr/>
  </sheetPr>
  <dimension ref="A1:L126"/>
  <sheetViews>
    <sheetView topLeftCell="J116" workbookViewId="0">
      <selection activeCell="M125" sqref="M125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5.7109375" bestFit="1" customWidth="1" min="5" max="5"/>
    <col width="16.5703125" bestFit="1" customWidth="1" min="6" max="6"/>
    <col width="21.7109375" bestFit="1" customWidth="1" min="7" max="7"/>
    <col width="20.140625" bestFit="1" customWidth="1" min="8" max="8"/>
    <col width="14.42578125" bestFit="1" customWidth="1" min="9" max="9"/>
    <col width="21.28515625" bestFit="1" customWidth="1" min="10" max="10"/>
    <col width="36.85546875" bestFit="1" customWidth="1" min="11" max="11"/>
    <col width="28.28515625" bestFit="1" customWidth="1" min="12" max="12"/>
  </cols>
  <sheetData>
    <row r="1">
      <c r="A1" s="1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14" t="inlineStr">
        <is>
          <t>N° TVA</t>
        </is>
      </c>
      <c r="F1" s="14" t="inlineStr">
        <is>
          <t>N° Commerçant</t>
        </is>
      </c>
      <c r="G1" s="14" t="inlineStr">
        <is>
          <t>Code Abonné Transax</t>
        </is>
      </c>
      <c r="H1" s="14" t="inlineStr">
        <is>
          <t>Code Vendeur CACF</t>
        </is>
      </c>
      <c r="I1" s="14" t="inlineStr">
        <is>
          <t>Code IP CACF</t>
        </is>
      </c>
      <c r="J1" s="14" t="inlineStr">
        <is>
          <t>N° Commerçant drive</t>
        </is>
      </c>
      <c r="K1" s="14" t="inlineStr">
        <is>
          <t>N° Commerçant Payement sans contact</t>
        </is>
      </c>
      <c r="L1" s="15" t="inlineStr">
        <is>
          <t>Code IBAN/ BNP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FR 94 451 647 903</t>
        </is>
      </c>
      <c r="F2" t="n">
        <v>4621973012</v>
      </c>
      <c r="G2" t="n">
        <v>40638244</v>
      </c>
      <c r="H2" t="n">
        <v>99102565618</v>
      </c>
      <c r="I2" t="inlineStr">
        <is>
          <t>IP600425</t>
        </is>
      </c>
      <c r="J2" t="n">
        <v>4319157</v>
      </c>
      <c r="K2" t="n">
        <v>4321610</v>
      </c>
      <c r="L2" t="inlineStr">
        <is>
          <t>FR7630004023230001044963378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FR 94 451 647 903</t>
        </is>
      </c>
      <c r="F3" t="n">
        <v>4625376013</v>
      </c>
      <c r="G3" t="n">
        <v>40638250</v>
      </c>
      <c r="H3" t="n">
        <v>99102565632</v>
      </c>
      <c r="I3" t="inlineStr">
        <is>
          <t>IP600427</t>
        </is>
      </c>
      <c r="J3" t="n">
        <v>4319816</v>
      </c>
      <c r="K3" t="n">
        <v>4321832</v>
      </c>
      <c r="L3" t="inlineStr">
        <is>
          <t>FR7630004023230001070600478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FR 94 451 647 903</t>
        </is>
      </c>
      <c r="F4" t="n">
        <v>4623797014</v>
      </c>
      <c r="G4" t="n">
        <v>40637983</v>
      </c>
      <c r="H4" t="n">
        <v>99102563866</v>
      </c>
      <c r="I4" t="inlineStr">
        <is>
          <t>IP600343</t>
        </is>
      </c>
      <c r="J4" t="n">
        <v>4319825</v>
      </c>
      <c r="K4" t="n">
        <v>4321806</v>
      </c>
      <c r="L4" t="inlineStr">
        <is>
          <t>FR7630004023230001060056578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FR 94 451 647 903</t>
        </is>
      </c>
      <c r="F5" t="n">
        <v>4622025012</v>
      </c>
      <c r="G5" t="n">
        <v>40637990</v>
      </c>
      <c r="H5" t="n">
        <v>99102563878</v>
      </c>
      <c r="I5" t="inlineStr">
        <is>
          <t>IP600344</t>
        </is>
      </c>
      <c r="J5" t="n">
        <v>4242196</v>
      </c>
      <c r="K5" t="n">
        <v>4321268</v>
      </c>
      <c r="L5" t="inlineStr">
        <is>
          <t>FR7630004023230001044914878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>FR 94 451 647 903</t>
        </is>
      </c>
      <c r="F6" t="n">
        <v>4631524011</v>
      </c>
      <c r="G6" t="n">
        <v>40638273</v>
      </c>
      <c r="H6" t="n">
        <v>99102565668</v>
      </c>
      <c r="I6" t="inlineStr">
        <is>
          <t>IP600429</t>
        </is>
      </c>
      <c r="J6" t="n">
        <v>4242184</v>
      </c>
      <c r="K6" t="n">
        <v>4321340</v>
      </c>
      <c r="L6" t="inlineStr">
        <is>
          <t>FR7630004023230001122126878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FR 94 451 647 903</t>
        </is>
      </c>
      <c r="F7" t="n">
        <v>4629997011</v>
      </c>
      <c r="G7" t="n">
        <v>40638020</v>
      </c>
      <c r="H7" t="n">
        <v>99102563969</v>
      </c>
      <c r="I7" t="inlineStr">
        <is>
          <t>IP600347</t>
        </is>
      </c>
      <c r="J7" t="n">
        <v>4319811</v>
      </c>
      <c r="K7" t="n">
        <v>4321860</v>
      </c>
      <c r="L7" t="inlineStr">
        <is>
          <t>FR7630004023230001099467678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FR 94 451 647 903</t>
        </is>
      </c>
      <c r="F8" t="n">
        <v>4622017015</v>
      </c>
      <c r="G8" t="n">
        <v>40638280</v>
      </c>
      <c r="H8" t="n">
        <v>99102565670</v>
      </c>
      <c r="I8" t="inlineStr">
        <is>
          <t>IP600430</t>
        </is>
      </c>
      <c r="J8" t="n">
        <v>4304136</v>
      </c>
      <c r="K8" t="n">
        <v>4321250</v>
      </c>
      <c r="L8" t="inlineStr">
        <is>
          <t>FR7630004023230001044837278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FR 94 451 647 903</t>
        </is>
      </c>
      <c r="F9" t="n">
        <v>4622027013</v>
      </c>
      <c r="G9" t="n">
        <v>40638296</v>
      </c>
      <c r="H9" t="n">
        <v>99102565682</v>
      </c>
      <c r="I9" t="inlineStr">
        <is>
          <t>IP600431</t>
        </is>
      </c>
      <c r="J9" t="n">
        <v>4304141</v>
      </c>
      <c r="K9" t="n">
        <v>4321271</v>
      </c>
      <c r="L9" t="inlineStr">
        <is>
          <t>FR7630004023230001044924578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>FR 94 451 647 903</t>
        </is>
      </c>
      <c r="F10" t="n">
        <v>4628910012</v>
      </c>
      <c r="G10" t="n">
        <v>40638304</v>
      </c>
      <c r="H10" t="n">
        <v>99102565709</v>
      </c>
      <c r="I10" t="inlineStr">
        <is>
          <t>IP600432</t>
        </is>
      </c>
      <c r="J10" t="n">
        <v>4319813</v>
      </c>
      <c r="K10" t="n">
        <v>4321852</v>
      </c>
      <c r="L10" t="inlineStr">
        <is>
          <t>FR7630004023230001093560378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FR 94 451 647 903</t>
        </is>
      </c>
      <c r="F11" t="n">
        <v>4626867015</v>
      </c>
      <c r="G11" t="n">
        <v>40638043</v>
      </c>
      <c r="H11" t="n">
        <v>99102564248</v>
      </c>
      <c r="I11" t="inlineStr">
        <is>
          <t>IP600353</t>
        </is>
      </c>
      <c r="J11" t="n">
        <v>4244688</v>
      </c>
      <c r="K11" t="n">
        <v>4321334</v>
      </c>
      <c r="L11" t="inlineStr">
        <is>
          <t>FR7630004023230001078622378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FR 94 451 647 903</t>
        </is>
      </c>
      <c r="F12" t="n">
        <v>4230274012</v>
      </c>
      <c r="G12" t="n">
        <v>40637960</v>
      </c>
      <c r="H12" t="n">
        <v>99102563775</v>
      </c>
      <c r="I12" t="inlineStr">
        <is>
          <t>IP600340</t>
        </is>
      </c>
      <c r="J12" t="n">
        <v>4230404</v>
      </c>
      <c r="K12" t="n">
        <v>4321351</v>
      </c>
      <c r="L12" t="inlineStr">
        <is>
          <t>FR7630004023230001143563878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FR 94 451 647 903</t>
        </is>
      </c>
      <c r="F13" t="n">
        <v>4623535013</v>
      </c>
      <c r="G13" t="n">
        <v>40637977</v>
      </c>
      <c r="H13" t="n">
        <v>99102563854</v>
      </c>
      <c r="I13" t="inlineStr">
        <is>
          <t>IP600342</t>
        </is>
      </c>
      <c r="J13" t="n">
        <v>4319341</v>
      </c>
      <c r="K13" t="n">
        <v>4321686</v>
      </c>
      <c r="L13" t="inlineStr">
        <is>
          <t>FR7630004023230001058145678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FR 94 451 647 903</t>
        </is>
      </c>
      <c r="F14" t="n">
        <v>4621947013</v>
      </c>
      <c r="G14" t="n">
        <v>40638050</v>
      </c>
      <c r="H14" t="n">
        <v>99102519451</v>
      </c>
      <c r="I14" t="inlineStr">
        <is>
          <t>IP521965</t>
        </is>
      </c>
      <c r="J14" t="n">
        <v>4318802</v>
      </c>
      <c r="K14" t="n">
        <v>4321523</v>
      </c>
      <c r="L14" t="inlineStr">
        <is>
          <t>FR7630004023230001044555978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FR 94 451 647 903</t>
        </is>
      </c>
      <c r="F15" t="n">
        <v>4623068010</v>
      </c>
      <c r="G15" t="n">
        <v>40638072</v>
      </c>
      <c r="H15" t="n">
        <v>99102518512</v>
      </c>
      <c r="I15" t="inlineStr">
        <is>
          <t>IP521962</t>
        </is>
      </c>
      <c r="J15" t="n">
        <v>4319342</v>
      </c>
      <c r="K15" t="n">
        <v>4321674</v>
      </c>
      <c r="L15" t="inlineStr">
        <is>
          <t>FR7630004023230001055371478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FR 94 451 647 903</t>
        </is>
      </c>
      <c r="F16" t="n">
        <v>4621989013</v>
      </c>
      <c r="G16" t="n">
        <v>40638008</v>
      </c>
      <c r="H16" t="n">
        <v>99102563921</v>
      </c>
      <c r="I16" t="inlineStr">
        <is>
          <t>IP600345</t>
        </is>
      </c>
      <c r="J16" t="n">
        <v>4320744</v>
      </c>
      <c r="K16" t="n">
        <v>4321042</v>
      </c>
      <c r="L16" t="inlineStr">
        <is>
          <t>FR7630004023230001044652978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FR 94 451 647 903</t>
        </is>
      </c>
      <c r="F17" t="n">
        <v>4622028010</v>
      </c>
      <c r="G17" t="n">
        <v>40638014</v>
      </c>
      <c r="H17" t="n">
        <v>99102563933</v>
      </c>
      <c r="I17" t="inlineStr">
        <is>
          <t>IP600346</t>
        </is>
      </c>
      <c r="J17" t="n">
        <v>4319154</v>
      </c>
      <c r="K17" t="n">
        <v>4321581</v>
      </c>
      <c r="L17" t="inlineStr">
        <is>
          <t>FR7630004023230001044934278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FR 94 451 647 903</t>
        </is>
      </c>
      <c r="F18" t="n">
        <v>4621955010</v>
      </c>
      <c r="G18" t="n">
        <v>40638037</v>
      </c>
      <c r="H18" t="n">
        <v>99102564236</v>
      </c>
      <c r="I18" t="inlineStr">
        <is>
          <t>IP600352</t>
        </is>
      </c>
      <c r="J18" t="n">
        <v>4313986</v>
      </c>
      <c r="K18" t="n">
        <v>4321884</v>
      </c>
      <c r="L18" t="inlineStr">
        <is>
          <t>FR7630004023230001044478378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FR 94 451 647 903</t>
        </is>
      </c>
      <c r="F19" t="n">
        <v>4622021010</v>
      </c>
      <c r="G19" t="n">
        <v>40638110</v>
      </c>
      <c r="H19" t="n">
        <v>99102519592</v>
      </c>
      <c r="I19" t="inlineStr">
        <is>
          <t>IP521968</t>
        </is>
      </c>
      <c r="J19" t="n">
        <v>4304168</v>
      </c>
      <c r="K19" t="n">
        <v>4321261</v>
      </c>
      <c r="L19" t="inlineStr">
        <is>
          <t>FR7630004023230001044876078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FR 94 451 647 903</t>
        </is>
      </c>
      <c r="F20" t="n">
        <v>4621971011</v>
      </c>
      <c r="G20" t="n">
        <v>40638126</v>
      </c>
      <c r="H20" t="n">
        <v>99102519920</v>
      </c>
      <c r="I20" t="inlineStr">
        <is>
          <t>IP521970</t>
        </is>
      </c>
      <c r="J20" t="n">
        <v>4320743</v>
      </c>
      <c r="K20" t="n">
        <v>4321038</v>
      </c>
      <c r="L20" t="inlineStr">
        <is>
          <t>FR7630004023230001044594778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FR 94 451 647 903</t>
        </is>
      </c>
      <c r="G21" t="n">
        <v>40638132</v>
      </c>
      <c r="H21" t="n">
        <v>99102519932</v>
      </c>
      <c r="I21" t="inlineStr">
        <is>
          <t>IP521969</t>
        </is>
      </c>
      <c r="L21" t="inlineStr">
        <is>
          <t>FR7630004023230001169647178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FR 94 451 647 903</t>
        </is>
      </c>
      <c r="F22" t="n">
        <v>4622479014</v>
      </c>
      <c r="G22" t="n">
        <v>40638149</v>
      </c>
      <c r="H22" t="n">
        <v>99102519944</v>
      </c>
      <c r="I22" t="inlineStr">
        <is>
          <t>IP521971</t>
        </is>
      </c>
      <c r="J22" t="n">
        <v>4304142</v>
      </c>
      <c r="K22" t="n">
        <v>4321279</v>
      </c>
      <c r="L22" t="inlineStr">
        <is>
          <t>FR7630004023230001050696078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FR 94 451 647 903</t>
        </is>
      </c>
      <c r="F23" t="n">
        <v>4623069014</v>
      </c>
      <c r="G23" t="n">
        <v>40638155</v>
      </c>
      <c r="H23" t="n">
        <v>99102564286</v>
      </c>
      <c r="I23" t="inlineStr">
        <is>
          <t>IP600401</t>
        </is>
      </c>
      <c r="J23" t="n">
        <v>4300814</v>
      </c>
      <c r="K23" t="n">
        <v>4321318</v>
      </c>
      <c r="L23" t="inlineStr">
        <is>
          <t>FR7630004023230001055361778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FR 94 451 647 903</t>
        </is>
      </c>
      <c r="F24" t="n">
        <v>4621969010</v>
      </c>
      <c r="G24" t="n">
        <v>40638161</v>
      </c>
      <c r="H24" t="n">
        <v>99102564303</v>
      </c>
      <c r="I24" t="inlineStr">
        <is>
          <t>IP600402</t>
        </is>
      </c>
      <c r="J24" t="n">
        <v>4320716</v>
      </c>
      <c r="K24" t="n">
        <v>4321029</v>
      </c>
      <c r="L24" t="inlineStr">
        <is>
          <t>FR7630004023230001044585078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FR 94 451 647 903</t>
        </is>
      </c>
      <c r="F25" t="n">
        <v>4621957011</v>
      </c>
      <c r="G25" t="n">
        <v>40638066</v>
      </c>
      <c r="H25" t="n">
        <v>99102519499</v>
      </c>
      <c r="I25" t="inlineStr">
        <is>
          <t>IP521966</t>
        </is>
      </c>
      <c r="J25" t="n">
        <v>4306389</v>
      </c>
      <c r="K25" t="n">
        <v>4321903</v>
      </c>
      <c r="L25" t="inlineStr">
        <is>
          <t>FR7630004023230001044497778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FR 94 451 647 903</t>
        </is>
      </c>
      <c r="F26" t="n">
        <v>4621968013</v>
      </c>
      <c r="G26" t="n">
        <v>40638184</v>
      </c>
      <c r="H26" t="n">
        <v>99102565515</v>
      </c>
      <c r="I26" t="inlineStr">
        <is>
          <t>IP600418</t>
        </is>
      </c>
      <c r="J26" t="n">
        <v>4318803</v>
      </c>
      <c r="K26" t="n">
        <v>4321529</v>
      </c>
      <c r="L26" t="inlineStr">
        <is>
          <t>FR7630004023230001044575378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FR 94 451 647 903</t>
        </is>
      </c>
      <c r="F27" t="n">
        <v>4635417016</v>
      </c>
      <c r="G27" t="n">
        <v>40638190</v>
      </c>
      <c r="H27" t="n">
        <v>99102565527</v>
      </c>
      <c r="I27" t="inlineStr">
        <is>
          <t>IP600419</t>
        </is>
      </c>
      <c r="J27" t="n">
        <v>4320883</v>
      </c>
      <c r="K27" t="n">
        <v>4321543</v>
      </c>
      <c r="L27" t="inlineStr">
        <is>
          <t>FR7630004023230001135891178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FR 94 451 647 903</t>
        </is>
      </c>
      <c r="F28" t="n">
        <v>4625377010</v>
      </c>
      <c r="G28" t="n">
        <v>40638209</v>
      </c>
      <c r="H28" t="n">
        <v>99102565541</v>
      </c>
      <c r="I28" t="inlineStr">
        <is>
          <t>IP600420</t>
        </is>
      </c>
      <c r="J28" t="n">
        <v>4319349</v>
      </c>
      <c r="K28" t="n">
        <v>4321791</v>
      </c>
      <c r="L28" t="inlineStr">
        <is>
          <t>FR7630004023230001070590778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FR 94 451 647 903</t>
        </is>
      </c>
      <c r="F29" t="n">
        <v>4624436012</v>
      </c>
      <c r="G29" t="n">
        <v>40638505</v>
      </c>
      <c r="H29" t="n">
        <v>99102567836</v>
      </c>
      <c r="I29" t="inlineStr">
        <is>
          <t>IP600556</t>
        </is>
      </c>
      <c r="J29" t="n">
        <v>4320878</v>
      </c>
      <c r="K29" t="n">
        <v>4321522</v>
      </c>
      <c r="L29" t="inlineStr">
        <is>
          <t>FR7630004023230001064877478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FR 94 451 647 903</t>
        </is>
      </c>
      <c r="F30" t="n">
        <v>4622022014</v>
      </c>
      <c r="G30" t="n">
        <v>40638089</v>
      </c>
      <c r="H30" t="n">
        <v>99102518524</v>
      </c>
      <c r="I30" t="inlineStr">
        <is>
          <t>IP521964</t>
        </is>
      </c>
      <c r="J30" t="n">
        <v>4304137</v>
      </c>
      <c r="K30" t="n">
        <v>4321263</v>
      </c>
      <c r="L30" t="inlineStr">
        <is>
          <t>FR7630004023230001044885778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FR 94 451 647 903</t>
        </is>
      </c>
      <c r="F31" t="n">
        <v>4635950010</v>
      </c>
      <c r="G31" t="n">
        <v>40638095</v>
      </c>
      <c r="H31" t="n">
        <v>99102518536</v>
      </c>
      <c r="I31" t="inlineStr">
        <is>
          <t>IP521963</t>
        </is>
      </c>
      <c r="J31" t="n">
        <v>4320886</v>
      </c>
      <c r="K31" t="n">
        <v>4321547</v>
      </c>
      <c r="L31" t="inlineStr">
        <is>
          <t>FR7630004023230001138335578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FR 94 451 647 903</t>
        </is>
      </c>
      <c r="F32" t="n">
        <v>4621958015</v>
      </c>
      <c r="G32" t="n">
        <v>40638103</v>
      </c>
      <c r="H32" t="n">
        <v>99102519566</v>
      </c>
      <c r="I32" t="inlineStr">
        <is>
          <t>IP521967</t>
        </is>
      </c>
      <c r="J32" t="n">
        <v>4318797</v>
      </c>
      <c r="K32" t="n">
        <v>4321516</v>
      </c>
      <c r="L32" t="inlineStr">
        <is>
          <t>FR7630004023230001044507478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FR 94 451 647 903</t>
        </is>
      </c>
      <c r="F33" t="n">
        <v>4622012016</v>
      </c>
      <c r="G33" t="n">
        <v>40638238</v>
      </c>
      <c r="H33" t="n">
        <v>99102565577</v>
      </c>
      <c r="I33" t="inlineStr">
        <is>
          <t>IP600423</t>
        </is>
      </c>
      <c r="J33" t="n">
        <v>4304169</v>
      </c>
      <c r="K33" t="n">
        <v>4321246</v>
      </c>
      <c r="L33" t="inlineStr">
        <is>
          <t>FR7630004023230001044788778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FR 94 451 647 903</t>
        </is>
      </c>
      <c r="F34" t="n">
        <v>4625376012</v>
      </c>
      <c r="G34" t="n">
        <v>40638178</v>
      </c>
      <c r="H34" t="n">
        <v>99102565503</v>
      </c>
      <c r="I34" t="inlineStr">
        <is>
          <t>IP600417</t>
        </is>
      </c>
      <c r="J34" t="n">
        <v>4319819</v>
      </c>
      <c r="K34" t="n">
        <v>4321827</v>
      </c>
      <c r="L34" t="inlineStr">
        <is>
          <t>FR7630004023230001070551978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FR 94 451 647 903</t>
        </is>
      </c>
      <c r="F35" t="n">
        <v>4629996014</v>
      </c>
      <c r="G35" t="n">
        <v>40638310</v>
      </c>
      <c r="H35" t="n">
        <v>99102566519</v>
      </c>
      <c r="I35" t="inlineStr">
        <is>
          <t>IP600475</t>
        </is>
      </c>
      <c r="J35" t="n">
        <v>4242175</v>
      </c>
      <c r="K35" t="n">
        <v>4321343</v>
      </c>
      <c r="L35" t="inlineStr">
        <is>
          <t>FR7630004023230001099457978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FR 94 451 647 903</t>
        </is>
      </c>
      <c r="F36" t="n">
        <v>4622006013</v>
      </c>
      <c r="G36" t="n">
        <v>40638327</v>
      </c>
      <c r="H36" t="n">
        <v>99102566521</v>
      </c>
      <c r="I36" t="inlineStr">
        <is>
          <t>IP600476</t>
        </is>
      </c>
      <c r="J36" t="n">
        <v>4320753</v>
      </c>
      <c r="K36" t="n">
        <v>4321054</v>
      </c>
      <c r="L36" t="inlineStr">
        <is>
          <t>FR7630004023230001044740278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FR 94 451 647 903</t>
        </is>
      </c>
      <c r="F37" t="n">
        <v>4626871010</v>
      </c>
      <c r="G37" t="n">
        <v>40638333</v>
      </c>
      <c r="H37" t="n">
        <v>99102566545</v>
      </c>
      <c r="I37" t="inlineStr">
        <is>
          <t>IP600478</t>
        </is>
      </c>
      <c r="J37" t="n">
        <v>4320881</v>
      </c>
      <c r="K37" t="n">
        <v>4321536</v>
      </c>
      <c r="L37" t="inlineStr">
        <is>
          <t>FR7630004023230001078661178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FR 94 451 647 903</t>
        </is>
      </c>
      <c r="F38" t="n">
        <v>4702509</v>
      </c>
      <c r="G38" t="n">
        <v>40638340</v>
      </c>
      <c r="H38" t="n">
        <v>99102566557</v>
      </c>
      <c r="I38" t="inlineStr">
        <is>
          <t>IP600479</t>
        </is>
      </c>
      <c r="J38" t="n">
        <v>4702512</v>
      </c>
      <c r="K38" t="n">
        <v>4702510</v>
      </c>
      <c r="L38" t="inlineStr">
        <is>
          <t>FR7630004023230001166349178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FR 94 451 647 903</t>
        </is>
      </c>
      <c r="F39" t="n">
        <v>4621978011</v>
      </c>
      <c r="G39" t="n">
        <v>40638356</v>
      </c>
      <c r="H39" t="n">
        <v>99102566583</v>
      </c>
      <c r="I39" t="inlineStr">
        <is>
          <t>IP600480</t>
        </is>
      </c>
      <c r="J39" t="n">
        <v>4319021</v>
      </c>
      <c r="K39" t="n">
        <v>4321542</v>
      </c>
      <c r="L39" t="inlineStr">
        <is>
          <t>FR7630004023230001044633578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FR 94 451 647 903</t>
        </is>
      </c>
      <c r="F40" t="n">
        <v>4621980012</v>
      </c>
      <c r="G40" t="n">
        <v>40638221</v>
      </c>
      <c r="H40" t="n">
        <v>99102565565</v>
      </c>
      <c r="I40" t="inlineStr">
        <is>
          <t>IP600422</t>
        </is>
      </c>
      <c r="J40" t="n">
        <v>4319159</v>
      </c>
      <c r="K40" t="n">
        <v>4321619</v>
      </c>
      <c r="L40" t="inlineStr">
        <is>
          <t>FR7630004023230001045002178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FR 94 451 647 903</t>
        </is>
      </c>
      <c r="F41" t="n">
        <v>4621979015</v>
      </c>
      <c r="G41" t="n">
        <v>40638362</v>
      </c>
      <c r="H41" t="n">
        <v>99102567513</v>
      </c>
      <c r="I41" t="inlineStr">
        <is>
          <t>IP600534</t>
        </is>
      </c>
      <c r="J41" t="n">
        <v>4320767</v>
      </c>
      <c r="K41" t="n">
        <v>4321087</v>
      </c>
      <c r="L41" t="inlineStr">
        <is>
          <t>FR7630004023230001044992478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FR 94 451 647 903</t>
        </is>
      </c>
      <c r="F42" t="n">
        <v>4623798011</v>
      </c>
      <c r="G42" t="n">
        <v>40638379</v>
      </c>
      <c r="H42" t="n">
        <v>99102567525</v>
      </c>
      <c r="I42" t="inlineStr">
        <is>
          <t>IP600535</t>
        </is>
      </c>
      <c r="J42" t="n">
        <v>4319350</v>
      </c>
      <c r="K42" t="n">
        <v>4321793</v>
      </c>
      <c r="L42" t="inlineStr">
        <is>
          <t>FR7630004023230001060066278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FR 94 451 647 903</t>
        </is>
      </c>
      <c r="F43" t="n">
        <v>4626869016</v>
      </c>
      <c r="G43" t="n">
        <v>40638385</v>
      </c>
      <c r="H43" t="n">
        <v>99102567537</v>
      </c>
      <c r="I43" t="inlineStr">
        <is>
          <t>IP600536</t>
        </is>
      </c>
      <c r="J43" t="n">
        <v>4320895</v>
      </c>
      <c r="K43" t="n">
        <v>4321532</v>
      </c>
      <c r="L43" t="inlineStr">
        <is>
          <t>FR7630004023230001078641778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FR 94 451 647 903</t>
        </is>
      </c>
      <c r="F44" t="n">
        <v>4627797011</v>
      </c>
      <c r="G44" t="n">
        <v>40638391</v>
      </c>
      <c r="H44" t="n">
        <v>99102567604</v>
      </c>
      <c r="I44" t="inlineStr">
        <is>
          <t>IP600539</t>
        </is>
      </c>
      <c r="J44" t="n">
        <v>4310176</v>
      </c>
      <c r="K44" t="n">
        <v>4321330</v>
      </c>
      <c r="L44" t="inlineStr">
        <is>
          <t>FR7630004023230001084393878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FR 94 451 647 903</t>
        </is>
      </c>
      <c r="F45" t="n">
        <v>4622020013</v>
      </c>
      <c r="G45" t="n">
        <v>40638400</v>
      </c>
      <c r="H45" t="n">
        <v>99102567630</v>
      </c>
      <c r="I45" t="inlineStr">
        <is>
          <t>IP600541</t>
        </is>
      </c>
      <c r="J45" t="n">
        <v>4320758</v>
      </c>
      <c r="K45" t="n">
        <v>4321073</v>
      </c>
      <c r="L45" t="inlineStr">
        <is>
          <t>FR7630004023230001044866378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FR 94 451 647 903</t>
        </is>
      </c>
      <c r="F46" t="n">
        <v>4218065010</v>
      </c>
      <c r="G46" t="n">
        <v>40638416</v>
      </c>
      <c r="H46" t="n">
        <v>99102567642</v>
      </c>
      <c r="I46" t="inlineStr">
        <is>
          <t>IP600542</t>
        </is>
      </c>
      <c r="J46" t="n">
        <v>4320889</v>
      </c>
      <c r="K46" t="n">
        <v>4321551</v>
      </c>
      <c r="L46" t="inlineStr">
        <is>
          <t>FR7630004023230001142147678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FR 94 451 647 903</t>
        </is>
      </c>
      <c r="F47" t="n">
        <v>4302692016</v>
      </c>
      <c r="G47" t="n">
        <v>40638422</v>
      </c>
      <c r="H47" t="n">
        <v>99102567666</v>
      </c>
      <c r="I47" t="inlineStr">
        <is>
          <t>IP600543</t>
        </is>
      </c>
      <c r="J47" t="n">
        <v>4302701</v>
      </c>
      <c r="K47" t="n">
        <v>4310792</v>
      </c>
      <c r="L47" t="inlineStr">
        <is>
          <t>FR7630004023230001145581478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FR 94 451 647 903</t>
        </is>
      </c>
      <c r="F48" t="n">
        <v>4621985011</v>
      </c>
      <c r="G48" t="n">
        <v>40638439</v>
      </c>
      <c r="H48" t="n">
        <v>99102567678</v>
      </c>
      <c r="I48" t="inlineStr">
        <is>
          <t>IP600544</t>
        </is>
      </c>
      <c r="J48" t="n">
        <v>4320770</v>
      </c>
      <c r="K48" t="n">
        <v>4321089</v>
      </c>
      <c r="L48" t="inlineStr">
        <is>
          <t>FR7630004023230001045050678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FR 94 451 647 903</t>
        </is>
      </c>
      <c r="F49" t="n">
        <v>4625375016</v>
      </c>
      <c r="G49" t="n">
        <v>40638445</v>
      </c>
      <c r="H49" t="n">
        <v>99102567692</v>
      </c>
      <c r="I49" t="inlineStr">
        <is>
          <t>IP600545</t>
        </is>
      </c>
      <c r="J49" t="n">
        <v>4242189</v>
      </c>
      <c r="K49" t="n">
        <v>4321328</v>
      </c>
      <c r="L49" t="inlineStr">
        <is>
          <t>FR7630004023230001070610178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FR 94 451 647 903</t>
        </is>
      </c>
      <c r="F50" t="n">
        <v>4216690011</v>
      </c>
      <c r="G50" t="n">
        <v>40638451</v>
      </c>
      <c r="H50" t="n">
        <v>99102567707</v>
      </c>
      <c r="I50" t="inlineStr">
        <is>
          <t>IP600546</t>
        </is>
      </c>
      <c r="J50" t="n">
        <v>4222539</v>
      </c>
      <c r="K50" t="n">
        <v>4321349</v>
      </c>
      <c r="L50" t="inlineStr">
        <is>
          <t>FR7630004023230001141992478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FR 94 451 647 903</t>
        </is>
      </c>
      <c r="F51" t="n">
        <v>4625089012</v>
      </c>
      <c r="G51" t="n">
        <v>40638468</v>
      </c>
      <c r="H51" t="n">
        <v>99102567745</v>
      </c>
      <c r="I51" t="inlineStr">
        <is>
          <t>IP600550</t>
        </is>
      </c>
      <c r="J51" t="n">
        <v>4242194</v>
      </c>
      <c r="K51" t="n">
        <v>4321317</v>
      </c>
      <c r="L51" t="inlineStr">
        <is>
          <t>FR7630004023230001069339478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FR 94 451 647 903</t>
        </is>
      </c>
      <c r="F52" t="n">
        <v>4623767013</v>
      </c>
      <c r="G52" t="n">
        <v>40638497</v>
      </c>
      <c r="H52" t="n">
        <v>99102567824</v>
      </c>
      <c r="I52" t="inlineStr">
        <is>
          <t>IP600555</t>
        </is>
      </c>
      <c r="J52" t="n">
        <v>4242192</v>
      </c>
      <c r="K52" t="n">
        <v>4321319</v>
      </c>
      <c r="L52" t="inlineStr">
        <is>
          <t>FR7630004023230001059814078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FR 94 451 647 903</t>
        </is>
      </c>
      <c r="L53" t="inlineStr">
        <is>
          <t>FR7630004023230001192548878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FR 94 451 647 903</t>
        </is>
      </c>
      <c r="L54" t="inlineStr">
        <is>
          <t>FR7630004023230001192587678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FR 94 451 647 903</t>
        </is>
      </c>
      <c r="F55" t="n">
        <v>4621977014</v>
      </c>
      <c r="G55" t="n">
        <v>40638511</v>
      </c>
      <c r="H55" t="n">
        <v>99102567848</v>
      </c>
      <c r="I55" t="inlineStr">
        <is>
          <t>IP600557</t>
        </is>
      </c>
      <c r="J55" t="n">
        <v>4320766</v>
      </c>
      <c r="K55" t="n">
        <v>4321086</v>
      </c>
      <c r="L55" t="inlineStr">
        <is>
          <t>FR7630004023230001044982778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FR 94 451 647 903</t>
        </is>
      </c>
      <c r="F56" t="n">
        <v>4624430016</v>
      </c>
      <c r="G56" t="n">
        <v>40638528</v>
      </c>
      <c r="H56" t="n">
        <v>99102567850</v>
      </c>
      <c r="I56" t="inlineStr">
        <is>
          <t>IP600558</t>
        </is>
      </c>
      <c r="J56" t="n">
        <v>4319347</v>
      </c>
      <c r="K56" t="n">
        <v>4321787</v>
      </c>
      <c r="L56" t="inlineStr">
        <is>
          <t>FR7630004023230001064819278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FR 94 451 647 903</t>
        </is>
      </c>
      <c r="F57" t="n">
        <v>4623158011</v>
      </c>
      <c r="G57" t="n">
        <v>40638534</v>
      </c>
      <c r="H57" t="n">
        <v>99102567862</v>
      </c>
      <c r="I57" t="inlineStr">
        <is>
          <t>IP600559</t>
        </is>
      </c>
      <c r="J57" t="n">
        <v>4319164</v>
      </c>
      <c r="K57" t="n">
        <v>4321649</v>
      </c>
      <c r="L57" t="inlineStr">
        <is>
          <t>FR7630004023230001055885578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FR 94 451 647 903</t>
        </is>
      </c>
      <c r="F58" t="n">
        <v>4621975013</v>
      </c>
      <c r="G58" t="n">
        <v>40638540</v>
      </c>
      <c r="H58" t="n">
        <v>99102567874</v>
      </c>
      <c r="I58" t="inlineStr">
        <is>
          <t>IP600560</t>
        </is>
      </c>
      <c r="J58" t="n">
        <v>4320764</v>
      </c>
      <c r="K58" t="n">
        <v>4321084</v>
      </c>
      <c r="L58" t="inlineStr">
        <is>
          <t>FR7630004023230001044973078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FR 94 451 647 903</t>
        </is>
      </c>
      <c r="F59" t="n">
        <v>4623536010</v>
      </c>
      <c r="G59" t="n">
        <v>40638563</v>
      </c>
      <c r="H59" t="n">
        <v>99102567898</v>
      </c>
      <c r="I59" t="inlineStr">
        <is>
          <t>IP600562</t>
        </is>
      </c>
      <c r="J59" t="n">
        <v>4242195</v>
      </c>
      <c r="K59" t="n">
        <v>4321306</v>
      </c>
      <c r="L59" t="inlineStr">
        <is>
          <t>FR7630004023230001058155378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FR 94 451 647 903</t>
        </is>
      </c>
      <c r="F60" t="n">
        <v>4621961013</v>
      </c>
      <c r="G60" t="n">
        <v>40638570</v>
      </c>
      <c r="H60" t="n">
        <v>99102567903</v>
      </c>
      <c r="I60" t="inlineStr">
        <is>
          <t>IP600563</t>
        </is>
      </c>
      <c r="J60" t="n">
        <v>4320712</v>
      </c>
      <c r="K60" t="n">
        <v>4321017</v>
      </c>
      <c r="L60" t="inlineStr">
        <is>
          <t>FR7630004023230001044526878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FR 94 451 647 903</t>
        </is>
      </c>
      <c r="F61" t="n">
        <v>4624435015</v>
      </c>
      <c r="G61" t="n">
        <v>40638586</v>
      </c>
      <c r="H61" t="n">
        <v>99102567927</v>
      </c>
      <c r="I61" t="inlineStr">
        <is>
          <t>IP600565</t>
        </is>
      </c>
      <c r="J61" t="n">
        <v>4319162</v>
      </c>
      <c r="K61" t="n">
        <v>4321629</v>
      </c>
      <c r="L61" t="inlineStr">
        <is>
          <t>FR7630004023230001064867778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FR 94 451 647 903</t>
        </is>
      </c>
      <c r="F62" t="n">
        <v>4622024015</v>
      </c>
      <c r="G62" t="n">
        <v>40638592</v>
      </c>
      <c r="H62" t="n">
        <v>99102567939</v>
      </c>
      <c r="I62" t="inlineStr">
        <is>
          <t>IP600566</t>
        </is>
      </c>
      <c r="J62" t="n">
        <v>4320760</v>
      </c>
      <c r="K62" t="n">
        <v>4321078</v>
      </c>
      <c r="L62" t="inlineStr">
        <is>
          <t>FR7630004023230001044905178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FR 94 451 647 903</t>
        </is>
      </c>
      <c r="F63" t="n">
        <v>4621962010</v>
      </c>
      <c r="G63" t="n">
        <v>40638600</v>
      </c>
      <c r="H63" t="n">
        <v>99102567941</v>
      </c>
      <c r="I63" t="inlineStr">
        <is>
          <t>IP600567</t>
        </is>
      </c>
      <c r="J63" t="n">
        <v>4318801</v>
      </c>
      <c r="K63" t="n">
        <v>4321519</v>
      </c>
      <c r="L63" t="inlineStr">
        <is>
          <t>FR7630004023230001044536578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FR 94 451 647 903</t>
        </is>
      </c>
      <c r="F64" t="n">
        <v>4624433014</v>
      </c>
      <c r="G64" t="n">
        <v>40638617</v>
      </c>
      <c r="H64" t="n">
        <v>99102567965</v>
      </c>
      <c r="I64" t="inlineStr">
        <is>
          <t>IP600569</t>
        </is>
      </c>
      <c r="J64" t="n">
        <v>4242190</v>
      </c>
      <c r="K64" t="n">
        <v>4321322</v>
      </c>
      <c r="L64" t="inlineStr">
        <is>
          <t>FR7630004023230001064848378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FR 94 451 647 903</t>
        </is>
      </c>
      <c r="F65" t="n">
        <v>4622000010</v>
      </c>
      <c r="G65" t="n">
        <v>40638623</v>
      </c>
      <c r="H65" t="n">
        <v>99102567989</v>
      </c>
      <c r="I65" t="inlineStr">
        <is>
          <t>IP600571</t>
        </is>
      </c>
      <c r="J65" t="n">
        <v>4310164</v>
      </c>
      <c r="K65" t="n">
        <v>4321238</v>
      </c>
      <c r="L65" t="inlineStr">
        <is>
          <t>FR7630004023230001044691778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FR 94 451 647 903</t>
        </is>
      </c>
      <c r="F66" t="n">
        <v>4622013013</v>
      </c>
      <c r="G66" t="n">
        <v>40638630</v>
      </c>
      <c r="H66" t="n">
        <v>99102567991</v>
      </c>
      <c r="I66" t="inlineStr">
        <is>
          <t>IP600572</t>
        </is>
      </c>
      <c r="J66" t="n">
        <v>4319026</v>
      </c>
      <c r="K66" t="n">
        <v>4321558</v>
      </c>
      <c r="L66" t="inlineStr">
        <is>
          <t>FR7630004023230001044798478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FR 94 451 647 903</t>
        </is>
      </c>
      <c r="F67" t="n">
        <v>4622003015</v>
      </c>
      <c r="G67" t="n">
        <v>40638646</v>
      </c>
      <c r="H67" t="n">
        <v>99102568000</v>
      </c>
      <c r="I67" t="inlineStr">
        <is>
          <t>IP600573</t>
        </is>
      </c>
      <c r="J67" t="n">
        <v>4319022</v>
      </c>
      <c r="K67" t="n">
        <v>4321548</v>
      </c>
      <c r="L67" t="inlineStr">
        <is>
          <t>FR7630004023230001044711178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FR 94 451 647 903</t>
        </is>
      </c>
      <c r="F68" t="n">
        <v>4622023011</v>
      </c>
      <c r="G68" t="n">
        <v>40638652</v>
      </c>
      <c r="H68" t="n">
        <v>99102569286</v>
      </c>
      <c r="I68" t="inlineStr">
        <is>
          <t>IP600646</t>
        </is>
      </c>
      <c r="J68" t="n">
        <v>4304139</v>
      </c>
      <c r="K68" t="n">
        <v>4321266</v>
      </c>
      <c r="L68" t="inlineStr">
        <is>
          <t>FR7630004023230001044895478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FR 94 451 647 903</t>
        </is>
      </c>
      <c r="F69" t="n">
        <v>4621964011</v>
      </c>
      <c r="G69" t="n">
        <v>40638669</v>
      </c>
      <c r="H69" t="n">
        <v>99102569327</v>
      </c>
      <c r="I69" t="inlineStr">
        <is>
          <t>IP600650</t>
        </is>
      </c>
      <c r="J69" t="n">
        <v>4320713</v>
      </c>
      <c r="K69" t="n">
        <v>4321026</v>
      </c>
      <c r="L69" t="inlineStr">
        <is>
          <t>FR7630004023230001044546278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FR 94 451 647 903</t>
        </is>
      </c>
      <c r="F70" t="n">
        <v>4622014010</v>
      </c>
      <c r="G70" t="n">
        <v>40638675</v>
      </c>
      <c r="H70" t="n">
        <v>99102569341</v>
      </c>
      <c r="I70" t="inlineStr">
        <is>
          <t>IP600651</t>
        </is>
      </c>
      <c r="J70" t="n">
        <v>4319029</v>
      </c>
      <c r="K70" t="n">
        <v>4321565</v>
      </c>
      <c r="L70" t="inlineStr">
        <is>
          <t>FR7630004023230001044808178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FR 94 451 647 903</t>
        </is>
      </c>
      <c r="F71" t="n">
        <v>4625379011</v>
      </c>
      <c r="G71" t="n">
        <v>40638681</v>
      </c>
      <c r="H71" t="n">
        <v>99102569377</v>
      </c>
      <c r="I71" t="inlineStr">
        <is>
          <t>IP600653</t>
        </is>
      </c>
      <c r="J71" t="n">
        <v>4204707</v>
      </c>
      <c r="K71" t="n">
        <v>4244508</v>
      </c>
      <c r="L71" t="inlineStr">
        <is>
          <t>FR7630004023230001070571378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FR 94 451 647 903</t>
        </is>
      </c>
      <c r="F72" t="n">
        <v>4621954013</v>
      </c>
      <c r="G72" t="n">
        <v>40638698</v>
      </c>
      <c r="H72" t="n">
        <v>99102569389</v>
      </c>
      <c r="I72" t="inlineStr">
        <is>
          <t>IP600654</t>
        </is>
      </c>
      <c r="J72" t="n">
        <v>4318791</v>
      </c>
      <c r="K72" t="n">
        <v>4321513</v>
      </c>
      <c r="L72" t="inlineStr">
        <is>
          <t>FR7630004023230001044468678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FR 94 451 647 903</t>
        </is>
      </c>
      <c r="F73" t="n">
        <v>4635103012</v>
      </c>
      <c r="G73" t="n">
        <v>40638706</v>
      </c>
      <c r="H73" t="n">
        <v>99102569391</v>
      </c>
      <c r="I73" t="inlineStr">
        <is>
          <t>IP600655</t>
        </is>
      </c>
      <c r="J73" t="n">
        <v>4319805</v>
      </c>
      <c r="K73" t="n">
        <v>4321882</v>
      </c>
      <c r="L73" t="inlineStr">
        <is>
          <t>FR7630004023230001134688378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FR 94 451 647 903</t>
        </is>
      </c>
      <c r="F74" t="n">
        <v>4629995010</v>
      </c>
      <c r="G74" t="n">
        <v>40638712</v>
      </c>
      <c r="H74" t="n">
        <v>99102569406</v>
      </c>
      <c r="I74" t="inlineStr">
        <is>
          <t>IP600656</t>
        </is>
      </c>
      <c r="J74" t="n">
        <v>4319810</v>
      </c>
      <c r="K74" t="n">
        <v>4321870</v>
      </c>
      <c r="L74" t="inlineStr">
        <is>
          <t>FR7630004023230001099477378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FR 94 451 647 903</t>
        </is>
      </c>
      <c r="F75" t="n">
        <v>4317823</v>
      </c>
      <c r="G75" t="n">
        <v>40638729</v>
      </c>
      <c r="H75" t="n">
        <v>99102569418</v>
      </c>
      <c r="I75" t="inlineStr">
        <is>
          <t>IP600657</t>
        </is>
      </c>
      <c r="J75" t="n">
        <v>4317841</v>
      </c>
      <c r="K75" t="n">
        <v>4321357</v>
      </c>
      <c r="L75" t="inlineStr">
        <is>
          <t>FR7630004023230001147880378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FR 94 451 647 903</t>
        </is>
      </c>
      <c r="F76" t="n">
        <v>4623765012</v>
      </c>
      <c r="G76" t="n">
        <v>40638735</v>
      </c>
      <c r="H76" t="n">
        <v>99102569779</v>
      </c>
      <c r="I76" t="inlineStr">
        <is>
          <t>IP600681</t>
        </is>
      </c>
      <c r="J76" t="n">
        <v>4320877</v>
      </c>
      <c r="K76" t="n">
        <v>4321518</v>
      </c>
      <c r="L76" t="inlineStr">
        <is>
          <t>FR7630004023230001059823778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FR 94 451 647 903</t>
        </is>
      </c>
      <c r="F77" t="n">
        <v>4621976010</v>
      </c>
      <c r="G77" t="n">
        <v>40638741</v>
      </c>
      <c r="H77" t="n">
        <v>99102567587</v>
      </c>
      <c r="I77" t="inlineStr">
        <is>
          <t>IP600537</t>
        </is>
      </c>
      <c r="J77" t="n">
        <v>4242217</v>
      </c>
      <c r="K77" t="n">
        <v>4321152</v>
      </c>
      <c r="L77" t="inlineStr">
        <is>
          <t>FR7630004023230001044623878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FR 94 451 647 903</t>
        </is>
      </c>
      <c r="F78" t="n">
        <v>4621966012</v>
      </c>
      <c r="G78" t="n">
        <v>40638758</v>
      </c>
      <c r="H78" t="n">
        <v>99102569781</v>
      </c>
      <c r="I78" t="inlineStr">
        <is>
          <t>IP600682</t>
        </is>
      </c>
      <c r="J78" t="n">
        <v>4242218</v>
      </c>
      <c r="K78" t="n">
        <v>4321906</v>
      </c>
      <c r="L78" t="inlineStr">
        <is>
          <t>FR7630004023230001044565678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FR 94 451 647 903</t>
        </is>
      </c>
      <c r="F79" t="n">
        <v>4621972015</v>
      </c>
      <c r="G79" t="n">
        <v>40638764</v>
      </c>
      <c r="H79" t="n">
        <v>99102569808</v>
      </c>
      <c r="I79" t="inlineStr">
        <is>
          <t>IP600683</t>
        </is>
      </c>
      <c r="J79" t="n">
        <v>4318804</v>
      </c>
      <c r="K79" t="n">
        <v>4321539</v>
      </c>
      <c r="L79" t="inlineStr">
        <is>
          <t>FR7630004023230001044604478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FR 94 451 647 903</t>
        </is>
      </c>
      <c r="F80" t="n">
        <v>4621991014</v>
      </c>
      <c r="G80" t="n">
        <v>40638770</v>
      </c>
      <c r="H80" t="n">
        <v>99102567721</v>
      </c>
      <c r="I80" t="inlineStr">
        <is>
          <t>IP600548</t>
        </is>
      </c>
      <c r="J80" t="n">
        <v>4320773</v>
      </c>
      <c r="K80" t="n">
        <v>4321101</v>
      </c>
      <c r="L80" t="inlineStr">
        <is>
          <t>FR7630004023230001045099178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FR 94 451 647 903</t>
        </is>
      </c>
      <c r="F81" t="n">
        <v>4622016011</v>
      </c>
      <c r="G81" t="n">
        <v>40638793</v>
      </c>
      <c r="H81" t="n">
        <v>99102569896</v>
      </c>
      <c r="I81" t="inlineStr">
        <is>
          <t>IP600692</t>
        </is>
      </c>
      <c r="J81" t="n">
        <v>4319033</v>
      </c>
      <c r="K81" t="n">
        <v>4321567</v>
      </c>
      <c r="L81" t="inlineStr">
        <is>
          <t>FR7630004023230001044827578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FR 94 451 647 903</t>
        </is>
      </c>
      <c r="F82" t="n">
        <v>4218067011</v>
      </c>
      <c r="G82" t="n">
        <v>40638801</v>
      </c>
      <c r="H82" t="n">
        <v>99102567733</v>
      </c>
      <c r="I82" t="inlineStr">
        <is>
          <t>IP600549</t>
        </is>
      </c>
      <c r="J82" t="n">
        <v>4225744</v>
      </c>
      <c r="K82" t="n">
        <v>4321355</v>
      </c>
      <c r="L82" t="inlineStr">
        <is>
          <t>FR7630004023230001142157378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FR 94 451 647 903</t>
        </is>
      </c>
      <c r="F83" t="n">
        <v>4622010015</v>
      </c>
      <c r="G83" t="n">
        <v>40638818</v>
      </c>
      <c r="H83" t="n">
        <v>99102569901</v>
      </c>
      <c r="I83" t="inlineStr">
        <is>
          <t>IP600693</t>
        </is>
      </c>
      <c r="J83" t="n">
        <v>4319024</v>
      </c>
      <c r="K83" t="n">
        <v>4321552</v>
      </c>
      <c r="L83" t="inlineStr">
        <is>
          <t>FR7630004023230001044769378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FR 94 451 647 903</t>
        </is>
      </c>
      <c r="F84" t="n">
        <v>4372217014</v>
      </c>
      <c r="G84" t="n">
        <v>40638480</v>
      </c>
      <c r="H84" t="n">
        <v>99102567812</v>
      </c>
      <c r="I84" t="inlineStr">
        <is>
          <t>IP600554</t>
        </is>
      </c>
      <c r="J84" t="n">
        <v>4372263</v>
      </c>
      <c r="K84" t="n">
        <v>4372229</v>
      </c>
      <c r="L84" t="inlineStr">
        <is>
          <t>FR7630004023230001155679178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FR 94 451 647 903</t>
        </is>
      </c>
      <c r="F85" t="n">
        <v>4622029014</v>
      </c>
      <c r="G85" t="n">
        <v>40638824</v>
      </c>
      <c r="H85" t="n">
        <v>99102569913</v>
      </c>
      <c r="I85" t="inlineStr">
        <is>
          <t>IP600694</t>
        </is>
      </c>
      <c r="J85" t="n">
        <v>4242198</v>
      </c>
      <c r="K85" t="n">
        <v>4321253</v>
      </c>
      <c r="L85" t="inlineStr">
        <is>
          <t>FR7630004023230001044856678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FR 94 451 647 903</t>
        </is>
      </c>
      <c r="F86" t="n">
        <v>4622018012</v>
      </c>
      <c r="G86" t="n">
        <v>40638830</v>
      </c>
      <c r="H86" t="n">
        <v>99102569949</v>
      </c>
      <c r="I86" t="inlineStr">
        <is>
          <t>IP600696</t>
        </is>
      </c>
      <c r="J86" t="n">
        <v>4320757</v>
      </c>
      <c r="K86" t="n">
        <v>4321071</v>
      </c>
      <c r="L86" t="inlineStr">
        <is>
          <t>FR7630004023230001044846978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FR 94 451 647 903</t>
        </is>
      </c>
      <c r="F87" t="n">
        <v>4622004012</v>
      </c>
      <c r="G87" t="n">
        <v>40638787</v>
      </c>
      <c r="H87" t="n">
        <v>99102569810</v>
      </c>
      <c r="I87" t="inlineStr">
        <is>
          <t>IP600684</t>
        </is>
      </c>
      <c r="J87" t="n">
        <v>4304167</v>
      </c>
      <c r="K87" t="n">
        <v>4321245</v>
      </c>
      <c r="L87" t="inlineStr">
        <is>
          <t>FR7630004023230001044720878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FR 94 451 647 903</t>
        </is>
      </c>
      <c r="F88" t="n">
        <v>4407916</v>
      </c>
      <c r="G88" t="n">
        <v>40638847</v>
      </c>
      <c r="H88" t="n">
        <v>99102569963</v>
      </c>
      <c r="I88" t="inlineStr">
        <is>
          <t>IP600698</t>
        </is>
      </c>
      <c r="J88" t="n">
        <v>4407925</v>
      </c>
      <c r="K88" t="n">
        <v>4407922</v>
      </c>
      <c r="L88" t="inlineStr">
        <is>
          <t>FR7630004023230001160752278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FR 94 451 647 903</t>
        </is>
      </c>
      <c r="F89" t="n">
        <v>4622007010</v>
      </c>
      <c r="G89" t="n">
        <v>40638853</v>
      </c>
      <c r="H89" t="n">
        <v>99102569975</v>
      </c>
      <c r="I89" t="inlineStr">
        <is>
          <t>IP600699</t>
        </is>
      </c>
      <c r="J89" t="n">
        <v>4320754</v>
      </c>
      <c r="K89" t="n">
        <v>4321058</v>
      </c>
      <c r="L89" t="inlineStr">
        <is>
          <t>FR7630004023230001044759678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FR 94 451 647 903</t>
        </is>
      </c>
      <c r="F90" t="n">
        <v>4621970014</v>
      </c>
      <c r="G90" t="n">
        <v>40638860</v>
      </c>
      <c r="H90" t="n">
        <v>99102569987</v>
      </c>
      <c r="I90" t="inlineStr">
        <is>
          <t>IP600700</t>
        </is>
      </c>
      <c r="J90" t="n">
        <v>4320763</v>
      </c>
      <c r="K90" t="n">
        <v>4321083</v>
      </c>
      <c r="L90" t="inlineStr">
        <is>
          <t>FR7630004023230001044953678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FR 94 451 647 903</t>
        </is>
      </c>
      <c r="F91" t="n">
        <v>4621946016</v>
      </c>
      <c r="G91" t="n">
        <v>40638876</v>
      </c>
      <c r="H91" t="n">
        <v>99102570003</v>
      </c>
      <c r="I91" t="inlineStr">
        <is>
          <t>IP600702</t>
        </is>
      </c>
      <c r="J91" t="n">
        <v>4304144</v>
      </c>
      <c r="K91" t="n">
        <v>4321282</v>
      </c>
      <c r="L91" t="inlineStr">
        <is>
          <t>FR7630004023230001045040978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FR 94 451 647 903</t>
        </is>
      </c>
      <c r="F92" t="n">
        <v>4628617015</v>
      </c>
      <c r="G92" t="n">
        <v>40638882</v>
      </c>
      <c r="H92" t="n">
        <v>99102570015</v>
      </c>
      <c r="I92" t="inlineStr">
        <is>
          <t>IP600703</t>
        </is>
      </c>
      <c r="J92" t="n">
        <v>4319815</v>
      </c>
      <c r="K92" t="n">
        <v>4321836</v>
      </c>
      <c r="L92" t="inlineStr">
        <is>
          <t>FR7630004023230001092425478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FR 94 451 647 903</t>
        </is>
      </c>
      <c r="F93" t="n">
        <v>4622011012</v>
      </c>
      <c r="G93" t="n">
        <v>40638899</v>
      </c>
      <c r="H93" t="n">
        <v>99102570027</v>
      </c>
      <c r="I93" t="inlineStr">
        <is>
          <t>IP600704</t>
        </is>
      </c>
      <c r="J93" t="n">
        <v>4320756</v>
      </c>
      <c r="K93" t="n">
        <v>4321065</v>
      </c>
      <c r="L93" t="inlineStr">
        <is>
          <t>FR7630004023230001158705578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FR 94 451 647 903</t>
        </is>
      </c>
      <c r="F94" t="n">
        <v>4624432010</v>
      </c>
      <c r="G94" t="n">
        <v>40638907</v>
      </c>
      <c r="H94" t="n">
        <v>99102570039</v>
      </c>
      <c r="I94" t="inlineStr">
        <is>
          <t>IP600705</t>
        </is>
      </c>
      <c r="J94" t="n">
        <v>4320769</v>
      </c>
      <c r="K94" t="n">
        <v>4321088</v>
      </c>
      <c r="L94" t="inlineStr">
        <is>
          <t>FR7630004023230001064838678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FR 94 451 647 903</t>
        </is>
      </c>
      <c r="F95" t="n">
        <v>4632582013</v>
      </c>
      <c r="G95" t="n">
        <v>40638913</v>
      </c>
      <c r="H95" t="n">
        <v>99102570041</v>
      </c>
      <c r="I95" t="inlineStr">
        <is>
          <t>IP600706</t>
        </is>
      </c>
      <c r="J95" t="n">
        <v>4304146</v>
      </c>
      <c r="K95" t="n">
        <v>4321346</v>
      </c>
      <c r="L95" t="inlineStr">
        <is>
          <t>FR7630004023230001128810178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FR 94 451 647 903</t>
        </is>
      </c>
      <c r="G96" t="n">
        <v>40638920</v>
      </c>
      <c r="H96" t="n">
        <v>99102570675</v>
      </c>
      <c r="I96" t="inlineStr">
        <is>
          <t>IP600749</t>
        </is>
      </c>
      <c r="L96" t="inlineStr">
        <is>
          <t>FR7630004023230001171674478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FR 94 451 647 903</t>
        </is>
      </c>
      <c r="F97" t="n">
        <v>4626868012</v>
      </c>
      <c r="G97" t="n">
        <v>40638936</v>
      </c>
      <c r="H97" t="n">
        <v>99102570704</v>
      </c>
      <c r="I97" t="inlineStr">
        <is>
          <t>IP600751</t>
        </is>
      </c>
      <c r="J97" t="n">
        <v>4319820</v>
      </c>
      <c r="K97" t="n">
        <v>4321824</v>
      </c>
      <c r="L97" t="inlineStr">
        <is>
          <t>FR7630004023230001078632078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FR 94 451 647 903</t>
        </is>
      </c>
      <c r="F98" t="n">
        <v>4621986015</v>
      </c>
      <c r="G98" t="n">
        <v>40638942</v>
      </c>
      <c r="H98" t="n">
        <v>99102570730</v>
      </c>
      <c r="I98" t="inlineStr">
        <is>
          <t>IP600752</t>
        </is>
      </c>
      <c r="J98" t="n">
        <v>4242215</v>
      </c>
      <c r="K98" t="n">
        <v>4321165</v>
      </c>
      <c r="L98" t="inlineStr">
        <is>
          <t>FR7630004023230001044643278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FR 94 451 647 903</t>
        </is>
      </c>
      <c r="F99" t="n">
        <v>4626866011</v>
      </c>
      <c r="G99" t="n">
        <v>40638959</v>
      </c>
      <c r="H99" t="n">
        <v>99102570742</v>
      </c>
      <c r="I99" t="inlineStr">
        <is>
          <t>IP600753</t>
        </is>
      </c>
      <c r="J99" t="n">
        <v>4304147</v>
      </c>
      <c r="K99" t="n">
        <v>4321331</v>
      </c>
      <c r="L99" t="inlineStr">
        <is>
          <t>FR7630004023230001078602978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FR 94 451 647 903</t>
        </is>
      </c>
      <c r="F100" t="n">
        <v>4622005016</v>
      </c>
      <c r="G100" t="n">
        <v>40638965</v>
      </c>
      <c r="H100" t="n">
        <v>99102570754</v>
      </c>
      <c r="I100" t="inlineStr">
        <is>
          <t>IP600754</t>
        </is>
      </c>
      <c r="J100" t="n">
        <v>4320752</v>
      </c>
      <c r="K100" t="n">
        <v>4321046</v>
      </c>
      <c r="L100" t="inlineStr">
        <is>
          <t>FR7630004023230001044730578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FR 94 451 647 903</t>
        </is>
      </c>
      <c r="F101" t="n">
        <v>4635949013</v>
      </c>
      <c r="G101" t="n">
        <v>40638215</v>
      </c>
      <c r="H101" t="n">
        <v>99102565553</v>
      </c>
      <c r="I101" t="inlineStr">
        <is>
          <t>IP600421</t>
        </is>
      </c>
      <c r="J101" t="n">
        <v>4320884</v>
      </c>
      <c r="K101" t="n">
        <v>4321546</v>
      </c>
      <c r="L101" t="inlineStr">
        <is>
          <t>FR7630004023230001138325878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FR 94 451 647 903</t>
        </is>
      </c>
      <c r="F102" t="n">
        <v>4623766016</v>
      </c>
      <c r="G102" t="n">
        <v>40638971</v>
      </c>
      <c r="H102" t="n">
        <v>99102570766</v>
      </c>
      <c r="I102" t="inlineStr">
        <is>
          <t>IP600755</t>
        </is>
      </c>
      <c r="J102" t="n">
        <v>4320876</v>
      </c>
      <c r="K102" t="n">
        <v>4321517</v>
      </c>
      <c r="L102" t="inlineStr">
        <is>
          <t>FR7630004023230001059833478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FR 94 451 647 903</t>
        </is>
      </c>
      <c r="F103" t="n">
        <v>4621974016</v>
      </c>
      <c r="G103" t="n">
        <v>40638988</v>
      </c>
      <c r="H103" t="n">
        <v>99102570792</v>
      </c>
      <c r="I103" t="inlineStr">
        <is>
          <t>IP600756</t>
        </is>
      </c>
      <c r="J103" t="n">
        <v>4304165</v>
      </c>
      <c r="K103" t="n">
        <v>4321149</v>
      </c>
      <c r="L103" t="inlineStr">
        <is>
          <t>FR7630004023230001044614178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FR 94 451 647 903</t>
        </is>
      </c>
      <c r="F104" t="n">
        <v>4625378014</v>
      </c>
      <c r="G104" t="n">
        <v>40638994</v>
      </c>
      <c r="H104" t="n">
        <v>99102570807</v>
      </c>
      <c r="I104" t="inlineStr">
        <is>
          <t>IP600757</t>
        </is>
      </c>
      <c r="J104" t="n">
        <v>4320879</v>
      </c>
      <c r="K104" t="n">
        <v>4321524</v>
      </c>
      <c r="L104" t="inlineStr">
        <is>
          <t>FR7630004023230001070581078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FR 94 451 647 903</t>
        </is>
      </c>
      <c r="F105" t="n">
        <v>4625380015</v>
      </c>
      <c r="G105" t="n">
        <v>40639002</v>
      </c>
      <c r="H105" t="n">
        <v>99102570821</v>
      </c>
      <c r="I105" t="inlineStr">
        <is>
          <t>IP600758</t>
        </is>
      </c>
      <c r="J105" t="n">
        <v>4320880</v>
      </c>
      <c r="K105" t="n">
        <v>4321527</v>
      </c>
      <c r="L105" t="inlineStr">
        <is>
          <t>FR7630004023230001070561678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FR 94 451 647 903</t>
        </is>
      </c>
      <c r="F106" t="n">
        <v>4622015014</v>
      </c>
      <c r="G106" t="n">
        <v>40639019</v>
      </c>
      <c r="H106" t="n">
        <v>99102570845</v>
      </c>
      <c r="I106" t="inlineStr">
        <is>
          <t>IP600759</t>
        </is>
      </c>
      <c r="J106" t="n">
        <v>4310167</v>
      </c>
      <c r="K106" t="n">
        <v>4321249</v>
      </c>
      <c r="L106" t="inlineStr">
        <is>
          <t>FR7630004023230001044817878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FR 94 451 647 903</t>
        </is>
      </c>
      <c r="F107" t="n">
        <v>4621987012</v>
      </c>
      <c r="G107" t="n">
        <v>40639025</v>
      </c>
      <c r="H107" t="n">
        <v>99102570869</v>
      </c>
      <c r="I107" t="inlineStr">
        <is>
          <t>IP600760</t>
        </is>
      </c>
      <c r="J107" t="n">
        <v>4310168</v>
      </c>
      <c r="K107" t="n">
        <v>4321305</v>
      </c>
      <c r="L107" t="inlineStr">
        <is>
          <t>FR7630004023230001045060378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FR 94 451 647 903</t>
        </is>
      </c>
      <c r="F108" t="n">
        <v>4621988016</v>
      </c>
      <c r="G108" t="n">
        <v>40639031</v>
      </c>
      <c r="H108" t="n">
        <v>99102570871</v>
      </c>
      <c r="I108" t="inlineStr">
        <is>
          <t>IP600761</t>
        </is>
      </c>
      <c r="J108" t="n">
        <v>4320772</v>
      </c>
      <c r="K108" t="n">
        <v>4321098</v>
      </c>
      <c r="L108" t="inlineStr">
        <is>
          <t>FR7630004023230001045079778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FR 94 451 647 903</t>
        </is>
      </c>
      <c r="F109" t="n">
        <v>4621996013</v>
      </c>
      <c r="G109" t="n">
        <v>40639048</v>
      </c>
      <c r="H109" t="n">
        <v>99102570883</v>
      </c>
      <c r="I109" t="inlineStr">
        <is>
          <t>IP600762</t>
        </is>
      </c>
      <c r="J109" t="n">
        <v>4304166</v>
      </c>
      <c r="K109" t="n">
        <v>4321237</v>
      </c>
      <c r="L109" t="inlineStr">
        <is>
          <t>FR7630004023230001044672378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FR 94 451 647 903</t>
        </is>
      </c>
      <c r="F110" t="n">
        <v>4624434011</v>
      </c>
      <c r="G110" t="n">
        <v>40639054</v>
      </c>
      <c r="H110" t="n">
        <v>99102570900</v>
      </c>
      <c r="I110" t="inlineStr">
        <is>
          <t>IP600763</t>
        </is>
      </c>
      <c r="J110" t="n">
        <v>4310169</v>
      </c>
      <c r="K110" t="n">
        <v>4321310</v>
      </c>
      <c r="L110" t="inlineStr">
        <is>
          <t>FR7630004023230001064858078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FR 94 451 647 903</t>
        </is>
      </c>
      <c r="F111" t="n">
        <v>4326860013</v>
      </c>
      <c r="G111" t="n">
        <v>40639060</v>
      </c>
      <c r="H111" t="n">
        <v>99102570912</v>
      </c>
      <c r="I111" t="inlineStr">
        <is>
          <t>IP600764</t>
        </is>
      </c>
      <c r="J111" t="n">
        <v>4326866</v>
      </c>
      <c r="K111" t="n">
        <v>4326863</v>
      </c>
      <c r="L111" t="inlineStr">
        <is>
          <t>FR7630004023230001148743678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FR 94 451 647 903</t>
        </is>
      </c>
      <c r="F112" t="n">
        <v>4621982013</v>
      </c>
      <c r="G112" t="n">
        <v>40639077</v>
      </c>
      <c r="H112" t="n">
        <v>99102570924</v>
      </c>
      <c r="I112" t="inlineStr">
        <is>
          <t>IP600765</t>
        </is>
      </c>
      <c r="J112" t="n">
        <v>4204709</v>
      </c>
      <c r="K112" t="n">
        <v>4321275</v>
      </c>
      <c r="L112" t="inlineStr">
        <is>
          <t>FR7630004023230001045021578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FR 94 451 647 903</t>
        </is>
      </c>
      <c r="F113" t="n">
        <v>4378964012</v>
      </c>
      <c r="G113" t="n">
        <v>40639083</v>
      </c>
      <c r="H113" t="n">
        <v>99102571033</v>
      </c>
      <c r="I113" t="inlineStr">
        <is>
          <t>IP600775</t>
        </is>
      </c>
      <c r="J113" t="n">
        <v>4379039</v>
      </c>
      <c r="K113" t="n">
        <v>4331117</v>
      </c>
      <c r="L113" t="inlineStr">
        <is>
          <t>FR7630004023230001156426078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FR 94 451 647 903</t>
        </is>
      </c>
      <c r="F114" t="n">
        <v>4626872014</v>
      </c>
      <c r="G114" t="n">
        <v>40639090</v>
      </c>
      <c r="H114" t="n">
        <v>99102571057</v>
      </c>
      <c r="I114" t="inlineStr">
        <is>
          <t>IP600776</t>
        </is>
      </c>
      <c r="J114" t="n">
        <v>4304145</v>
      </c>
      <c r="K114" t="n">
        <v>4321296</v>
      </c>
      <c r="L114" t="inlineStr">
        <is>
          <t>FR7630004023230001078670878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FR 94 451 647 903</t>
        </is>
      </c>
      <c r="F115" t="n">
        <v>4621983010</v>
      </c>
      <c r="G115" t="n">
        <v>40639108</v>
      </c>
      <c r="H115" t="n">
        <v>99102571069</v>
      </c>
      <c r="I115" t="inlineStr">
        <is>
          <t>IP600777</t>
        </is>
      </c>
      <c r="J115" t="n">
        <v>4304138</v>
      </c>
      <c r="K115" t="n">
        <v>4321276</v>
      </c>
      <c r="L115" t="inlineStr">
        <is>
          <t>FR7630004023230001045031278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FR 94 451 647 903</t>
        </is>
      </c>
      <c r="F116" t="n">
        <v>4626865014</v>
      </c>
      <c r="G116" t="n">
        <v>40639114</v>
      </c>
      <c r="H116" t="n">
        <v>99102571071</v>
      </c>
      <c r="I116" t="inlineStr">
        <is>
          <t>IP600804</t>
        </is>
      </c>
      <c r="J116" t="n">
        <v>4310172</v>
      </c>
      <c r="K116" t="n">
        <v>4321325</v>
      </c>
      <c r="L116" t="inlineStr">
        <is>
          <t>FR7630004023230001078593278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FR 94 451 647 903</t>
        </is>
      </c>
      <c r="F117" t="n">
        <v>4635951014</v>
      </c>
      <c r="G117" t="n">
        <v>40638267</v>
      </c>
      <c r="H117" t="n">
        <v>99102565644</v>
      </c>
      <c r="I117" t="inlineStr">
        <is>
          <t>IP600428</t>
        </is>
      </c>
      <c r="J117" t="n">
        <v>4320887</v>
      </c>
      <c r="K117" t="n">
        <v>4321549</v>
      </c>
      <c r="L117" t="inlineStr">
        <is>
          <t>FR7630004023230001138345278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>FR 94 451 647 903</t>
        </is>
      </c>
      <c r="F118" t="n">
        <v>4626870013</v>
      </c>
      <c r="G118" t="n">
        <v>40639120</v>
      </c>
      <c r="H118" t="n">
        <v>99102571083</v>
      </c>
      <c r="I118" t="inlineStr">
        <is>
          <t>IP600778</t>
        </is>
      </c>
      <c r="J118" t="n">
        <v>4319814</v>
      </c>
      <c r="K118" t="n">
        <v>4321845</v>
      </c>
      <c r="L118" t="inlineStr">
        <is>
          <t>FR7630004023230001078651478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FR 94 451 647 903</t>
        </is>
      </c>
      <c r="F119" t="n">
        <v>4624431013</v>
      </c>
      <c r="G119" t="n">
        <v>40639137</v>
      </c>
      <c r="H119" t="n">
        <v>99102571095</v>
      </c>
      <c r="I119" t="inlineStr">
        <is>
          <t>IP600779</t>
        </is>
      </c>
      <c r="J119" t="n">
        <v>4319822</v>
      </c>
      <c r="K119" t="n">
        <v>4321818</v>
      </c>
      <c r="L119" t="inlineStr">
        <is>
          <t>FR7630004023230001064828978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FR 94 451 647 903</t>
        </is>
      </c>
      <c r="F120" t="n">
        <v>4326861010</v>
      </c>
      <c r="G120" t="n">
        <v>40639143</v>
      </c>
      <c r="H120" t="n">
        <v>99102571100</v>
      </c>
      <c r="I120" t="inlineStr">
        <is>
          <t>IP600780</t>
        </is>
      </c>
      <c r="J120" t="n">
        <v>4326867</v>
      </c>
      <c r="K120" t="n">
        <v>4326862</v>
      </c>
      <c r="L120" t="inlineStr">
        <is>
          <t>FR7630004023230001148733978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FR 94 451 647 903</t>
        </is>
      </c>
      <c r="F121" t="n">
        <v>4628911016</v>
      </c>
      <c r="G121" t="n">
        <v>40639150</v>
      </c>
      <c r="H121" t="n">
        <v>99102571112</v>
      </c>
      <c r="I121" t="inlineStr">
        <is>
          <t>IP600781</t>
        </is>
      </c>
      <c r="J121" t="n">
        <v>4319812</v>
      </c>
      <c r="K121" t="n">
        <v>4321858</v>
      </c>
      <c r="L121" t="inlineStr">
        <is>
          <t>FR7630004023230001093579778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FR 94 451 647 903</t>
        </is>
      </c>
      <c r="F122" t="n">
        <v>4621967016</v>
      </c>
      <c r="G122" t="n">
        <v>40639166</v>
      </c>
      <c r="H122" t="n">
        <v>99102571136</v>
      </c>
      <c r="I122" t="inlineStr">
        <is>
          <t>IP600783</t>
        </is>
      </c>
      <c r="J122" t="n">
        <v>4319155</v>
      </c>
      <c r="K122" t="n">
        <v>4321607</v>
      </c>
      <c r="L122" t="inlineStr">
        <is>
          <t>FR7630004023230001044943978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FR 94 451 647 903</t>
        </is>
      </c>
      <c r="F123" t="n">
        <v>4621956014</v>
      </c>
      <c r="G123" t="n">
        <v>40639172</v>
      </c>
      <c r="H123" t="n">
        <v>99102571148</v>
      </c>
      <c r="I123" t="inlineStr">
        <is>
          <t>IP600784</t>
        </is>
      </c>
      <c r="J123" t="n">
        <v>4310162</v>
      </c>
      <c r="K123" t="n">
        <v>4321898</v>
      </c>
      <c r="L123" t="inlineStr">
        <is>
          <t>FR7630004023230001044488078</t>
        </is>
      </c>
    </row>
    <row r="124">
      <c r="A124" s="20" t="n">
        <v>1733</v>
      </c>
      <c r="B124" s="20" t="n">
        <v>2351</v>
      </c>
      <c r="C124" s="20" t="inlineStr">
        <is>
          <t>TARBES (Odos)</t>
        </is>
      </c>
      <c r="D124" s="8" t="inlineStr">
        <is>
          <t>Sud Ouest</t>
        </is>
      </c>
      <c r="E124" t="inlineStr">
        <is>
          <t>FR 94 451 647 903</t>
        </is>
      </c>
      <c r="F124" t="n">
        <v>4622001014</v>
      </c>
      <c r="G124" t="n">
        <v>40639189</v>
      </c>
      <c r="H124" t="n">
        <v>99102571150</v>
      </c>
      <c r="I124" t="inlineStr">
        <is>
          <t>IP600785</t>
        </is>
      </c>
      <c r="J124" t="n">
        <v>4242203</v>
      </c>
      <c r="K124" t="n">
        <v>4321244</v>
      </c>
      <c r="L124" t="inlineStr">
        <is>
          <t>FR7630004023230001044701478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t="inlineStr">
        <is>
          <t>FR 94 451 647 903</t>
        </is>
      </c>
      <c r="F125" t="n">
        <v>4633523016</v>
      </c>
      <c r="G125" t="n">
        <v>40638474</v>
      </c>
      <c r="H125" t="n">
        <v>99102567800</v>
      </c>
      <c r="I125" t="inlineStr">
        <is>
          <t>IP600553</t>
        </is>
      </c>
      <c r="J125" t="n">
        <v>4320882</v>
      </c>
      <c r="K125" t="n">
        <v>4321541</v>
      </c>
      <c r="L125" t="inlineStr">
        <is>
          <t>FR7630004023230001130895678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t="inlineStr">
        <is>
          <t>FR 94 451 647 903</t>
        </is>
      </c>
      <c r="F126" t="n">
        <v>4621990010</v>
      </c>
      <c r="G126" t="n">
        <v>40638557</v>
      </c>
      <c r="H126" t="n">
        <v>99102567886</v>
      </c>
      <c r="I126" t="inlineStr">
        <is>
          <t>IP600561</t>
        </is>
      </c>
      <c r="J126" t="n">
        <v>4319343</v>
      </c>
      <c r="K126" t="n">
        <v>4321783</v>
      </c>
      <c r="L126" t="inlineStr">
        <is>
          <t>FR7630004023230001045089478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3.xml><?xml version="1.0" encoding="utf-8"?>
<worksheet xmlns="http://schemas.openxmlformats.org/spreadsheetml/2006/main">
  <sheetPr codeName="Feuil23">
    <outlinePr summaryBelow="1" summaryRight="1"/>
    <pageSetUpPr/>
  </sheetPr>
  <dimension ref="A1:F126"/>
  <sheetViews>
    <sheetView topLeftCell="A121" workbookViewId="0">
      <selection activeCell="E125" sqref="E125:F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9.28515625" bestFit="1" customWidth="1" min="5" max="5"/>
    <col width="14.42578125" bestFit="1" customWidth="1" min="6" max="6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" t="inlineStr">
        <is>
          <t>Région 2022</t>
        </is>
      </c>
      <c r="E1" s="47" t="inlineStr">
        <is>
          <t>Compte Identifiant</t>
        </is>
      </c>
      <c r="F1" s="48" t="inlineStr">
        <is>
          <t>Mot de passe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s="3" t="n">
        <v>830158</v>
      </c>
      <c r="F2" t="inlineStr">
        <is>
          <t xml:space="preserve"> IVkF362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s="3" t="n">
        <v>830152</v>
      </c>
      <c r="F3" t="inlineStr">
        <is>
          <t>hjdR615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s="3" t="n">
        <v>830169</v>
      </c>
      <c r="F4" t="inlineStr">
        <is>
          <t>DMZH491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s="3" t="n">
        <v>830165</v>
      </c>
      <c r="F5" t="inlineStr">
        <is>
          <t>PJZw214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s="3" t="n">
        <v>830226</v>
      </c>
      <c r="F6" t="inlineStr">
        <is>
          <t>OZTZ372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s="3" t="n">
        <v>830154</v>
      </c>
      <c r="F7" t="inlineStr">
        <is>
          <t>oNgm571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s="3" t="n">
        <v>830162</v>
      </c>
      <c r="F8" t="inlineStr">
        <is>
          <t>xTIA991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s="3" t="n">
        <v>830159</v>
      </c>
      <c r="F9" t="inlineStr">
        <is>
          <t>lAyR734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s="3" t="n">
        <v>830141</v>
      </c>
      <c r="F10" t="inlineStr">
        <is>
          <t>LCAC476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s="3" t="n">
        <v>830147</v>
      </c>
      <c r="F11" t="inlineStr">
        <is>
          <t>ZNbE834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s="3" t="n">
        <v>830245</v>
      </c>
      <c r="F12" t="inlineStr">
        <is>
          <t>MzfO121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s="3" t="n">
        <v>830247</v>
      </c>
      <c r="F13" t="inlineStr">
        <is>
          <t>cCmc541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s="3" t="n">
        <v>830242</v>
      </c>
      <c r="F14" t="inlineStr">
        <is>
          <t>twui936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s="3" t="n">
        <v>830239</v>
      </c>
      <c r="F15" t="inlineStr">
        <is>
          <t>MzYe191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s="3" t="n">
        <v>830246</v>
      </c>
      <c r="F16" t="inlineStr">
        <is>
          <t xml:space="preserve"> xcYV501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s="3" t="n">
        <v>830086</v>
      </c>
      <c r="F17" t="inlineStr">
        <is>
          <t>yQXB308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s="3" t="n">
        <v>830083</v>
      </c>
      <c r="F18" t="inlineStr">
        <is>
          <t>AGoK880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s="3" t="n">
        <v>830244</v>
      </c>
      <c r="F19" t="inlineStr">
        <is>
          <t>OQGG134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s="3" t="n">
        <v>830252</v>
      </c>
      <c r="F20" t="inlineStr">
        <is>
          <t>MaKM131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s="3" t="n">
        <v>808925</v>
      </c>
      <c r="F21" t="inlineStr">
        <is>
          <t>QBLh107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s="3" t="n">
        <v>830241</v>
      </c>
      <c r="F22" t="inlineStr">
        <is>
          <t>MEol865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s="3" t="n">
        <v>830253</v>
      </c>
      <c r="F23" t="inlineStr">
        <is>
          <t>Jglm291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s="3" t="n">
        <v>830112</v>
      </c>
      <c r="F24" t="inlineStr">
        <is>
          <t>XIVU587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s="3" t="n">
        <v>830232</v>
      </c>
      <c r="F25" t="inlineStr">
        <is>
          <t>MCLx558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s="3" t="n">
        <v>830106</v>
      </c>
      <c r="F26" t="inlineStr">
        <is>
          <t>FZGx366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s="3" t="n">
        <v>830243</v>
      </c>
      <c r="F27" t="inlineStr">
        <is>
          <t>mWPd947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s="3" t="n">
        <v>830107</v>
      </c>
      <c r="F28" t="inlineStr">
        <is>
          <t>yrgV275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s="3" t="n">
        <v>830013</v>
      </c>
      <c r="F29" t="inlineStr">
        <is>
          <t xml:space="preserve"> juSt264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s="3" t="n">
        <v>830224</v>
      </c>
      <c r="F30" t="inlineStr">
        <is>
          <t>hFNv656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s="3" t="n">
        <v>830223</v>
      </c>
      <c r="F31" t="inlineStr">
        <is>
          <t>Qhip803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s="3" t="n">
        <v>830248</v>
      </c>
      <c r="F32" t="inlineStr">
        <is>
          <t>gLLe530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s="3" t="n">
        <v>830105</v>
      </c>
      <c r="F33" t="inlineStr">
        <is>
          <t>oacj823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s="3" t="n">
        <v>830030</v>
      </c>
      <c r="F34" t="inlineStr">
        <is>
          <t>gNOc282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s="3" t="n">
        <v>830144</v>
      </c>
      <c r="F35" t="inlineStr">
        <is>
          <t>NUrK469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s="3" t="n">
        <v>830140</v>
      </c>
      <c r="F36" t="inlineStr">
        <is>
          <t>VjCz389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s="3" t="n">
        <v>830029</v>
      </c>
      <c r="F37" t="inlineStr">
        <is>
          <t>cQkZ765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s="3" t="n">
        <v>838697</v>
      </c>
      <c r="F38" t="inlineStr">
        <is>
          <t>UPDf337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s="3" t="n">
        <v>830136</v>
      </c>
      <c r="F39" t="inlineStr">
        <is>
          <t>XSjL690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s="3" t="n">
        <v>830032</v>
      </c>
      <c r="F40" t="inlineStr">
        <is>
          <t>OaQt887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s="3" t="n">
        <v>830135</v>
      </c>
      <c r="F41" t="inlineStr">
        <is>
          <t xml:space="preserve"> wubg534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s="3" t="n">
        <v>830138</v>
      </c>
      <c r="F42" t="inlineStr">
        <is>
          <t>kHPN175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s="3" t="n">
        <v>830027</v>
      </c>
      <c r="F43" t="inlineStr">
        <is>
          <t>rhVs713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3" t="n">
        <v>830111</v>
      </c>
      <c r="F44" t="inlineStr">
        <is>
          <t>MWsm808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3" t="n">
        <v>830124</v>
      </c>
      <c r="F45" t="inlineStr">
        <is>
          <t xml:space="preserve"> JDMs108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3" t="n">
        <v>830121</v>
      </c>
      <c r="F46" t="inlineStr">
        <is>
          <t>yIag273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3" t="n">
        <v>830118</v>
      </c>
      <c r="F47" t="inlineStr">
        <is>
          <t>AlXU662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3" t="n">
        <v>830125</v>
      </c>
      <c r="F48" t="inlineStr">
        <is>
          <t>wTna449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3" t="n">
        <v>830015</v>
      </c>
      <c r="F49" t="inlineStr">
        <is>
          <t>uEnB771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3" t="n">
        <v>830123</v>
      </c>
      <c r="F50" t="inlineStr">
        <is>
          <t>UspU942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3" t="n">
        <v>830016</v>
      </c>
      <c r="F51" t="inlineStr">
        <is>
          <t>sjkI962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3" t="n">
        <v>830011</v>
      </c>
      <c r="F52" t="inlineStr">
        <is>
          <t>rWbi833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3" t="n">
        <v>831605</v>
      </c>
      <c r="F53" t="inlineStr">
        <is>
          <t>7f38d54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3" t="n">
        <v>831607</v>
      </c>
      <c r="F54" t="inlineStr">
        <is>
          <t>4d5c6e9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s="3" t="n">
        <v>830212</v>
      </c>
      <c r="F55" t="inlineStr">
        <is>
          <t>sQZw868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s="3" t="n">
        <v>830257</v>
      </c>
      <c r="F56" t="inlineStr">
        <is>
          <t>OCQJ338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s="3" t="n">
        <v>830256</v>
      </c>
      <c r="F57" t="inlineStr">
        <is>
          <t xml:space="preserve"> OLXJ435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s="3" t="n">
        <v>830258</v>
      </c>
      <c r="F58" t="inlineStr">
        <is>
          <t>QZwV523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s="3" t="n">
        <v>830195</v>
      </c>
      <c r="F59" t="inlineStr">
        <is>
          <t>XqPq143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s="3" t="n">
        <v>830259</v>
      </c>
      <c r="F60" t="inlineStr">
        <is>
          <t>LDbp576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s="3" t="n">
        <v>830194</v>
      </c>
      <c r="F61" t="inlineStr">
        <is>
          <t>QtDo288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s="3" t="n">
        <v>830209</v>
      </c>
      <c r="F62" t="inlineStr">
        <is>
          <t>omNs470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s="3" t="n">
        <v>830215</v>
      </c>
      <c r="F63" t="inlineStr">
        <is>
          <t>Xphn800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s="3" t="n">
        <v>830219</v>
      </c>
      <c r="F64" t="inlineStr">
        <is>
          <t xml:space="preserve"> Qonx519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s="3" t="n">
        <v>830260</v>
      </c>
      <c r="F65" t="inlineStr">
        <is>
          <t>nchQ351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s="3" t="n">
        <v>830222</v>
      </c>
      <c r="F66" t="inlineStr">
        <is>
          <t xml:space="preserve"> XbFe124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s="3" t="n">
        <v>830218</v>
      </c>
      <c r="F67" t="inlineStr">
        <is>
          <t>oSPk831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s="3" t="n">
        <v>830129</v>
      </c>
      <c r="F68" t="inlineStr">
        <is>
          <t>DGIA435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s="3" t="n">
        <v>830099</v>
      </c>
      <c r="F69" t="inlineStr">
        <is>
          <t>eOHF757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s="3" t="n">
        <v>830207</v>
      </c>
      <c r="F70" t="inlineStr">
        <is>
          <t>CVqs934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s="3" t="n">
        <v>830220</v>
      </c>
      <c r="F71" t="inlineStr">
        <is>
          <t>OvOy514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s="3" t="n">
        <v>830119</v>
      </c>
      <c r="F72" t="inlineStr">
        <is>
          <t xml:space="preserve"> kBdk371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s="3" t="n">
        <v>830126</v>
      </c>
      <c r="F73" t="inlineStr">
        <is>
          <t>GIbm783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s="3" t="n">
        <v>830133</v>
      </c>
      <c r="F74" t="inlineStr">
        <is>
          <t>KKNL541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s="3" t="n">
        <v>830193</v>
      </c>
      <c r="F75" t="inlineStr">
        <is>
          <t>OTsg995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s="3" t="n">
        <v>830249</v>
      </c>
      <c r="F76" t="inlineStr">
        <is>
          <t>LzQO114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s="3" t="n">
        <v>830087</v>
      </c>
      <c r="F77" t="inlineStr">
        <is>
          <t>CNRr826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s="3" t="n">
        <v>830018</v>
      </c>
      <c r="F78" t="inlineStr">
        <is>
          <t>LNfH995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s="3" t="n">
        <v>830061</v>
      </c>
      <c r="F79" t="inlineStr">
        <is>
          <t>AXTP851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s="3" t="n">
        <v>830238</v>
      </c>
      <c r="F80" t="inlineStr">
        <is>
          <t xml:space="preserve"> MSVf185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s="3" t="n">
        <v>830025</v>
      </c>
      <c r="F81" t="inlineStr">
        <is>
          <t>diLQ992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s="3" t="n">
        <v>830235</v>
      </c>
      <c r="F82" t="inlineStr">
        <is>
          <t>FBCC223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s="3" t="n">
        <v>830251</v>
      </c>
      <c r="F83" t="inlineStr">
        <is>
          <t>fmqn472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s="3" t="n">
        <v>830008</v>
      </c>
      <c r="F84" t="inlineStr">
        <is>
          <t>rExQ353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s="3" t="n">
        <v>830020</v>
      </c>
      <c r="F85" t="inlineStr">
        <is>
          <t>EVvq926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s="3" t="n">
        <v>830073</v>
      </c>
      <c r="F86" t="inlineStr">
        <is>
          <t>kwzB526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s="3" t="n">
        <v>830084</v>
      </c>
      <c r="F87" t="inlineStr">
        <is>
          <t>lOZm862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s="3" t="n">
        <v>335397</v>
      </c>
      <c r="F88" t="inlineStr">
        <is>
          <t>aacB723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s="3" t="n">
        <v>830085</v>
      </c>
      <c r="F89" t="inlineStr">
        <is>
          <t>BpLi165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s="3" t="n">
        <v>830075</v>
      </c>
      <c r="F90" t="inlineStr">
        <is>
          <t>IaMK913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s="3" t="n">
        <v>830071</v>
      </c>
      <c r="F91" t="inlineStr">
        <is>
          <t>NcgD317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s="3" t="n">
        <v>830080</v>
      </c>
      <c r="F92" t="inlineStr">
        <is>
          <t>sQpT349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s="3" t="n">
        <v>830081</v>
      </c>
      <c r="F93" t="inlineStr">
        <is>
          <t xml:space="preserve"> vxos784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s="3" t="n">
        <v>830067</v>
      </c>
      <c r="F94" t="inlineStr">
        <is>
          <t>yZIY612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s="3" t="n">
        <v>830069</v>
      </c>
      <c r="F95" t="inlineStr">
        <is>
          <t>GYhe817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s="3" t="n">
        <v>903585</v>
      </c>
      <c r="F96" t="inlineStr">
        <is>
          <t>TSlU379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s="3" t="n">
        <v>830271</v>
      </c>
      <c r="F97" t="inlineStr">
        <is>
          <t>cZgV422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s="3" t="n">
        <v>830230</v>
      </c>
      <c r="F98" t="inlineStr">
        <is>
          <t>Kjkv351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s="3" t="n">
        <v>830266</v>
      </c>
      <c r="F99" t="inlineStr">
        <is>
          <t>ucla893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s="3" t="n">
        <v>830270</v>
      </c>
      <c r="F100" t="inlineStr">
        <is>
          <t>lUNT577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s="3" t="n">
        <v>830267</v>
      </c>
      <c r="F101" t="inlineStr">
        <is>
          <t xml:space="preserve"> llNn846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s="3" t="n">
        <v>830228</v>
      </c>
      <c r="F102" t="inlineStr">
        <is>
          <t>Winv479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s="3" t="n">
        <v>830229</v>
      </c>
      <c r="F103" t="inlineStr">
        <is>
          <t>SzxF514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s="3" t="n">
        <v>830227</v>
      </c>
      <c r="F104" t="inlineStr">
        <is>
          <t xml:space="preserve"> Jtcy662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s="3" t="n">
        <v>830265</v>
      </c>
      <c r="F105" t="inlineStr">
        <is>
          <t>wQot704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s="3" t="n">
        <v>830177</v>
      </c>
      <c r="F106" t="inlineStr">
        <is>
          <t>SQDu291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s="3" t="n">
        <v>830168</v>
      </c>
      <c r="F107" t="inlineStr">
        <is>
          <t>CWng471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s="3" t="n">
        <v>830170</v>
      </c>
      <c r="F108" t="inlineStr">
        <is>
          <t>riDs489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s="3" t="n">
        <v>830263</v>
      </c>
      <c r="F109" t="inlineStr">
        <is>
          <t>OILz788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s="3" t="n">
        <v>830175</v>
      </c>
      <c r="F110" t="inlineStr">
        <is>
          <t>htCn615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s="3" t="n">
        <v>830167</v>
      </c>
      <c r="F111" t="inlineStr">
        <is>
          <t>DqNB110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s="3" t="n">
        <v>830172</v>
      </c>
      <c r="F112" t="inlineStr">
        <is>
          <t>UAYK774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s="3" t="n">
        <v>830164</v>
      </c>
      <c r="F113" t="inlineStr">
        <is>
          <t>FgTI611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s="3" t="n">
        <v>830176</v>
      </c>
      <c r="F114" t="inlineStr">
        <is>
          <t>vFYg899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s="3" t="n">
        <v>830264</v>
      </c>
      <c r="F115" t="inlineStr">
        <is>
          <t>Iqjt671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s="3" t="n">
        <v>830173</v>
      </c>
      <c r="F116" t="inlineStr">
        <is>
          <t>FRfQ477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s="3" t="n">
        <v>830149</v>
      </c>
      <c r="F117" t="inlineStr">
        <is>
          <t>pdjC383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s="3" t="n">
        <v>830139</v>
      </c>
      <c r="F118" t="inlineStr">
        <is>
          <t>LLzw769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s="3" t="n">
        <v>830155</v>
      </c>
      <c r="F119" t="inlineStr">
        <is>
          <t xml:space="preserve"> tlDe359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s="3" t="n">
        <v>830171</v>
      </c>
      <c r="F120" t="inlineStr">
        <is>
          <t>qvPX328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s="3" t="n">
        <v>830132</v>
      </c>
      <c r="F121" t="inlineStr">
        <is>
          <t>hnWm392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s="3" t="n">
        <v>830174</v>
      </c>
      <c r="F122" t="inlineStr">
        <is>
          <t>NwGj527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s="3" t="n">
        <v>830153</v>
      </c>
      <c r="F123" t="inlineStr">
        <is>
          <t>gBIB529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s="5" t="n">
        <v>830150</v>
      </c>
      <c r="F124" s="20" t="inlineStr">
        <is>
          <t>VFlM900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E125" s="3" t="n">
        <v>830113</v>
      </c>
      <c r="F125" t="inlineStr">
        <is>
          <t>QpUV187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E126" s="3" t="n">
        <v>830221</v>
      </c>
      <c r="F126" t="inlineStr">
        <is>
          <t>vVyf470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4.xml><?xml version="1.0" encoding="utf-8"?>
<worksheet xmlns="http://schemas.openxmlformats.org/spreadsheetml/2006/main">
  <sheetPr codeName="Feuil24">
    <outlinePr summaryBelow="1" summaryRight="1"/>
    <pageSetUpPr/>
  </sheetPr>
  <dimension ref="A1:K126"/>
  <sheetViews>
    <sheetView topLeftCell="A115" workbookViewId="0">
      <selection activeCell="E127" sqref="E127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15.85546875" bestFit="1" customWidth="1" min="5" max="11"/>
  </cols>
  <sheetData>
    <row r="1">
      <c r="A1" s="2" t="inlineStr">
        <is>
          <t>Code BRICO</t>
        </is>
      </c>
      <c r="B1" s="1" t="inlineStr">
        <is>
          <t>Code EASIER</t>
        </is>
      </c>
      <c r="C1" s="1" t="inlineStr">
        <is>
          <t>Dépôt</t>
        </is>
      </c>
      <c r="D1" s="10" t="inlineStr">
        <is>
          <t>Région 2022</t>
        </is>
      </c>
      <c r="E1" s="49" t="inlineStr">
        <is>
          <t>Taux d'AT 2015</t>
        </is>
      </c>
      <c r="F1" s="49" t="inlineStr">
        <is>
          <t>Taux d'AT 2016</t>
        </is>
      </c>
      <c r="G1" s="49" t="inlineStr">
        <is>
          <t>Taux d'AT 2017</t>
        </is>
      </c>
      <c r="H1" s="49" t="inlineStr">
        <is>
          <t>Taux d'AT 2018</t>
        </is>
      </c>
      <c r="I1" s="49" t="inlineStr">
        <is>
          <t>Taux d'AT 2019</t>
        </is>
      </c>
      <c r="J1" s="49" t="inlineStr">
        <is>
          <t>Taux d'AT 2020</t>
        </is>
      </c>
      <c r="K1" s="51" t="inlineStr">
        <is>
          <t>Taux d'AT 2021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s="50" t="n">
        <v>4.14</v>
      </c>
      <c r="F2" s="50" t="n">
        <v>5.17</v>
      </c>
      <c r="G2" s="50" t="n">
        <v>6.46</v>
      </c>
      <c r="H2" s="50" t="n">
        <v>7.98</v>
      </c>
      <c r="I2" s="50" t="n">
        <v>6.41</v>
      </c>
      <c r="J2" s="50" t="n">
        <v>4.096451612903226</v>
      </c>
      <c r="K2" s="50" t="n">
        <v>4.08</v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s="50" t="n">
        <v>5.08</v>
      </c>
      <c r="F3" s="50" t="n">
        <v>5.13</v>
      </c>
      <c r="G3" s="50" t="n">
        <v>4.1</v>
      </c>
      <c r="H3" s="50" t="n">
        <v>3.28</v>
      </c>
      <c r="I3" s="50" t="n">
        <v>2.48</v>
      </c>
      <c r="J3" s="50" t="n">
        <v>3.647571428571429</v>
      </c>
      <c r="K3" s="50" t="n">
        <v>3.65</v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s="50" t="n">
        <v>5.98</v>
      </c>
      <c r="F4" s="50" t="n">
        <v>7.47</v>
      </c>
      <c r="G4" s="50" t="n">
        <v>8.609999999999999</v>
      </c>
      <c r="H4" s="50" t="n">
        <v>8.460000000000001</v>
      </c>
      <c r="I4" s="50" t="n">
        <v>8.77</v>
      </c>
      <c r="J4" s="50" t="n">
        <v>7.8</v>
      </c>
      <c r="K4" s="50" t="n">
        <v>7.8</v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s="50" t="n">
        <v>6.29</v>
      </c>
      <c r="F5" s="50" t="n">
        <v>5.3</v>
      </c>
      <c r="G5" s="50" t="n">
        <v>6.62</v>
      </c>
      <c r="H5" s="50" t="n">
        <v>7.79</v>
      </c>
      <c r="I5" s="50" t="n">
        <v>7.97</v>
      </c>
      <c r="J5" s="50" t="n">
        <v>7.26</v>
      </c>
      <c r="K5" s="50" t="n">
        <v>7.26</v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s="50" t="n">
        <v>3.37</v>
      </c>
      <c r="F6" s="50" t="n">
        <v>4.37</v>
      </c>
      <c r="G6" s="50" t="n">
        <v>4.73</v>
      </c>
      <c r="H6" s="50" t="n">
        <v>5.91</v>
      </c>
      <c r="I6" s="50" t="n">
        <v>7.38</v>
      </c>
      <c r="J6" s="50" t="n">
        <v>7.396428571428571</v>
      </c>
      <c r="K6" s="50" t="n">
        <v>7.37</v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s="50" t="n">
        <v>3.72</v>
      </c>
      <c r="F7" s="50" t="n">
        <v>3.95</v>
      </c>
      <c r="G7" s="50" t="n">
        <v>3.15</v>
      </c>
      <c r="H7" s="50" t="n">
        <v>3.67</v>
      </c>
      <c r="I7" s="50" t="n">
        <v>3.01</v>
      </c>
      <c r="J7" s="50" t="n">
        <v>4.9</v>
      </c>
      <c r="K7" s="50" t="n">
        <v>4.9</v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s="50" t="n">
        <v>2.08</v>
      </c>
      <c r="F8" s="50" t="n">
        <v>1.87</v>
      </c>
      <c r="G8" s="50" t="n">
        <v>1.81</v>
      </c>
      <c r="H8" s="50" t="n">
        <v>1.49</v>
      </c>
      <c r="I8" s="50" t="n">
        <v>2.35</v>
      </c>
      <c r="J8" s="50" t="n">
        <v>4.17</v>
      </c>
      <c r="K8" s="50" t="n">
        <v>4.17</v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s="50" t="n">
        <v>4.65</v>
      </c>
      <c r="F9" s="50" t="n">
        <v>5.81</v>
      </c>
      <c r="G9" s="50" t="n">
        <v>4.26</v>
      </c>
      <c r="H9" s="50" t="n">
        <v>5.05</v>
      </c>
      <c r="I9" s="50" t="n">
        <v>4.04</v>
      </c>
      <c r="J9" s="50" t="n">
        <v>4.63</v>
      </c>
      <c r="K9" s="50" t="n">
        <v>4.63</v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s="50" t="n">
        <v>2.43</v>
      </c>
      <c r="F10" s="50" t="n">
        <v>3.43</v>
      </c>
      <c r="G10" s="50" t="n">
        <v>4.43</v>
      </c>
      <c r="H10" s="50" t="n">
        <v>5.53</v>
      </c>
      <c r="I10" s="50" t="n">
        <v>6.83</v>
      </c>
      <c r="J10" s="50" t="n">
        <v>6.9</v>
      </c>
      <c r="K10" s="50" t="n">
        <v>6.9</v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s="50" t="n">
        <v>3.68</v>
      </c>
      <c r="F11" s="50" t="n">
        <v>4.45</v>
      </c>
      <c r="G11" s="50" t="n">
        <v>3.56</v>
      </c>
      <c r="H11" s="50" t="n">
        <v>3.4</v>
      </c>
      <c r="I11" s="50" t="n">
        <v>4.4</v>
      </c>
      <c r="J11" s="50" t="n">
        <v>6.87</v>
      </c>
      <c r="K11" s="50" t="n">
        <v>6.87</v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s="50" t="n">
        <v>3.1</v>
      </c>
      <c r="F12" s="50" t="n">
        <v>3</v>
      </c>
      <c r="G12" s="50" t="n">
        <v>4</v>
      </c>
      <c r="H12" s="50" t="n">
        <v>3.2</v>
      </c>
      <c r="I12" s="50" t="n">
        <v>3.3</v>
      </c>
      <c r="J12" s="50" t="n">
        <v>5.265633802816901</v>
      </c>
      <c r="K12" s="50" t="n">
        <v>2.38</v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s="50" t="n">
        <v>4.92</v>
      </c>
      <c r="F13" s="50" t="n">
        <v>6.15</v>
      </c>
      <c r="G13" s="50" t="n">
        <v>7.68</v>
      </c>
      <c r="H13" s="50" t="n">
        <v>5.56</v>
      </c>
      <c r="I13" s="50" t="n">
        <v>5.02</v>
      </c>
      <c r="J13" s="50" t="n">
        <v>3.4</v>
      </c>
      <c r="K13" s="50" t="n">
        <v>3.4</v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s="50" t="n">
        <v>4.38</v>
      </c>
      <c r="F14" s="50" t="n">
        <v>3.5</v>
      </c>
      <c r="G14" s="50" t="n">
        <v>2.43</v>
      </c>
      <c r="H14" s="50" t="n">
        <v>3.43</v>
      </c>
      <c r="I14" s="50" t="n">
        <v>3.58</v>
      </c>
      <c r="J14" s="50" t="n">
        <v>3.67</v>
      </c>
      <c r="K14" s="50" t="n">
        <v>3.67</v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s="50" t="n">
        <v>3.17</v>
      </c>
      <c r="F15" s="50" t="n">
        <v>2.37</v>
      </c>
      <c r="G15" s="50" t="n">
        <v>1.94</v>
      </c>
      <c r="H15" s="50" t="n">
        <v>1.79</v>
      </c>
      <c r="I15" s="50" t="n">
        <v>1.86</v>
      </c>
      <c r="J15" s="50" t="n">
        <v>1.38</v>
      </c>
      <c r="K15" s="50" t="n">
        <v>1.38</v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s="50" t="n">
        <v>4.14</v>
      </c>
      <c r="F16" s="50" t="n">
        <v>3.31</v>
      </c>
      <c r="G16" s="50" t="n">
        <v>2.51</v>
      </c>
      <c r="H16" s="50" t="n">
        <v>2.31</v>
      </c>
      <c r="I16" s="50" t="n">
        <v>2.83</v>
      </c>
      <c r="J16" s="50" t="n">
        <v>3.23</v>
      </c>
      <c r="K16" s="50" t="n">
        <v>3.23</v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s="50" t="n">
        <v>4.93</v>
      </c>
      <c r="F17" s="50" t="n">
        <v>5.83</v>
      </c>
      <c r="G17" s="50" t="n">
        <v>5.15</v>
      </c>
      <c r="H17" s="50" t="n">
        <v>4.12</v>
      </c>
      <c r="I17" s="50" t="n">
        <v>4.15</v>
      </c>
      <c r="J17" s="50" t="n">
        <v>8.029999999999999</v>
      </c>
      <c r="K17" s="50" t="n">
        <v>8.029999999999999</v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s="50" t="n">
        <v>2.59</v>
      </c>
      <c r="F18" s="50" t="n">
        <v>2.29</v>
      </c>
      <c r="G18" s="50" t="n">
        <v>3.29</v>
      </c>
      <c r="H18" s="50" t="n">
        <v>3.38</v>
      </c>
      <c r="I18" s="50" t="n">
        <v>3.05</v>
      </c>
      <c r="J18" s="50" t="n">
        <v>1.93</v>
      </c>
      <c r="K18" s="50" t="n">
        <v>1.93</v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s="50" t="n">
        <v>2.08</v>
      </c>
      <c r="F19" s="50" t="n">
        <v>3.08</v>
      </c>
      <c r="G19" s="50" t="n">
        <v>3.19</v>
      </c>
      <c r="H19" s="50" t="n">
        <v>3.49</v>
      </c>
      <c r="I19" s="50" t="n">
        <v>2.75</v>
      </c>
      <c r="J19" s="50" t="n">
        <v>2.46625</v>
      </c>
      <c r="K19" s="50" t="n">
        <v>2.45</v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s="50" t="n">
        <v>2.91</v>
      </c>
      <c r="F20" s="50" t="n">
        <v>3.08</v>
      </c>
      <c r="G20" s="50" t="n">
        <v>2.93</v>
      </c>
      <c r="H20" s="50" t="n">
        <v>2.66</v>
      </c>
      <c r="I20" s="50" t="n">
        <v>2.71</v>
      </c>
      <c r="J20" s="50" t="n">
        <v>3.75</v>
      </c>
      <c r="K20" s="50" t="n">
        <v>3.75</v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s="50" t="n">
        <v>0</v>
      </c>
      <c r="F21" s="50" t="n">
        <v>0</v>
      </c>
      <c r="G21" s="50" t="n">
        <v>0</v>
      </c>
      <c r="H21" s="50" t="n">
        <v>3.96</v>
      </c>
      <c r="I21" s="50" t="n">
        <v>3.16</v>
      </c>
      <c r="J21" s="50" t="n">
        <v>1.56</v>
      </c>
      <c r="K21" s="50" t="n">
        <v>1.56</v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s="50" t="n">
        <v>3.01</v>
      </c>
      <c r="F22" s="50" t="n">
        <v>3.44</v>
      </c>
      <c r="G22" s="50" t="n">
        <v>4.44</v>
      </c>
      <c r="H22" s="50" t="n">
        <v>4.53</v>
      </c>
      <c r="I22" s="50" t="n">
        <v>4.72</v>
      </c>
      <c r="J22" s="50" t="n">
        <v>6.25</v>
      </c>
      <c r="K22" s="50" t="n">
        <v>6.25</v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s="50" t="n">
        <v>1.21</v>
      </c>
      <c r="F23" s="50" t="n">
        <v>2.21</v>
      </c>
      <c r="G23" s="50" t="n">
        <v>3.21</v>
      </c>
      <c r="H23" s="50" t="n">
        <v>3.88</v>
      </c>
      <c r="I23" s="50" t="n">
        <v>3.09</v>
      </c>
      <c r="J23" s="50" t="n">
        <v>4.01</v>
      </c>
      <c r="K23" s="50" t="n">
        <v>4.01</v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s="50" t="n">
        <v>1.43</v>
      </c>
      <c r="F24" s="50" t="n">
        <v>2.13</v>
      </c>
      <c r="G24" s="50" t="n">
        <v>2.23</v>
      </c>
      <c r="H24" s="50" t="n">
        <v>2.14</v>
      </c>
      <c r="I24" s="50" t="n">
        <v>3.12</v>
      </c>
      <c r="J24" s="50" t="n">
        <v>4.35</v>
      </c>
      <c r="K24" s="50" t="n">
        <v>4.35</v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s="50" t="n">
        <v>7.09</v>
      </c>
      <c r="F25" s="50" t="n">
        <v>5.67</v>
      </c>
      <c r="G25" s="50" t="n">
        <v>3.76</v>
      </c>
      <c r="H25" s="50" t="n">
        <v>4.58</v>
      </c>
      <c r="I25" s="50" t="n">
        <v>4.29</v>
      </c>
      <c r="J25" s="50" t="n">
        <v>4.47</v>
      </c>
      <c r="K25" s="50" t="n">
        <v>4.47</v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s="50" t="n">
        <v>3.09</v>
      </c>
      <c r="F26" s="50" t="n">
        <v>3.01</v>
      </c>
      <c r="G26" s="50" t="n">
        <v>4.01</v>
      </c>
      <c r="H26" s="50" t="n">
        <v>3.2</v>
      </c>
      <c r="I26" s="50" t="n">
        <v>2.85</v>
      </c>
      <c r="J26" s="50" t="n">
        <v>4.27</v>
      </c>
      <c r="K26" s="50" t="n">
        <v>4.27</v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s="50" t="n">
        <v>3.1</v>
      </c>
      <c r="F27" s="50" t="n">
        <v>4.1</v>
      </c>
      <c r="G27" s="50" t="n">
        <v>3.34</v>
      </c>
      <c r="H27" s="50" t="n">
        <v>3.28</v>
      </c>
      <c r="I27" s="50" t="n">
        <v>4.23</v>
      </c>
      <c r="J27" s="50" t="n">
        <v>6.66072463768116</v>
      </c>
      <c r="K27" s="50" t="n">
        <v>6.68</v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s="50" t="n">
        <v>5.93</v>
      </c>
      <c r="F28" s="50" t="n">
        <v>6.3</v>
      </c>
      <c r="G28" s="50" t="n">
        <v>5.82</v>
      </c>
      <c r="H28" s="50" t="n">
        <v>4.65</v>
      </c>
      <c r="I28" s="50" t="n">
        <v>5.39</v>
      </c>
      <c r="J28" s="50" t="n">
        <v>4.04</v>
      </c>
      <c r="K28" s="50" t="n">
        <v>4.04</v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s="50" t="n">
        <v>4.74</v>
      </c>
      <c r="F29" s="50" t="n">
        <v>4.63</v>
      </c>
      <c r="G29" s="50" t="n">
        <v>4.34</v>
      </c>
      <c r="H29" s="50" t="n">
        <v>4.23</v>
      </c>
      <c r="I29" s="50" t="n">
        <v>5.26</v>
      </c>
      <c r="J29" s="50" t="n">
        <v>5.45</v>
      </c>
      <c r="K29" s="50" t="n">
        <v>4.03</v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s="50" t="n">
        <v>6.62</v>
      </c>
      <c r="F30" s="50" t="n">
        <v>5.29</v>
      </c>
      <c r="G30" s="50" t="n">
        <v>4.26</v>
      </c>
      <c r="H30" s="50" t="n">
        <v>4.11</v>
      </c>
      <c r="I30" s="50" t="n">
        <v>4.67</v>
      </c>
      <c r="J30" s="50" t="n">
        <v>3.6</v>
      </c>
      <c r="K30" s="50" t="n">
        <v>3.6</v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s="50" t="n">
        <v>3.1</v>
      </c>
      <c r="F31" s="50" t="n">
        <v>2.3</v>
      </c>
      <c r="G31" s="50" t="n">
        <v>3.01</v>
      </c>
      <c r="H31" s="50" t="n">
        <v>4.01</v>
      </c>
      <c r="I31" s="50" t="n">
        <v>5.01</v>
      </c>
      <c r="J31" s="50" t="n">
        <v>6.555081967213114</v>
      </c>
      <c r="K31" s="50" t="n">
        <v>6.56</v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s="50" t="n">
        <v>3.59</v>
      </c>
      <c r="F32" s="50" t="n">
        <v>4.59</v>
      </c>
      <c r="G32" s="50" t="n">
        <v>4.62</v>
      </c>
      <c r="H32" s="50" t="n">
        <v>4.34</v>
      </c>
      <c r="I32" s="50" t="n">
        <v>4.04</v>
      </c>
      <c r="J32" s="50" t="n">
        <v>2.54</v>
      </c>
      <c r="K32" s="50" t="n">
        <v>2.54</v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s="50" t="n">
        <v>2.66</v>
      </c>
      <c r="F33" s="50" t="n">
        <v>2.33</v>
      </c>
      <c r="G33" s="50" t="n">
        <v>2.63</v>
      </c>
      <c r="H33" s="50" t="n">
        <v>2.16</v>
      </c>
      <c r="I33" s="50" t="n">
        <v>2.18</v>
      </c>
      <c r="J33" s="50" t="n">
        <v>2.36</v>
      </c>
      <c r="K33" s="50" t="n">
        <v>2.36</v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s="50" t="n">
        <v>3.54</v>
      </c>
      <c r="F34" s="50" t="n">
        <v>3.51</v>
      </c>
      <c r="G34" s="50" t="n">
        <v>4.14</v>
      </c>
      <c r="H34" s="50" t="n">
        <v>4.65</v>
      </c>
      <c r="I34" s="50" t="n">
        <v>4.16</v>
      </c>
      <c r="J34" s="50" t="n">
        <v>2.49</v>
      </c>
      <c r="K34" s="50" t="n">
        <v>2.49</v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s="50" t="n">
        <v>3.61</v>
      </c>
      <c r="F35" s="50" t="n">
        <v>4.61</v>
      </c>
      <c r="G35" s="50" t="n">
        <v>5.71</v>
      </c>
      <c r="H35" s="50" t="n">
        <v>5.94</v>
      </c>
      <c r="I35" s="50" t="n">
        <v>5.94</v>
      </c>
      <c r="J35" s="50" t="n">
        <v>3.82</v>
      </c>
      <c r="K35" s="50" t="n">
        <v>3.82</v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s="50" t="n">
        <v>3.54</v>
      </c>
      <c r="F36" s="50" t="n">
        <v>3.51</v>
      </c>
      <c r="G36" s="50" t="n">
        <v>4.14</v>
      </c>
      <c r="H36" s="50" t="n">
        <v>4.65</v>
      </c>
      <c r="I36" s="50" t="n">
        <v>4.16</v>
      </c>
      <c r="J36" s="50" t="n">
        <v>2.49</v>
      </c>
      <c r="K36" s="50" t="n">
        <v>2.49</v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s="50" t="n">
        <v>3.54</v>
      </c>
      <c r="F37" s="50" t="n">
        <v>3.51</v>
      </c>
      <c r="G37" s="50" t="n">
        <v>4.55</v>
      </c>
      <c r="H37" s="50" t="n">
        <v>4.65</v>
      </c>
      <c r="I37" s="50" t="n">
        <v>4.18</v>
      </c>
      <c r="J37" s="50" t="n">
        <v>2.504545454545454</v>
      </c>
      <c r="K37" s="50" t="n">
        <v>2.49</v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s="50" t="n">
        <v>0</v>
      </c>
      <c r="F38" s="50" t="n">
        <v>0</v>
      </c>
      <c r="G38" s="50" t="n">
        <v>2.9</v>
      </c>
      <c r="H38" s="50" t="n">
        <v>2.8</v>
      </c>
      <c r="I38" s="50" t="n">
        <v>2.8</v>
      </c>
      <c r="J38" s="50" t="n">
        <v>4.8</v>
      </c>
      <c r="K38" s="50" t="n">
        <v>4.8</v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s="50" t="n">
        <v>3.54</v>
      </c>
      <c r="F39" s="50" t="n">
        <v>3.51</v>
      </c>
      <c r="G39" s="50" t="n">
        <v>4.14</v>
      </c>
      <c r="H39" s="50" t="n">
        <v>4.65</v>
      </c>
      <c r="I39" s="50" t="n">
        <v>4.16</v>
      </c>
      <c r="J39" s="50" t="n">
        <v>2.502307692307692</v>
      </c>
      <c r="K39" s="50" t="n">
        <v>2.49</v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s="50" t="n">
        <v>3.54</v>
      </c>
      <c r="F40" s="50" t="n">
        <v>3.51</v>
      </c>
      <c r="G40" s="50" t="n">
        <v>4.14</v>
      </c>
      <c r="H40" s="50" t="n">
        <v>4.65</v>
      </c>
      <c r="I40" s="50" t="n">
        <v>4.17</v>
      </c>
      <c r="J40" s="50" t="n">
        <v>2.49</v>
      </c>
      <c r="K40" s="50" t="n">
        <v>2.49</v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s="50" t="n">
        <v>5.18</v>
      </c>
      <c r="F41" s="50" t="n">
        <v>4.54</v>
      </c>
      <c r="G41" s="50" t="n">
        <v>4.97</v>
      </c>
      <c r="H41" s="50" t="n">
        <v>3.97</v>
      </c>
      <c r="I41" s="50" t="n">
        <v>3.42</v>
      </c>
      <c r="J41" s="50" t="n">
        <v>2.28</v>
      </c>
      <c r="K41" s="50" t="n">
        <v>2.28</v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s="50" t="n">
        <v>3.54</v>
      </c>
      <c r="F42" s="50" t="n">
        <v>3.51</v>
      </c>
      <c r="G42" s="50" t="n">
        <v>4.14</v>
      </c>
      <c r="H42" s="50" t="n">
        <v>4.65</v>
      </c>
      <c r="I42" s="50" t="n">
        <v>4.16</v>
      </c>
      <c r="J42" s="50" t="n">
        <v>2.49</v>
      </c>
      <c r="K42" s="50" t="n">
        <v>2.49</v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s="50" t="n">
        <v>3.54</v>
      </c>
      <c r="F43" s="50" t="n">
        <v>3.51</v>
      </c>
      <c r="G43" s="50" t="n">
        <v>4.14</v>
      </c>
      <c r="H43" s="50" t="n">
        <v>4.65</v>
      </c>
      <c r="I43" s="50" t="n">
        <v>4.16</v>
      </c>
      <c r="J43" s="50" t="n">
        <v>2.49</v>
      </c>
      <c r="K43" s="50" t="n">
        <v>2.49</v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s="50" t="n">
        <v>1.97</v>
      </c>
      <c r="F44" s="50" t="n">
        <v>1.69</v>
      </c>
      <c r="G44" s="50" t="n">
        <v>2.69</v>
      </c>
      <c r="H44" s="50" t="n">
        <v>3.25</v>
      </c>
      <c r="I44" s="50" t="n">
        <v>4.25</v>
      </c>
      <c r="J44" s="50" t="n">
        <v>5.418333333333333</v>
      </c>
      <c r="K44" s="50" t="n">
        <v>5.42</v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s="50" t="n">
        <v>4.8</v>
      </c>
      <c r="F45" s="50" t="n">
        <v>6</v>
      </c>
      <c r="G45" s="50" t="n">
        <v>7.26</v>
      </c>
      <c r="H45" s="50" t="n">
        <v>8.359999999999999</v>
      </c>
      <c r="I45" s="50" t="n">
        <v>9.4</v>
      </c>
      <c r="J45" s="50" t="n">
        <v>7.04</v>
      </c>
      <c r="K45" s="50" t="n">
        <v>7.04</v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s="50" t="n">
        <v>1.37</v>
      </c>
      <c r="F46" s="50" t="n">
        <v>2.37</v>
      </c>
      <c r="G46" s="50" t="n">
        <v>3.37</v>
      </c>
      <c r="H46" s="50" t="n">
        <v>4.37</v>
      </c>
      <c r="I46" s="50" t="n">
        <v>3.75</v>
      </c>
      <c r="J46" s="50" t="n">
        <v>2.8</v>
      </c>
      <c r="K46" s="50" t="n">
        <v>2.8</v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s="50" t="n">
        <v>3.1</v>
      </c>
      <c r="F47" s="50" t="n">
        <v>3</v>
      </c>
      <c r="G47" s="50" t="n">
        <v>2.9</v>
      </c>
      <c r="H47" s="50" t="n">
        <v>3.9</v>
      </c>
      <c r="I47" s="50" t="n">
        <v>4.87</v>
      </c>
      <c r="J47" s="50" t="n">
        <v>7</v>
      </c>
      <c r="K47" s="50" t="n">
        <v>7</v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s="50" t="n">
        <v>6.4</v>
      </c>
      <c r="F48" s="50" t="n">
        <v>7.7</v>
      </c>
      <c r="G48" s="50" t="n">
        <v>7.89</v>
      </c>
      <c r="H48" s="50" t="n">
        <v>4.88</v>
      </c>
      <c r="I48" s="50" t="n">
        <v>4.78</v>
      </c>
      <c r="J48" s="50" t="n">
        <v>3.031111111111111</v>
      </c>
      <c r="K48" s="50" t="n">
        <v>3.02</v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s="50" t="n">
        <v>4.3</v>
      </c>
      <c r="F49" s="50" t="n">
        <v>5.37</v>
      </c>
      <c r="G49" s="50" t="n">
        <v>6.71</v>
      </c>
      <c r="H49" s="50" t="n">
        <v>6.51</v>
      </c>
      <c r="I49" s="50" t="n">
        <v>5.25</v>
      </c>
      <c r="J49" s="50" t="n">
        <v>8.087272727272728</v>
      </c>
      <c r="K49" s="50" t="n">
        <v>8.119999999999999</v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s="50" t="n">
        <v>3.1</v>
      </c>
      <c r="F50" s="50" t="n">
        <v>2.3</v>
      </c>
      <c r="G50" s="50" t="n">
        <v>3.3</v>
      </c>
      <c r="H50" s="50" t="n">
        <v>3.47</v>
      </c>
      <c r="I50" s="50" t="n">
        <v>4.46</v>
      </c>
      <c r="J50" s="50" t="n">
        <v>6.97</v>
      </c>
      <c r="K50" s="50" t="n">
        <v>6.97</v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s="50" t="n">
        <v>2.16</v>
      </c>
      <c r="F51" s="50" t="n">
        <v>1.96</v>
      </c>
      <c r="G51" s="50" t="n">
        <v>2.32</v>
      </c>
      <c r="H51" s="50" t="n">
        <v>2.86</v>
      </c>
      <c r="I51" s="50" t="n">
        <v>2.7</v>
      </c>
      <c r="J51" s="50" t="n">
        <v>1.785212765957447</v>
      </c>
      <c r="K51" s="50" t="n">
        <v>1.78</v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s="50" t="n">
        <v>3.88</v>
      </c>
      <c r="F52" s="50" t="n">
        <v>4.88</v>
      </c>
      <c r="G52" s="50" t="n">
        <v>6.1</v>
      </c>
      <c r="H52" s="50" t="n">
        <v>6.64</v>
      </c>
      <c r="I52" s="50" t="n">
        <v>6.13</v>
      </c>
      <c r="J52" s="50" t="n">
        <v>7.33</v>
      </c>
      <c r="K52" s="50" t="n">
        <v>7.33</v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s="50" t="n"/>
      <c r="F53" s="50" t="n"/>
      <c r="G53" s="50" t="n"/>
      <c r="H53" s="50" t="n"/>
      <c r="I53" s="50" t="n"/>
      <c r="J53" s="50" t="n"/>
      <c r="K53" s="50" t="n">
        <v>2.7</v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s="50" t="n"/>
      <c r="F54" s="50" t="n"/>
      <c r="G54" s="50" t="n"/>
      <c r="H54" s="50" t="n"/>
      <c r="I54" s="50" t="n"/>
      <c r="J54" s="50" t="n"/>
      <c r="K54" s="50" t="n">
        <v>2.7</v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s="50" t="n">
        <v>2.89</v>
      </c>
      <c r="F55" s="50" t="n">
        <v>3.89</v>
      </c>
      <c r="G55" s="50" t="n">
        <v>4.8</v>
      </c>
      <c r="H55" s="50" t="n">
        <v>5.88</v>
      </c>
      <c r="I55" s="50" t="n">
        <v>5.76</v>
      </c>
      <c r="J55" s="50" t="n">
        <v>4.33</v>
      </c>
      <c r="K55" s="50" t="n">
        <v>4.33</v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s="50" t="n">
        <v>6.65</v>
      </c>
      <c r="F56" s="50" t="n">
        <v>8.31</v>
      </c>
      <c r="G56" s="50" t="n">
        <v>6.64</v>
      </c>
      <c r="H56" s="50" t="n">
        <v>5.31</v>
      </c>
      <c r="I56" s="50" t="n">
        <v>5.7</v>
      </c>
      <c r="J56" s="50" t="n">
        <v>8.699999999999999</v>
      </c>
      <c r="K56" s="50" t="n">
        <v>8.699999999999999</v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s="50" t="n">
        <v>5.4</v>
      </c>
      <c r="F57" s="50" t="n">
        <v>6.75</v>
      </c>
      <c r="G57" s="50" t="n">
        <v>5.4</v>
      </c>
      <c r="H57" s="50" t="n">
        <v>4.32</v>
      </c>
      <c r="I57" s="50" t="n">
        <v>5.36</v>
      </c>
      <c r="J57" s="50" t="n">
        <v>7.991929824561404</v>
      </c>
      <c r="K57" s="50" t="n">
        <v>6.25</v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s="50" t="n">
        <v>3.67</v>
      </c>
      <c r="F58" s="50" t="n">
        <v>4.34</v>
      </c>
      <c r="G58" s="50" t="n">
        <v>4.72</v>
      </c>
      <c r="H58" s="50" t="n">
        <v>5.8</v>
      </c>
      <c r="I58" s="50" t="n">
        <v>4.95</v>
      </c>
      <c r="J58" s="50" t="n">
        <v>4.46</v>
      </c>
      <c r="K58" s="50" t="n">
        <v>4.46</v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s="50" t="n">
        <v>2.04</v>
      </c>
      <c r="F59" s="50" t="n">
        <v>2.33</v>
      </c>
      <c r="G59" s="50" t="n">
        <v>2.27</v>
      </c>
      <c r="H59" s="50" t="n">
        <v>1.8</v>
      </c>
      <c r="I59" s="50" t="n">
        <v>1.59</v>
      </c>
      <c r="J59" s="50" t="n">
        <v>2.639010989010989</v>
      </c>
      <c r="K59" s="50" t="n">
        <v>2.65</v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s="50" t="n">
        <v>4.74</v>
      </c>
      <c r="F60" s="50" t="n">
        <v>4.53</v>
      </c>
      <c r="G60" s="50" t="n">
        <v>5.66</v>
      </c>
      <c r="H60" s="50" t="n">
        <v>6.48</v>
      </c>
      <c r="I60" s="50" t="n">
        <v>5.73</v>
      </c>
      <c r="J60" s="50" t="n">
        <v>3.65</v>
      </c>
      <c r="K60" s="50" t="n">
        <v>3.65</v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s="50" t="n">
        <v>2.22</v>
      </c>
      <c r="F61" s="50" t="n">
        <v>3.22</v>
      </c>
      <c r="G61" s="50" t="n">
        <v>4.22</v>
      </c>
      <c r="H61" s="50" t="n">
        <v>5.27</v>
      </c>
      <c r="I61" s="50" t="n">
        <v>6.58</v>
      </c>
      <c r="J61" s="50" t="n">
        <v>4.05</v>
      </c>
      <c r="K61" s="50" t="n">
        <v>3.51</v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s="50" t="n">
        <v>5.4</v>
      </c>
      <c r="F62" s="50" t="n">
        <v>6.75</v>
      </c>
      <c r="G62" s="50" t="n">
        <v>8.43</v>
      </c>
      <c r="H62" s="50" t="n">
        <v>10.53</v>
      </c>
      <c r="I62" s="50" t="n">
        <v>13.12</v>
      </c>
      <c r="J62" s="50" t="n">
        <v>8.41</v>
      </c>
      <c r="K62" s="50" t="n">
        <v>8.41</v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s="50" t="n">
        <v>7.31</v>
      </c>
      <c r="F63" s="50" t="n">
        <v>5.84</v>
      </c>
      <c r="G63" s="50" t="n">
        <v>4.67</v>
      </c>
      <c r="H63" s="50" t="n">
        <v>3.78</v>
      </c>
      <c r="I63" s="50" t="n">
        <v>3.09</v>
      </c>
      <c r="J63" s="50" t="n">
        <v>2.59</v>
      </c>
      <c r="K63" s="50" t="n">
        <v>2.59</v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s="50" t="n">
        <v>3.57</v>
      </c>
      <c r="F64" s="50" t="n">
        <v>3.66</v>
      </c>
      <c r="G64" s="50" t="n">
        <v>2.86</v>
      </c>
      <c r="H64" s="50" t="n">
        <v>3.86</v>
      </c>
      <c r="I64" s="50" t="n">
        <v>3.74</v>
      </c>
      <c r="J64" s="50" t="n">
        <v>3.32</v>
      </c>
      <c r="K64" s="50" t="n">
        <v>3.32</v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s="50" t="n">
        <v>2.06</v>
      </c>
      <c r="F65" s="50" t="n">
        <v>2.14</v>
      </c>
      <c r="G65" s="50" t="n">
        <v>1.94</v>
      </c>
      <c r="H65" s="50" t="n">
        <v>2.94</v>
      </c>
      <c r="I65" s="50" t="n">
        <v>2.65</v>
      </c>
      <c r="J65" s="50" t="n">
        <v>1.99</v>
      </c>
      <c r="K65" s="50" t="n">
        <v>1.99</v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s="50" t="n">
        <v>2.46</v>
      </c>
      <c r="F66" s="50" t="n">
        <v>2.24</v>
      </c>
      <c r="G66" s="50" t="n">
        <v>3.24</v>
      </c>
      <c r="H66" s="50" t="n">
        <v>3.33</v>
      </c>
      <c r="I66" s="50" t="n">
        <v>3.61</v>
      </c>
      <c r="J66" s="50" t="n">
        <v>2.01</v>
      </c>
      <c r="K66" s="50" t="n">
        <v>2.01</v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s="50" t="n">
        <v>2.81</v>
      </c>
      <c r="F67" s="50" t="n">
        <v>2.01</v>
      </c>
      <c r="G67" s="50" t="n">
        <v>1.21</v>
      </c>
      <c r="H67" s="50" t="n">
        <v>1.18</v>
      </c>
      <c r="I67" s="50" t="n">
        <v>1.33</v>
      </c>
      <c r="J67" s="50" t="n">
        <v>2.79</v>
      </c>
      <c r="K67" s="50" t="n">
        <v>2.79</v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s="50" t="n">
        <v>2.54</v>
      </c>
      <c r="F68" s="50" t="n">
        <v>3.54</v>
      </c>
      <c r="G68" s="50" t="n">
        <v>3.87</v>
      </c>
      <c r="H68" s="50" t="n">
        <v>3.07</v>
      </c>
      <c r="I68" s="50" t="n">
        <v>2.27</v>
      </c>
      <c r="J68" s="50" t="n">
        <v>2.84</v>
      </c>
      <c r="K68" s="50" t="n">
        <v>2.84</v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s="50" t="n">
        <v>3.23</v>
      </c>
      <c r="F69" s="50" t="n">
        <v>3.2</v>
      </c>
      <c r="G69" s="50" t="n">
        <v>3.1</v>
      </c>
      <c r="H69" s="50" t="n">
        <v>2.3</v>
      </c>
      <c r="I69" s="50" t="n">
        <v>2.77</v>
      </c>
      <c r="J69" s="50" t="n">
        <v>4.77</v>
      </c>
      <c r="K69" s="50" t="n">
        <v>4.77</v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s="50" t="n">
        <v>3.68</v>
      </c>
      <c r="F70" s="50" t="n">
        <v>4.58</v>
      </c>
      <c r="G70" s="50" t="n">
        <v>5.72</v>
      </c>
      <c r="H70" s="50" t="n">
        <v>5.22</v>
      </c>
      <c r="I70" s="50" t="n">
        <v>5.97</v>
      </c>
      <c r="J70" s="50" t="n">
        <v>4.91</v>
      </c>
      <c r="K70" s="50" t="n">
        <v>4.91</v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s="50" t="n">
        <v>2.09</v>
      </c>
      <c r="F71" s="50" t="n">
        <v>2.01</v>
      </c>
      <c r="G71" s="50" t="n">
        <v>1.86</v>
      </c>
      <c r="H71" s="50" t="n">
        <v>1.42</v>
      </c>
      <c r="I71" s="50" t="n">
        <v>1.42</v>
      </c>
      <c r="J71" s="50" t="n">
        <v>1.821368421052632</v>
      </c>
      <c r="K71" s="50" t="n">
        <v>1.82</v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s="50" t="n">
        <v>3.09</v>
      </c>
      <c r="F72" s="50" t="n">
        <v>3.46</v>
      </c>
      <c r="G72" s="50" t="n">
        <v>3.56</v>
      </c>
      <c r="H72" s="50" t="n">
        <v>4.56</v>
      </c>
      <c r="I72" s="50" t="n">
        <v>4.32</v>
      </c>
      <c r="J72" s="50" t="n">
        <v>3.65</v>
      </c>
      <c r="K72" s="50" t="n">
        <v>3.65</v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s="50" t="n">
        <v>3.1</v>
      </c>
      <c r="F73" s="50" t="n">
        <v>4.1</v>
      </c>
      <c r="G73" s="50" t="n">
        <v>3.28</v>
      </c>
      <c r="H73" s="50" t="n">
        <v>2.7</v>
      </c>
      <c r="I73" s="50" t="n">
        <v>2.52</v>
      </c>
      <c r="J73" s="50" t="n">
        <v>2.63</v>
      </c>
      <c r="K73" s="50" t="n">
        <v>2.63</v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s="50" t="n">
        <v>2.06</v>
      </c>
      <c r="F74" s="50" t="n">
        <v>1.81</v>
      </c>
      <c r="G74" s="50" t="n">
        <v>2.38</v>
      </c>
      <c r="H74" s="50" t="n">
        <v>1.92</v>
      </c>
      <c r="I74" s="50" t="n">
        <v>2.06</v>
      </c>
      <c r="J74" s="50" t="n">
        <v>1.25</v>
      </c>
      <c r="K74" s="50" t="n">
        <v>1.25</v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s="50" t="n">
        <v>3.1</v>
      </c>
      <c r="F75" s="50" t="n">
        <v>3</v>
      </c>
      <c r="G75" s="50" t="n">
        <v>2.9</v>
      </c>
      <c r="H75" s="50" t="n">
        <v>2.1</v>
      </c>
      <c r="I75" s="50" t="n">
        <v>1.85</v>
      </c>
      <c r="J75" s="50" t="n">
        <v>3.831481481481481</v>
      </c>
      <c r="K75" s="50" t="n">
        <v>3.85</v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s="50" t="n">
        <v>2.23</v>
      </c>
      <c r="F76" s="50" t="n">
        <v>3.23</v>
      </c>
      <c r="G76" s="50" t="n">
        <v>3.43</v>
      </c>
      <c r="H76" s="50" t="n">
        <v>4.15</v>
      </c>
      <c r="I76" s="50" t="n">
        <v>3.33</v>
      </c>
      <c r="J76" s="50" t="n">
        <v>1.72</v>
      </c>
      <c r="K76" s="50" t="n">
        <v>1.72</v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s="50" t="n">
        <v>3.46</v>
      </c>
      <c r="F77" s="50" t="n">
        <v>3.46</v>
      </c>
      <c r="G77" s="50" t="n">
        <v>4.08</v>
      </c>
      <c r="H77" s="50" t="n">
        <v>5.03</v>
      </c>
      <c r="I77" s="50" t="n">
        <v>6.21</v>
      </c>
      <c r="J77" s="50" t="n">
        <v>5.265633802816901</v>
      </c>
      <c r="K77" s="50" t="n">
        <v>5.27</v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s="50" t="n">
        <v>5</v>
      </c>
      <c r="F78" s="50" t="n">
        <v>6.25</v>
      </c>
      <c r="G78" s="50" t="n">
        <v>7.81</v>
      </c>
      <c r="H78" s="50" t="n">
        <v>8.869999999999999</v>
      </c>
      <c r="I78" s="50" t="n">
        <v>7.58</v>
      </c>
      <c r="J78" s="50" t="n">
        <v>3.71</v>
      </c>
      <c r="K78" s="50" t="n">
        <v>3.71</v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s="50" t="n">
        <v>4.63</v>
      </c>
      <c r="F79" s="50" t="n">
        <v>5.02</v>
      </c>
      <c r="G79" s="50" t="n">
        <v>4.34</v>
      </c>
      <c r="H79" s="50" t="n">
        <v>3.59</v>
      </c>
      <c r="I79" s="50" t="n">
        <v>3.44</v>
      </c>
      <c r="J79" s="50" t="n">
        <v>2.77</v>
      </c>
      <c r="K79" s="50" t="n">
        <v>2.77</v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s="50" t="n">
        <v>3.6</v>
      </c>
      <c r="F80" s="50" t="n">
        <v>4.6</v>
      </c>
      <c r="G80" s="50" t="n">
        <v>5.61</v>
      </c>
      <c r="H80" s="50" t="n">
        <v>5.36</v>
      </c>
      <c r="I80" s="50" t="n">
        <v>4.3</v>
      </c>
      <c r="J80" s="50" t="n">
        <v>2.62</v>
      </c>
      <c r="K80" s="50" t="n">
        <v>2.62</v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s="50" t="n">
        <v>3.52</v>
      </c>
      <c r="F81" s="50" t="n">
        <v>4.52</v>
      </c>
      <c r="G81" s="50" t="n">
        <v>5.3</v>
      </c>
      <c r="H81" s="50" t="n">
        <v>6.62</v>
      </c>
      <c r="I81" s="50" t="n">
        <v>8.27</v>
      </c>
      <c r="J81" s="50" t="n">
        <v>8.26</v>
      </c>
      <c r="K81" s="50" t="n">
        <v>8.26</v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s="50" t="n">
        <v>3.1</v>
      </c>
      <c r="F82" s="50" t="n">
        <v>3</v>
      </c>
      <c r="G82" s="50" t="n">
        <v>3.53</v>
      </c>
      <c r="H82" s="50" t="n">
        <v>4.53</v>
      </c>
      <c r="I82" s="50" t="n">
        <v>5.62</v>
      </c>
      <c r="J82" s="50" t="n">
        <v>5.675818181818181</v>
      </c>
      <c r="K82" s="50" t="n">
        <v>5.65</v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s="50" t="n">
        <v>3.97</v>
      </c>
      <c r="F83" s="50" t="n">
        <v>4.97</v>
      </c>
      <c r="G83" s="50" t="n">
        <v>6.21</v>
      </c>
      <c r="H83" s="50" t="n">
        <v>7.76</v>
      </c>
      <c r="I83" s="50" t="n">
        <v>7.12</v>
      </c>
      <c r="J83" s="50" t="n">
        <v>4.55</v>
      </c>
      <c r="K83" s="50" t="n">
        <v>4.55</v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s="50" t="n"/>
      <c r="F84" s="50" t="n"/>
      <c r="G84" s="50" t="n">
        <v>2.9</v>
      </c>
      <c r="H84" s="50" t="n">
        <v>2.8</v>
      </c>
      <c r="I84" s="50" t="n">
        <v>2.03</v>
      </c>
      <c r="J84" s="50" t="n">
        <v>2.191538461538462</v>
      </c>
      <c r="K84" s="50" t="n">
        <v>2.23</v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s="50" t="n">
        <v>4.36</v>
      </c>
      <c r="F85" s="50" t="n">
        <v>3.48</v>
      </c>
      <c r="G85" s="50" t="n">
        <v>4.48</v>
      </c>
      <c r="H85" s="50" t="n">
        <v>5.6</v>
      </c>
      <c r="I85" s="50" t="n">
        <v>6.98</v>
      </c>
      <c r="J85" s="50" t="n">
        <v>7.019444444444445</v>
      </c>
      <c r="K85" s="50" t="n">
        <v>7</v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s="50" t="n">
        <v>5.08</v>
      </c>
      <c r="F86" s="50" t="n">
        <v>4.06</v>
      </c>
      <c r="G86" s="50" t="n">
        <v>4.43</v>
      </c>
      <c r="H86" s="50" t="n">
        <v>5.53</v>
      </c>
      <c r="I86" s="50" t="n">
        <v>5.95</v>
      </c>
      <c r="J86" s="50" t="n">
        <v>6.41</v>
      </c>
      <c r="K86" s="50" t="n">
        <v>6.41</v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s="50" t="n">
        <v>2.89</v>
      </c>
      <c r="F87" s="50" t="n">
        <v>3.02</v>
      </c>
      <c r="G87" s="50" t="n">
        <v>4.02</v>
      </c>
      <c r="H87" s="50" t="n">
        <v>3.22</v>
      </c>
      <c r="I87" s="50" t="n">
        <v>3.46</v>
      </c>
      <c r="J87" s="50" t="n">
        <v>3.66</v>
      </c>
      <c r="K87" s="50" t="n">
        <v>3.66</v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s="50" t="n">
        <v>0</v>
      </c>
      <c r="F88" s="50" t="n">
        <v>0</v>
      </c>
      <c r="G88" s="50" t="n">
        <v>2.9</v>
      </c>
      <c r="H88" s="50" t="n">
        <v>2.8</v>
      </c>
      <c r="I88" s="50" t="n">
        <v>2.8</v>
      </c>
      <c r="J88" s="50" t="n">
        <v>3.133333333333333</v>
      </c>
      <c r="K88" s="50" t="n">
        <v>3.1</v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s="50" t="n">
        <v>4.9</v>
      </c>
      <c r="F89" s="50" t="n">
        <v>3.92</v>
      </c>
      <c r="G89" s="50" t="n">
        <v>3.74</v>
      </c>
      <c r="H89" s="50" t="n">
        <v>2.94</v>
      </c>
      <c r="I89" s="50" t="n">
        <v>3.94</v>
      </c>
      <c r="J89" s="50" t="n">
        <v>3.08</v>
      </c>
      <c r="K89" s="50" t="n">
        <v>3.08</v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s="50" t="n">
        <v>4.84</v>
      </c>
      <c r="F90" s="50" t="n">
        <v>4.09</v>
      </c>
      <c r="G90" s="50" t="n">
        <v>4.06</v>
      </c>
      <c r="H90" s="50" t="n">
        <v>4.58</v>
      </c>
      <c r="I90" s="50" t="n">
        <v>4.02</v>
      </c>
      <c r="J90" s="50" t="n">
        <v>4.98</v>
      </c>
      <c r="K90" s="50" t="n">
        <v>4.98</v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s="50" t="n">
        <v>6.12</v>
      </c>
      <c r="F91" s="50" t="n">
        <v>4.89</v>
      </c>
      <c r="G91" s="50" t="n">
        <v>3.91</v>
      </c>
      <c r="H91" s="50" t="n">
        <v>2.95</v>
      </c>
      <c r="I91" s="50" t="n">
        <v>2.15</v>
      </c>
      <c r="J91" s="50" t="n">
        <v>1.31</v>
      </c>
      <c r="K91" s="50" t="n">
        <v>1.31</v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s="50" t="n">
        <v>3.47</v>
      </c>
      <c r="F92" s="50" t="n">
        <v>3.55</v>
      </c>
      <c r="G92" s="50" t="n">
        <v>4.14</v>
      </c>
      <c r="H92" s="50" t="n">
        <v>3.64</v>
      </c>
      <c r="I92" s="50" t="n">
        <v>2.9</v>
      </c>
      <c r="J92" s="50" t="n">
        <v>4.645925925925926</v>
      </c>
      <c r="K92" s="50" t="n">
        <v>4.66</v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s="50" t="n">
        <v>2.05</v>
      </c>
      <c r="F93" s="50" t="n">
        <v>2.33</v>
      </c>
      <c r="G93" s="50" t="n">
        <v>2.12</v>
      </c>
      <c r="H93" s="50" t="n">
        <v>3.12</v>
      </c>
      <c r="I93" s="50" t="n">
        <v>3.12</v>
      </c>
      <c r="J93" s="50" t="n">
        <v>2.25</v>
      </c>
      <c r="K93" s="50" t="n">
        <v>2.25</v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s="50" t="n">
        <v>6.85</v>
      </c>
      <c r="F94" s="50" t="n">
        <v>6.21</v>
      </c>
      <c r="G94" s="50" t="n">
        <v>4.96</v>
      </c>
      <c r="H94" s="50" t="n">
        <v>3.96</v>
      </c>
      <c r="I94" s="50" t="n">
        <v>3.21</v>
      </c>
      <c r="J94" s="50" t="n">
        <v>1.86</v>
      </c>
      <c r="K94" s="50" t="n">
        <v>1.86</v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s="50" t="n">
        <v>4</v>
      </c>
      <c r="F95" s="50" t="n">
        <v>5</v>
      </c>
      <c r="G95" s="50" t="n">
        <v>6.25</v>
      </c>
      <c r="H95" s="50" t="n">
        <v>7.81</v>
      </c>
      <c r="I95" s="50" t="n">
        <v>6.8</v>
      </c>
      <c r="J95" s="50" t="n">
        <v>3.28</v>
      </c>
      <c r="K95" s="50" t="n">
        <v>3.28</v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s="50" t="n">
        <v>0</v>
      </c>
      <c r="F96" s="50" t="n">
        <v>0</v>
      </c>
      <c r="G96" s="50" t="n">
        <v>0</v>
      </c>
      <c r="H96" s="50" t="n">
        <v>2.8</v>
      </c>
      <c r="I96" s="50" t="n">
        <v>2.8</v>
      </c>
      <c r="J96" s="50" t="n">
        <v>2</v>
      </c>
      <c r="K96" s="50" t="n">
        <v>2</v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s="50" t="n">
        <v>3.98</v>
      </c>
      <c r="F97" s="50" t="n">
        <v>4.98</v>
      </c>
      <c r="G97" s="50" t="n">
        <v>4.2</v>
      </c>
      <c r="H97" s="50" t="n">
        <v>3.36</v>
      </c>
      <c r="I97" s="50" t="n">
        <v>2.56</v>
      </c>
      <c r="J97" s="50" t="n">
        <v>1.42044776119403</v>
      </c>
      <c r="K97" s="50" t="n">
        <v>1.41</v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s="50" t="n">
        <v>3.9</v>
      </c>
      <c r="F98" s="50" t="n">
        <v>4.53</v>
      </c>
      <c r="G98" s="50" t="n">
        <v>3.62</v>
      </c>
      <c r="H98" s="50" t="n">
        <v>4.62</v>
      </c>
      <c r="I98" s="50" t="n">
        <v>4.38</v>
      </c>
      <c r="J98" s="50" t="n">
        <v>4.39</v>
      </c>
      <c r="K98" s="50" t="n">
        <v>4.39</v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s="50" t="n">
        <v>6.72</v>
      </c>
      <c r="F99" s="50" t="n">
        <v>8.4</v>
      </c>
      <c r="G99" s="50" t="n">
        <v>10.1</v>
      </c>
      <c r="H99" s="50" t="n">
        <v>11.16</v>
      </c>
      <c r="I99" s="50" t="n">
        <v>9.119999999999999</v>
      </c>
      <c r="J99" s="50" t="n">
        <v>8.4</v>
      </c>
      <c r="K99" s="50" t="n">
        <v>8.4</v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s="50" t="n">
        <v>4.91</v>
      </c>
      <c r="F100" s="50" t="n">
        <v>6.13</v>
      </c>
      <c r="G100" s="50" t="n">
        <v>7.66</v>
      </c>
      <c r="H100" s="50" t="n">
        <v>9.57</v>
      </c>
      <c r="I100" s="50" t="n">
        <v>11.96</v>
      </c>
      <c r="J100" s="50" t="n">
        <v>12.00462686567164</v>
      </c>
      <c r="K100" s="50" t="n">
        <v>10.05</v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s="50" t="n">
        <v>3.1</v>
      </c>
      <c r="F101" s="50" t="n">
        <v>2.3</v>
      </c>
      <c r="G101" s="50" t="n">
        <v>2.15</v>
      </c>
      <c r="H101" s="50" t="n">
        <v>2.47</v>
      </c>
      <c r="I101" s="50" t="n">
        <v>3.45</v>
      </c>
      <c r="J101" s="50" t="n">
        <v>4.14</v>
      </c>
      <c r="K101" s="50" t="n">
        <v>4.14</v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s="50" t="n">
        <v>8.18</v>
      </c>
      <c r="F102" s="50" t="n">
        <v>10.22</v>
      </c>
      <c r="G102" s="50" t="n">
        <v>12.77</v>
      </c>
      <c r="H102" s="50" t="n">
        <v>10.21</v>
      </c>
      <c r="I102" s="50" t="n">
        <v>11.13</v>
      </c>
      <c r="J102" s="50" t="n">
        <v>6.51</v>
      </c>
      <c r="K102" s="50" t="n">
        <v>6.51</v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s="50" t="n">
        <v>3.53</v>
      </c>
      <c r="F103" s="50" t="n">
        <v>4.53</v>
      </c>
      <c r="G103" s="50" t="n">
        <v>5.66</v>
      </c>
      <c r="H103" s="50" t="n">
        <v>6.38</v>
      </c>
      <c r="I103" s="50" t="n">
        <v>5.14</v>
      </c>
      <c r="J103" s="50" t="n">
        <v>4.42</v>
      </c>
      <c r="K103" s="50" t="n">
        <v>4.42</v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s="50" t="n">
        <v>7.16</v>
      </c>
      <c r="F104" s="50" t="n">
        <v>7.07</v>
      </c>
      <c r="G104" s="50" t="n">
        <v>6.81</v>
      </c>
      <c r="H104" s="50" t="n">
        <v>5.44</v>
      </c>
      <c r="I104" s="50" t="n">
        <v>6.8</v>
      </c>
      <c r="J104" s="50" t="n">
        <v>5.36</v>
      </c>
      <c r="K104" s="50" t="n">
        <v>5.36</v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s="50" t="n">
        <v>6.71</v>
      </c>
      <c r="F105" s="50" t="n">
        <v>8.130000000000001</v>
      </c>
      <c r="G105" s="50" t="n">
        <v>10.16</v>
      </c>
      <c r="H105" s="50" t="n">
        <v>8.119999999999999</v>
      </c>
      <c r="I105" s="50" t="n">
        <v>7.09</v>
      </c>
      <c r="J105" s="50" t="n">
        <v>6.48</v>
      </c>
      <c r="K105" s="50" t="n">
        <v>6.48</v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s="50" t="n">
        <v>4.68</v>
      </c>
      <c r="F106" s="50" t="n">
        <v>5.47</v>
      </c>
      <c r="G106" s="50" t="n">
        <v>6.83</v>
      </c>
      <c r="H106" s="50" t="n">
        <v>6.43</v>
      </c>
      <c r="I106" s="50" t="n">
        <v>8.029999999999999</v>
      </c>
      <c r="J106" s="50" t="n">
        <v>10.78</v>
      </c>
      <c r="K106" s="50" t="n">
        <v>10.78</v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s="50" t="n">
        <v>9.289999999999999</v>
      </c>
      <c r="F107" s="50" t="n">
        <v>7.38</v>
      </c>
      <c r="G107" s="50" t="n">
        <v>9.220000000000001</v>
      </c>
      <c r="H107" s="50" t="n">
        <v>11.52</v>
      </c>
      <c r="I107" s="50" t="n">
        <v>14.4</v>
      </c>
      <c r="J107" s="50" t="n">
        <v>9.68</v>
      </c>
      <c r="K107" s="50" t="n">
        <v>8.130000000000001</v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s="50" t="n">
        <v>6.18</v>
      </c>
      <c r="F108" s="50" t="n">
        <v>7.22</v>
      </c>
      <c r="G108" s="50" t="n">
        <v>5.77</v>
      </c>
      <c r="H108" s="50" t="n">
        <v>5.35</v>
      </c>
      <c r="I108" s="50" t="n">
        <v>4.28</v>
      </c>
      <c r="J108" s="50" t="n">
        <v>6.18</v>
      </c>
      <c r="K108" s="50" t="n">
        <v>6.18</v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s="50" t="n">
        <v>2.71</v>
      </c>
      <c r="F109" s="50" t="n">
        <v>2.78</v>
      </c>
      <c r="G109" s="50" t="n">
        <v>2.77</v>
      </c>
      <c r="H109" s="50" t="n">
        <v>2.62</v>
      </c>
      <c r="I109" s="50" t="n">
        <v>1.82</v>
      </c>
      <c r="J109" s="50" t="n">
        <v>2.030769230769231</v>
      </c>
      <c r="K109" s="50" t="n">
        <v>2.05</v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s="50" t="n">
        <v>6.03</v>
      </c>
      <c r="F110" s="50" t="n">
        <v>6.36</v>
      </c>
      <c r="G110" s="50" t="n">
        <v>7.01</v>
      </c>
      <c r="H110" s="50" t="n">
        <v>6.18</v>
      </c>
      <c r="I110" s="50" t="n">
        <v>6.3</v>
      </c>
      <c r="J110" s="50" t="n">
        <v>5.29</v>
      </c>
      <c r="K110" s="50" t="n">
        <v>5.29</v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s="50" t="n">
        <v>3.1</v>
      </c>
      <c r="F111" s="50" t="n">
        <v>3</v>
      </c>
      <c r="G111" s="50" t="n">
        <v>2.9</v>
      </c>
      <c r="H111" s="50" t="n">
        <v>2.1</v>
      </c>
      <c r="I111" s="50" t="n">
        <v>3.09</v>
      </c>
      <c r="J111" s="50" t="n">
        <v>4.13</v>
      </c>
      <c r="K111" s="50" t="n">
        <v>4.13</v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s="50" t="n">
        <v>3.7</v>
      </c>
      <c r="F112" s="50" t="n">
        <v>4.7</v>
      </c>
      <c r="G112" s="50" t="n">
        <v>5.87</v>
      </c>
      <c r="H112" s="50" t="n">
        <v>7.33</v>
      </c>
      <c r="I112" s="50" t="n">
        <v>7.26</v>
      </c>
      <c r="J112" s="50" t="n">
        <v>4</v>
      </c>
      <c r="K112" s="50" t="n">
        <v>4</v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s="50" t="n"/>
      <c r="F113" s="50" t="n">
        <v>3</v>
      </c>
      <c r="G113" s="50" t="n">
        <v>2.2</v>
      </c>
      <c r="H113" s="50" t="n">
        <v>1.94</v>
      </c>
      <c r="I113" s="50" t="n">
        <v>2.94</v>
      </c>
      <c r="J113" s="50" t="n">
        <v>4.94</v>
      </c>
      <c r="K113" s="50" t="n">
        <v>4.94</v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s="50" t="n">
        <v>7.06</v>
      </c>
      <c r="F114" s="50" t="n">
        <v>8.82</v>
      </c>
      <c r="G114" s="50" t="n">
        <v>10.31</v>
      </c>
      <c r="H114" s="50" t="n">
        <v>12.88</v>
      </c>
      <c r="I114" s="50" t="n">
        <v>10.3</v>
      </c>
      <c r="J114" s="50" t="n">
        <v>11.7</v>
      </c>
      <c r="K114" s="50" t="n">
        <v>11.7</v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s="50" t="n">
        <v>2.89</v>
      </c>
      <c r="F115" s="50" t="n">
        <v>3.89</v>
      </c>
      <c r="G115" s="50" t="n">
        <v>4.02</v>
      </c>
      <c r="H115" s="50" t="n">
        <v>3.32</v>
      </c>
      <c r="I115" s="50" t="n">
        <v>4.32</v>
      </c>
      <c r="J115" s="50" t="n">
        <v>5.894893617021276</v>
      </c>
      <c r="K115" s="50" t="n">
        <v>5.92</v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s="50" t="n">
        <v>3.14</v>
      </c>
      <c r="F116" s="50" t="n">
        <v>2.34</v>
      </c>
      <c r="G116" s="50" t="n">
        <v>3.34</v>
      </c>
      <c r="H116" s="50" t="n">
        <v>4.34</v>
      </c>
      <c r="I116" s="50" t="n">
        <v>4.16</v>
      </c>
      <c r="J116" s="50" t="n">
        <v>3.36</v>
      </c>
      <c r="K116" s="50" t="n">
        <v>3.36</v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s="50" t="n">
        <v>3.1</v>
      </c>
      <c r="F117" s="50" t="n">
        <v>4.1</v>
      </c>
      <c r="G117" s="50" t="n">
        <v>5.12</v>
      </c>
      <c r="H117" s="50" t="n">
        <v>6.4</v>
      </c>
      <c r="I117" s="50" t="n">
        <v>8</v>
      </c>
      <c r="J117" s="50" t="n">
        <v>5.940833333333333</v>
      </c>
      <c r="K117" s="50" t="n">
        <v>5.91</v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s="50" t="n">
        <v>4.74</v>
      </c>
      <c r="F118" s="50" t="n">
        <v>5.92</v>
      </c>
      <c r="G118" s="50" t="n">
        <v>5.12</v>
      </c>
      <c r="H118" s="50" t="n">
        <v>4.74</v>
      </c>
      <c r="I118" s="50" t="n">
        <v>4.45</v>
      </c>
      <c r="J118" s="50" t="n">
        <v>6.95</v>
      </c>
      <c r="K118" s="50" t="n">
        <v>6.95</v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s="50" t="n">
        <v>3.28</v>
      </c>
      <c r="F119" s="50" t="n">
        <v>4.28</v>
      </c>
      <c r="G119" s="50" t="n">
        <v>5.35</v>
      </c>
      <c r="H119" s="50" t="n">
        <v>6.68</v>
      </c>
      <c r="I119" s="50" t="n">
        <v>5.38</v>
      </c>
      <c r="J119" s="50" t="n">
        <v>8.369999999999999</v>
      </c>
      <c r="K119" s="50" t="n">
        <v>8.369999999999999</v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s="50" t="n">
        <v>3.1</v>
      </c>
      <c r="F120" s="50" t="n">
        <v>3</v>
      </c>
      <c r="G120" s="50" t="n">
        <v>2.9</v>
      </c>
      <c r="H120" s="50" t="n">
        <v>3.4</v>
      </c>
      <c r="I120" s="50" t="n">
        <v>3.36</v>
      </c>
      <c r="J120" s="50" t="n">
        <v>5.4159375</v>
      </c>
      <c r="K120" s="50" t="n">
        <v>5.45</v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s="50" t="n">
        <v>3.51</v>
      </c>
      <c r="F121" s="50" t="n">
        <v>3.76</v>
      </c>
      <c r="G121" s="50" t="n">
        <v>4.76</v>
      </c>
      <c r="H121" s="50" t="n">
        <v>5.95</v>
      </c>
      <c r="I121" s="50" t="n">
        <v>6.54</v>
      </c>
      <c r="J121" s="50" t="n">
        <v>4.196935483870968</v>
      </c>
      <c r="K121" s="50" t="n">
        <v>4.18</v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s="50" t="n">
        <v>3.26</v>
      </c>
      <c r="F122" s="50" t="n">
        <v>3.38</v>
      </c>
      <c r="G122" s="50" t="n">
        <v>4.38</v>
      </c>
      <c r="H122" s="50" t="n">
        <v>3.96</v>
      </c>
      <c r="I122" s="50" t="n">
        <v>4</v>
      </c>
      <c r="J122" s="50" t="n">
        <v>1.86</v>
      </c>
      <c r="K122" s="50" t="n">
        <v>1.86</v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s="50" t="n">
        <v>5.14</v>
      </c>
      <c r="F123" s="50" t="n">
        <v>4.11</v>
      </c>
      <c r="G123" s="50" t="n">
        <v>3.66</v>
      </c>
      <c r="H123" s="50" t="n">
        <v>2.87</v>
      </c>
      <c r="I123" s="50" t="n">
        <v>2.69</v>
      </c>
      <c r="J123" s="50" t="n">
        <v>2.03</v>
      </c>
      <c r="K123" s="50" t="n">
        <v>2.03</v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s="50" t="n">
        <v>5.13</v>
      </c>
      <c r="F124" s="50" t="n">
        <v>6.41</v>
      </c>
      <c r="G124" s="50" t="n">
        <v>6.63</v>
      </c>
      <c r="H124" s="50" t="n">
        <v>5.3</v>
      </c>
      <c r="I124" s="50" t="n">
        <v>4.26</v>
      </c>
      <c r="J124" s="50" t="n">
        <v>4.24</v>
      </c>
      <c r="K124" s="50" t="n">
        <v>4.24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E125" s="50" t="n">
        <v>2.2</v>
      </c>
      <c r="F125" s="50" t="n">
        <v>3.2</v>
      </c>
      <c r="G125" s="50" t="n">
        <v>4.2</v>
      </c>
      <c r="H125" s="50" t="n">
        <v>5.25</v>
      </c>
      <c r="I125" s="50" t="n">
        <v>6.54</v>
      </c>
      <c r="J125" s="50" t="n">
        <v>10.25</v>
      </c>
      <c r="K125" s="50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E126" s="50" t="n">
        <v>1.91</v>
      </c>
      <c r="F126" s="50" t="n">
        <v>2.88</v>
      </c>
      <c r="G126" s="50" t="n">
        <v>3.88</v>
      </c>
      <c r="H126" s="50" t="n">
        <v>4.52</v>
      </c>
      <c r="I126" s="50" t="n">
        <v>5.61</v>
      </c>
      <c r="J126" s="50" t="n">
        <v>4.14</v>
      </c>
      <c r="K126" s="50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Feuil1">
    <outlinePr summaryBelow="1" summaryRight="1"/>
    <pageSetUpPr/>
  </sheetPr>
  <dimension ref="A1:E126"/>
  <sheetViews>
    <sheetView zoomScaleNormal="100" workbookViewId="0">
      <selection activeCell="D131" sqref="D131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27.5703125" bestFit="1" customWidth="1" min="4" max="4"/>
  </cols>
  <sheetData>
    <row r="1">
      <c r="A1" s="1" t="inlineStr">
        <is>
          <t>Code BRICO</t>
        </is>
      </c>
      <c r="B1" s="2" t="inlineStr">
        <is>
          <t>Code EASIER</t>
        </is>
      </c>
      <c r="C1" s="2" t="inlineStr">
        <is>
          <t>Dépôt</t>
        </is>
      </c>
      <c r="D1" s="2" t="inlineStr">
        <is>
          <t>Région administrative</t>
        </is>
      </c>
      <c r="E1" s="67" t="inlineStr">
        <is>
          <t>Statut</t>
        </is>
      </c>
    </row>
    <row r="2">
      <c r="A2" s="3" t="n">
        <v>1701</v>
      </c>
      <c r="B2" s="3" t="n">
        <v>2330</v>
      </c>
      <c r="C2" s="3" t="inlineStr">
        <is>
          <t>REIMS</t>
        </is>
      </c>
      <c r="D2" s="4" t="inlineStr">
        <is>
          <t>GRAND EST</t>
        </is>
      </c>
      <c r="E2" s="3" t="inlineStr">
        <is>
          <t>Ouvert</t>
        </is>
      </c>
    </row>
    <row r="3">
      <c r="A3" s="3" t="n">
        <v>1703</v>
      </c>
      <c r="B3" s="3" t="n">
        <v>2331</v>
      </c>
      <c r="C3" s="3" t="inlineStr">
        <is>
          <t>NANTES (St Herblain)</t>
        </is>
      </c>
      <c r="D3" s="4" t="inlineStr">
        <is>
          <t>PAYS DE LA LOIRE</t>
        </is>
      </c>
      <c r="E3" s="3" t="inlineStr">
        <is>
          <t>Ouvert</t>
        </is>
      </c>
    </row>
    <row r="4">
      <c r="A4" s="3" t="n">
        <v>1704</v>
      </c>
      <c r="B4" s="3" t="n">
        <v>2332</v>
      </c>
      <c r="C4" s="3" t="inlineStr">
        <is>
          <t>PERPIGNAN (Claira)</t>
        </is>
      </c>
      <c r="D4" s="4" t="inlineStr">
        <is>
          <t>OCCITANIE</t>
        </is>
      </c>
      <c r="E4" s="3" t="inlineStr">
        <is>
          <t>Ouvert</t>
        </is>
      </c>
    </row>
    <row r="5">
      <c r="A5" s="3" t="n">
        <v>1705</v>
      </c>
      <c r="B5" s="3" t="n">
        <v>2333</v>
      </c>
      <c r="C5" s="3" t="inlineStr">
        <is>
          <t>BOURGES (St Germain du Puy)</t>
        </is>
      </c>
      <c r="D5" s="4" t="inlineStr">
        <is>
          <t>CENTRE-VAL DE LOIRE</t>
        </is>
      </c>
      <c r="E5" s="3" t="inlineStr">
        <is>
          <t>Ouvert</t>
        </is>
      </c>
    </row>
    <row r="6">
      <c r="A6" s="3" t="n">
        <v>1706</v>
      </c>
      <c r="B6" s="3" t="n">
        <v>2334</v>
      </c>
      <c r="C6" s="3" t="inlineStr">
        <is>
          <t>NEVERS (Varennes Vauzelles)</t>
        </is>
      </c>
      <c r="D6" s="4" t="inlineStr">
        <is>
          <t>BOURGOGNE-FRANCHE-COMTE</t>
        </is>
      </c>
      <c r="E6" s="3" t="inlineStr">
        <is>
          <t>Ouvert</t>
        </is>
      </c>
    </row>
    <row r="7">
      <c r="A7" s="3" t="n">
        <v>1708</v>
      </c>
      <c r="B7" s="3" t="n">
        <v>2335</v>
      </c>
      <c r="C7" s="3" t="inlineStr">
        <is>
          <t>LIEVIN</t>
        </is>
      </c>
      <c r="D7" s="4" t="inlineStr">
        <is>
          <t>HAUTS DE FRANCE</t>
        </is>
      </c>
      <c r="E7" s="3" t="inlineStr">
        <is>
          <t>Ouvert</t>
        </is>
      </c>
    </row>
    <row r="8">
      <c r="A8" s="3" t="n">
        <v>1709</v>
      </c>
      <c r="B8" s="3" t="n">
        <v>2336</v>
      </c>
      <c r="C8" s="3" t="inlineStr">
        <is>
          <t>VALENCIENNES (Aulnoy)</t>
        </is>
      </c>
      <c r="D8" s="4" t="inlineStr">
        <is>
          <t>HAUTS DE FRANCE</t>
        </is>
      </c>
      <c r="E8" s="3" t="inlineStr">
        <is>
          <t>Ouvert</t>
        </is>
      </c>
    </row>
    <row r="9">
      <c r="A9" s="3" t="n">
        <v>1711</v>
      </c>
      <c r="B9" s="3" t="n">
        <v>2337</v>
      </c>
      <c r="C9" s="3" t="inlineStr">
        <is>
          <t>CHARLEVILLE (Prix les Mézières)</t>
        </is>
      </c>
      <c r="D9" s="4" t="inlineStr">
        <is>
          <t>GRAND EST</t>
        </is>
      </c>
      <c r="E9" s="3" t="inlineStr">
        <is>
          <t>Ouvert</t>
        </is>
      </c>
    </row>
    <row r="10">
      <c r="A10" s="3" t="n">
        <v>1712</v>
      </c>
      <c r="B10" s="3" t="n">
        <v>2338</v>
      </c>
      <c r="C10" s="3" t="inlineStr">
        <is>
          <t>BLOIS (Villebarou)</t>
        </is>
      </c>
      <c r="D10" s="4" t="inlineStr">
        <is>
          <t>CENTRE-VAL DE LOIRE</t>
        </is>
      </c>
      <c r="E10" s="3" t="inlineStr">
        <is>
          <t>Ouvert</t>
        </is>
      </c>
    </row>
    <row r="11">
      <c r="A11" s="3" t="n">
        <v>1713</v>
      </c>
      <c r="B11" s="3" t="n">
        <v>2339</v>
      </c>
      <c r="C11" s="3" t="inlineStr">
        <is>
          <t>BERNAY (Carsix)</t>
        </is>
      </c>
      <c r="D11" s="4" t="inlineStr">
        <is>
          <t>NORMANDIE</t>
        </is>
      </c>
      <c r="E11" s="3" t="inlineStr">
        <is>
          <t>Ouvert</t>
        </is>
      </c>
    </row>
    <row r="12">
      <c r="A12" s="3" t="n">
        <v>1714</v>
      </c>
      <c r="B12" s="3" t="n">
        <v>2340</v>
      </c>
      <c r="C12" s="3" t="inlineStr">
        <is>
          <t>DIJON (Chenove)</t>
        </is>
      </c>
      <c r="D12" s="4" t="inlineStr">
        <is>
          <t>BOURGOGNE-FRANCHE-COMTE</t>
        </is>
      </c>
      <c r="E12" s="3" t="inlineStr">
        <is>
          <t>Ouvert</t>
        </is>
      </c>
    </row>
    <row r="13">
      <c r="A13" s="3" t="n">
        <v>1716</v>
      </c>
      <c r="B13" s="3" t="n">
        <v>2341</v>
      </c>
      <c r="C13" s="3" t="inlineStr">
        <is>
          <t>BESANCON (Chalezeule)</t>
        </is>
      </c>
      <c r="D13" s="4" t="inlineStr">
        <is>
          <t>BOURGOGNE-FRANCHE-COMTE</t>
        </is>
      </c>
      <c r="E13" s="3" t="inlineStr">
        <is>
          <t>Ouvert</t>
        </is>
      </c>
    </row>
    <row r="14">
      <c r="A14" s="3" t="n">
        <v>1717</v>
      </c>
      <c r="B14" s="3" t="n">
        <v>2342</v>
      </c>
      <c r="C14" s="3" t="inlineStr">
        <is>
          <t>POITIERS (Dissay)</t>
        </is>
      </c>
      <c r="D14" s="4" t="inlineStr">
        <is>
          <t>NOUVELLE AQUITAINE</t>
        </is>
      </c>
      <c r="E14" s="3" t="inlineStr">
        <is>
          <t>Ouvert</t>
        </is>
      </c>
    </row>
    <row r="15">
      <c r="A15" s="3" t="n">
        <v>1718</v>
      </c>
      <c r="B15" s="3" t="n">
        <v>2343</v>
      </c>
      <c r="C15" s="3" t="inlineStr">
        <is>
          <t>CAEN (Carpiquet)</t>
        </is>
      </c>
      <c r="D15" s="4" t="inlineStr">
        <is>
          <t>NORMANDIE</t>
        </is>
      </c>
      <c r="E15" s="3" t="inlineStr">
        <is>
          <t>Ouvert</t>
        </is>
      </c>
    </row>
    <row r="16">
      <c r="A16" s="3" t="n">
        <v>1719</v>
      </c>
      <c r="B16" s="3" t="n">
        <v>2344</v>
      </c>
      <c r="C16" s="3" t="inlineStr">
        <is>
          <t>ST ETIENNE (La Ricamarie)</t>
        </is>
      </c>
      <c r="D16" s="4" t="inlineStr">
        <is>
          <t>AUVERGNE-RHONE-ALPES</t>
        </is>
      </c>
      <c r="E16" s="3" t="inlineStr">
        <is>
          <t>Ouvert</t>
        </is>
      </c>
    </row>
    <row r="17">
      <c r="A17" s="3" t="n">
        <v>1720</v>
      </c>
      <c r="B17" s="3" t="n">
        <v>2345</v>
      </c>
      <c r="C17" s="3" t="inlineStr">
        <is>
          <t>BEAUVAIS</t>
        </is>
      </c>
      <c r="D17" s="4" t="inlineStr">
        <is>
          <t>HAUTS DE FRANCE</t>
        </is>
      </c>
      <c r="E17" s="3" t="inlineStr">
        <is>
          <t>Ouvert</t>
        </is>
      </c>
    </row>
    <row r="18">
      <c r="A18" s="3" t="n">
        <v>1722</v>
      </c>
      <c r="B18" s="3" t="n">
        <v>2346</v>
      </c>
      <c r="C18" s="3" t="inlineStr">
        <is>
          <t>METZ (Borny)</t>
        </is>
      </c>
      <c r="D18" s="4" t="inlineStr">
        <is>
          <t>GRAND EST</t>
        </is>
      </c>
      <c r="E18" s="3" t="inlineStr">
        <is>
          <t>Ouvert</t>
        </is>
      </c>
    </row>
    <row r="19">
      <c r="A19" s="3" t="n">
        <v>1723</v>
      </c>
      <c r="B19" s="3" t="n">
        <v>2347</v>
      </c>
      <c r="C19" s="3" t="inlineStr">
        <is>
          <t>CLERMONT FERRAND (Lempdes)</t>
        </is>
      </c>
      <c r="D19" s="4" t="inlineStr">
        <is>
          <t>AUVERGNE-RHONE-ALPES</t>
        </is>
      </c>
      <c r="E19" s="3" t="inlineStr">
        <is>
          <t>Ouvert</t>
        </is>
      </c>
    </row>
    <row r="20">
      <c r="A20" s="3" t="n">
        <v>1725</v>
      </c>
      <c r="B20" s="3" t="n">
        <v>2348</v>
      </c>
      <c r="C20" s="3" t="inlineStr">
        <is>
          <t>CHOLET</t>
        </is>
      </c>
      <c r="D20" s="4" t="inlineStr">
        <is>
          <t>PAYS DE LA LOIRE</t>
        </is>
      </c>
      <c r="E20" s="3" t="inlineStr">
        <is>
          <t>Ouvert</t>
        </is>
      </c>
    </row>
    <row r="21">
      <c r="A21" s="3" t="n">
        <v>1727</v>
      </c>
      <c r="B21" s="3" t="n">
        <v>2349</v>
      </c>
      <c r="C21" s="3" t="inlineStr">
        <is>
          <t>MONTELIMAR (Saulce sur Rhône)</t>
        </is>
      </c>
      <c r="D21" s="4" t="inlineStr">
        <is>
          <t>AUVERGNE-RHONE-ALPES</t>
        </is>
      </c>
      <c r="E21" s="3" t="inlineStr">
        <is>
          <t>Ouvert</t>
        </is>
      </c>
    </row>
    <row r="22">
      <c r="A22" s="3" t="n">
        <v>1729</v>
      </c>
      <c r="B22" s="3" t="n">
        <v>2350</v>
      </c>
      <c r="C22" s="3" t="inlineStr">
        <is>
          <t>AMIENS</t>
        </is>
      </c>
      <c r="D22" s="4" t="inlineStr">
        <is>
          <t>HAUTS DE FRANCE</t>
        </is>
      </c>
      <c r="E22" s="3" t="inlineStr">
        <is>
          <t>Ouvert</t>
        </is>
      </c>
    </row>
    <row r="23">
      <c r="A23" s="3" t="n">
        <v>1733</v>
      </c>
      <c r="B23" s="3" t="n">
        <v>2351</v>
      </c>
      <c r="C23" s="3" t="inlineStr">
        <is>
          <t>TARBES (Odos)</t>
        </is>
      </c>
      <c r="D23" s="4" t="inlineStr">
        <is>
          <t>OCCITANIE</t>
        </is>
      </c>
      <c r="E23" s="3" t="inlineStr">
        <is>
          <t>Ouvert</t>
        </is>
      </c>
    </row>
    <row r="24">
      <c r="A24" s="3" t="n">
        <v>1734</v>
      </c>
      <c r="B24" s="3" t="n">
        <v>2352</v>
      </c>
      <c r="C24" s="3" t="inlineStr">
        <is>
          <t>CAMBRAI</t>
        </is>
      </c>
      <c r="D24" s="4" t="inlineStr">
        <is>
          <t>HAUTS DE FRANCE</t>
        </is>
      </c>
      <c r="E24" s="3" t="inlineStr">
        <is>
          <t>Ouvert</t>
        </is>
      </c>
    </row>
    <row r="25">
      <c r="A25" s="3" t="n">
        <v>1736</v>
      </c>
      <c r="B25" s="3" t="n">
        <v>2353</v>
      </c>
      <c r="C25" s="3" t="inlineStr">
        <is>
          <t>CHERBOURG (Tourlaville)</t>
        </is>
      </c>
      <c r="D25" s="4" t="inlineStr">
        <is>
          <t>NORMANDIE</t>
        </is>
      </c>
      <c r="E25" s="3" t="inlineStr">
        <is>
          <t>Ouvert</t>
        </is>
      </c>
    </row>
    <row r="26">
      <c r="A26" s="3" t="n">
        <v>1737</v>
      </c>
      <c r="B26" s="3" t="n">
        <v>2354</v>
      </c>
      <c r="C26" s="3" t="inlineStr">
        <is>
          <t>MÂCON (Crèches sur Saone)</t>
        </is>
      </c>
      <c r="D26" s="4" t="inlineStr">
        <is>
          <t>BOURGOGNE-FRANCHE-COMTE</t>
        </is>
      </c>
      <c r="E26" s="3" t="inlineStr">
        <is>
          <t>Ouvert</t>
        </is>
      </c>
    </row>
    <row r="27">
      <c r="A27" s="3" t="n">
        <v>1738</v>
      </c>
      <c r="B27" s="3" t="n">
        <v>2355</v>
      </c>
      <c r="C27" s="3" t="inlineStr">
        <is>
          <t>FORBACH</t>
        </is>
      </c>
      <c r="D27" s="4" t="inlineStr">
        <is>
          <t>GRAND EST</t>
        </is>
      </c>
      <c r="E27" s="3" t="inlineStr">
        <is>
          <t>Ouvert</t>
        </is>
      </c>
    </row>
    <row r="28">
      <c r="A28" s="3" t="n">
        <v>1739</v>
      </c>
      <c r="B28" s="3" t="n">
        <v>2356</v>
      </c>
      <c r="C28" s="3" t="inlineStr">
        <is>
          <t>LORIENT</t>
        </is>
      </c>
      <c r="D28" s="4" t="inlineStr">
        <is>
          <t>BRETAGNE</t>
        </is>
      </c>
      <c r="E28" s="3" t="inlineStr">
        <is>
          <t>Ouvert</t>
        </is>
      </c>
    </row>
    <row r="29">
      <c r="A29" s="3" t="n">
        <v>1740</v>
      </c>
      <c r="B29" s="3" t="n">
        <v>2357</v>
      </c>
      <c r="C29" s="3" t="inlineStr">
        <is>
          <t>LE MANS (Allonnes)</t>
        </is>
      </c>
      <c r="D29" s="4" t="inlineStr">
        <is>
          <t>PAYS DE LA LOIRE</t>
        </is>
      </c>
      <c r="E29" s="3" t="inlineStr">
        <is>
          <t>Ouvert</t>
        </is>
      </c>
    </row>
    <row r="30">
      <c r="A30" s="3" t="n">
        <v>1742</v>
      </c>
      <c r="B30" s="3" t="n">
        <v>2358</v>
      </c>
      <c r="C30" s="3" t="inlineStr">
        <is>
          <t>TROYES (Barberey St Sulpice)</t>
        </is>
      </c>
      <c r="D30" s="4" t="inlineStr">
        <is>
          <t>GRAND EST</t>
        </is>
      </c>
      <c r="E30" s="3" t="inlineStr">
        <is>
          <t>Ouvert</t>
        </is>
      </c>
    </row>
    <row r="31">
      <c r="A31" s="3" t="n">
        <v>1743</v>
      </c>
      <c r="B31" s="3" t="n">
        <v>2359</v>
      </c>
      <c r="C31" s="3" t="inlineStr">
        <is>
          <t>ARRAS (Beaurains)</t>
        </is>
      </c>
      <c r="D31" s="4" t="inlineStr">
        <is>
          <t>HAUTS DE FRANCE</t>
        </is>
      </c>
      <c r="E31" s="3" t="inlineStr">
        <is>
          <t>Ouvert</t>
        </is>
      </c>
    </row>
    <row r="32">
      <c r="A32" s="3" t="n">
        <v>1744</v>
      </c>
      <c r="B32" s="3" t="n">
        <v>2360</v>
      </c>
      <c r="C32" s="3" t="inlineStr">
        <is>
          <t>DOUAI (Cantin)</t>
        </is>
      </c>
      <c r="D32" s="4" t="inlineStr">
        <is>
          <t>HAUTS DE FRANCE</t>
        </is>
      </c>
      <c r="E32" s="3" t="inlineStr">
        <is>
          <t>Ouvert</t>
        </is>
      </c>
    </row>
    <row r="33">
      <c r="A33" s="3" t="n">
        <v>1745</v>
      </c>
      <c r="B33" s="3" t="n">
        <v>2361</v>
      </c>
      <c r="C33" s="3" t="inlineStr">
        <is>
          <t>AVIGNON (Le Pontet)</t>
        </is>
      </c>
      <c r="D33" s="4" t="inlineStr">
        <is>
          <t>PROVENCE-ALPES-COTE D'AZUR</t>
        </is>
      </c>
      <c r="E33" s="3" t="inlineStr">
        <is>
          <t>Ouvert</t>
        </is>
      </c>
    </row>
    <row r="34">
      <c r="A34" s="3" t="n">
        <v>1746</v>
      </c>
      <c r="B34" s="3" t="n">
        <v>2362</v>
      </c>
      <c r="C34" s="3" t="inlineStr">
        <is>
          <t>DIEPPE</t>
        </is>
      </c>
      <c r="D34" s="4" t="inlineStr">
        <is>
          <t>NORMANDIE</t>
        </is>
      </c>
      <c r="E34" s="3" t="inlineStr">
        <is>
          <t>Ouvert</t>
        </is>
      </c>
    </row>
    <row r="35">
      <c r="A35" s="3" t="n">
        <v>1747</v>
      </c>
      <c r="B35" s="3" t="n">
        <v>2363</v>
      </c>
      <c r="C35" s="3" t="inlineStr">
        <is>
          <t>MONTAUBAN</t>
        </is>
      </c>
      <c r="D35" s="4" t="inlineStr">
        <is>
          <t>OCCITANIE</t>
        </is>
      </c>
      <c r="E35" s="3" t="inlineStr">
        <is>
          <t>Ouvert</t>
        </is>
      </c>
    </row>
    <row r="36">
      <c r="A36" s="3" t="n">
        <v>1748</v>
      </c>
      <c r="B36" s="3" t="n">
        <v>2364</v>
      </c>
      <c r="C36" s="3" t="inlineStr">
        <is>
          <t>BREST</t>
        </is>
      </c>
      <c r="D36" s="4" t="inlineStr">
        <is>
          <t>BRETAGNE</t>
        </is>
      </c>
      <c r="E36" s="3" t="inlineStr">
        <is>
          <t>Ouvert</t>
        </is>
      </c>
    </row>
    <row r="37">
      <c r="A37" s="3" t="n">
        <v>1750</v>
      </c>
      <c r="B37" s="3" t="n">
        <v>2365</v>
      </c>
      <c r="C37" s="3" t="inlineStr">
        <is>
          <t>ROUEN (Riboudet)</t>
        </is>
      </c>
      <c r="D37" s="4" t="inlineStr">
        <is>
          <t>NORMANDIE</t>
        </is>
      </c>
      <c r="E37" s="3" t="inlineStr">
        <is>
          <t>Ouvert</t>
        </is>
      </c>
    </row>
    <row r="38">
      <c r="A38" s="3" t="n">
        <v>1751</v>
      </c>
      <c r="B38" s="3" t="n">
        <v>2366</v>
      </c>
      <c r="C38" s="3" t="inlineStr">
        <is>
          <t>GARGES</t>
        </is>
      </c>
      <c r="D38" s="4" t="inlineStr">
        <is>
          <t>ILE-DE-FRANCE</t>
        </is>
      </c>
      <c r="E38" s="3" t="inlineStr">
        <is>
          <t>Ouvert</t>
        </is>
      </c>
    </row>
    <row r="39">
      <c r="A39" s="3" t="n">
        <v>1752</v>
      </c>
      <c r="B39" s="3" t="n">
        <v>2367</v>
      </c>
      <c r="C39" s="3" t="inlineStr">
        <is>
          <t>ORLEANS (Saran)</t>
        </is>
      </c>
      <c r="D39" s="4" t="inlineStr">
        <is>
          <t>CENTRE-VAL DE LOIRE</t>
        </is>
      </c>
      <c r="E39" s="3" t="inlineStr">
        <is>
          <t>Ouvert</t>
        </is>
      </c>
    </row>
    <row r="40">
      <c r="A40" s="3" t="n">
        <v>1753</v>
      </c>
      <c r="B40" s="3" t="n">
        <v>2368</v>
      </c>
      <c r="C40" s="3" t="inlineStr">
        <is>
          <t>MONTLUCON (Domerat)</t>
        </is>
      </c>
      <c r="D40" s="4" t="inlineStr">
        <is>
          <t>AUVERGNE-RHONE-ALPES</t>
        </is>
      </c>
      <c r="E40" s="3" t="inlineStr">
        <is>
          <t>Ouvert</t>
        </is>
      </c>
    </row>
    <row r="41">
      <c r="A41" s="3" t="n">
        <v>1754</v>
      </c>
      <c r="B41" s="3" t="n">
        <v>2369</v>
      </c>
      <c r="C41" s="3" t="inlineStr">
        <is>
          <t>CHALONS en CHAMPAGNE (St Memmie)</t>
        </is>
      </c>
      <c r="D41" s="4" t="inlineStr">
        <is>
          <t>GRAND EST</t>
        </is>
      </c>
      <c r="E41" s="3" t="inlineStr">
        <is>
          <t>Ouvert</t>
        </is>
      </c>
    </row>
    <row r="42">
      <c r="A42" s="3" t="n">
        <v>1755</v>
      </c>
      <c r="B42" s="3" t="n">
        <v>2370</v>
      </c>
      <c r="C42" s="3" t="inlineStr">
        <is>
          <t>TOURCOING</t>
        </is>
      </c>
      <c r="D42" s="4" t="inlineStr">
        <is>
          <t>HAUTS DE FRANCE</t>
        </is>
      </c>
      <c r="E42" s="3" t="inlineStr">
        <is>
          <t>Ouvert</t>
        </is>
      </c>
    </row>
    <row r="43">
      <c r="A43" s="3" t="n">
        <v>1756</v>
      </c>
      <c r="B43" s="3" t="n">
        <v>2371</v>
      </c>
      <c r="C43" s="3" t="inlineStr">
        <is>
          <t>BORDEAUX (Artigues)</t>
        </is>
      </c>
      <c r="D43" s="4" t="inlineStr">
        <is>
          <t>NOUVELLE AQUITAINE</t>
        </is>
      </c>
      <c r="E43" s="3" t="inlineStr">
        <is>
          <t>Ouvert</t>
        </is>
      </c>
    </row>
    <row r="44">
      <c r="A44" s="3" t="n">
        <v>1757</v>
      </c>
      <c r="B44" s="3" t="n">
        <v>2372</v>
      </c>
      <c r="C44" s="3" t="inlineStr">
        <is>
          <t>PERIGUEUX (Trelissac)</t>
        </is>
      </c>
      <c r="D44" s="4" t="inlineStr">
        <is>
          <t>NOUVELLE AQUITAINE</t>
        </is>
      </c>
      <c r="E44" s="3" t="inlineStr">
        <is>
          <t>Ouvert</t>
        </is>
      </c>
    </row>
    <row r="45">
      <c r="A45" s="3" t="n">
        <v>1758</v>
      </c>
      <c r="B45" s="3" t="n">
        <v>2373</v>
      </c>
      <c r="C45" s="3" t="inlineStr">
        <is>
          <t>LA ROCHE sur YON (Mouilleron Le Captif)</t>
        </is>
      </c>
      <c r="D45" s="4" t="inlineStr">
        <is>
          <t>PAYS DE LA LOIRE</t>
        </is>
      </c>
      <c r="E45" s="3" t="inlineStr">
        <is>
          <t>Ouvert</t>
        </is>
      </c>
    </row>
    <row r="46">
      <c r="A46" s="3" t="n">
        <v>1759</v>
      </c>
      <c r="B46" s="3" t="n">
        <v>2374</v>
      </c>
      <c r="C46" s="3" t="inlineStr">
        <is>
          <t>PAU (Mazeres Lezons)</t>
        </is>
      </c>
      <c r="D46" s="4" t="inlineStr">
        <is>
          <t>NOUVELLE AQUITAINE</t>
        </is>
      </c>
      <c r="E46" s="3" t="inlineStr">
        <is>
          <t>Ouvert</t>
        </is>
      </c>
    </row>
    <row r="47">
      <c r="A47" s="3" t="n">
        <v>1760</v>
      </c>
      <c r="B47" s="3" t="n">
        <v>2375</v>
      </c>
      <c r="C47" s="3" t="inlineStr">
        <is>
          <t>MORLAIX (Plouigneau)</t>
        </is>
      </c>
      <c r="D47" s="4" t="inlineStr">
        <is>
          <t>BRETAGNE</t>
        </is>
      </c>
      <c r="E47" s="3" t="inlineStr">
        <is>
          <t>Ouvert</t>
        </is>
      </c>
    </row>
    <row r="48">
      <c r="A48" s="3" t="n">
        <v>1761</v>
      </c>
      <c r="B48" s="3" t="n">
        <v>2376</v>
      </c>
      <c r="C48" s="3" t="inlineStr">
        <is>
          <t>ALBI (Gaillac)</t>
        </is>
      </c>
      <c r="D48" s="4" t="inlineStr">
        <is>
          <t>OCCITANIE</t>
        </is>
      </c>
      <c r="E48" s="3" t="inlineStr">
        <is>
          <t>Ouvert</t>
        </is>
      </c>
    </row>
    <row r="49">
      <c r="A49" s="3" t="n">
        <v>1762</v>
      </c>
      <c r="B49" s="3" t="n">
        <v>2377</v>
      </c>
      <c r="C49" s="3" t="inlineStr">
        <is>
          <t>BRUAY</t>
        </is>
      </c>
      <c r="D49" s="4" t="inlineStr">
        <is>
          <t>HAUTS DE FRANCE</t>
        </is>
      </c>
      <c r="E49" s="3" t="inlineStr">
        <is>
          <t>Ouvert</t>
        </is>
      </c>
    </row>
    <row r="50">
      <c r="A50" s="3" t="n">
        <v>1763</v>
      </c>
      <c r="B50" s="3" t="n">
        <v>2378</v>
      </c>
      <c r="C50" s="3" t="inlineStr">
        <is>
          <t>BAILLEUL</t>
        </is>
      </c>
      <c r="D50" s="4" t="inlineStr">
        <is>
          <t>HAUTS DE FRANCE</t>
        </is>
      </c>
      <c r="E50" s="3" t="inlineStr">
        <is>
          <t>Ouvert</t>
        </is>
      </c>
    </row>
    <row r="51">
      <c r="A51" s="3" t="n">
        <v>1764</v>
      </c>
      <c r="B51" s="3" t="n">
        <v>2379</v>
      </c>
      <c r="C51" s="3" t="inlineStr">
        <is>
          <t>NANCY (Essey Les Nancy)</t>
        </is>
      </c>
      <c r="D51" s="4" t="inlineStr">
        <is>
          <t>GRAND EST</t>
        </is>
      </c>
      <c r="E51" s="3" t="inlineStr">
        <is>
          <t>Ouvert</t>
        </is>
      </c>
    </row>
    <row r="52">
      <c r="A52" s="3" t="n">
        <v>1765</v>
      </c>
      <c r="B52" s="3" t="n">
        <v>2380</v>
      </c>
      <c r="C52" s="3" t="inlineStr">
        <is>
          <t>MULHOUSE (Morschvillers Le Bas)</t>
        </is>
      </c>
      <c r="D52" s="4" t="inlineStr">
        <is>
          <t>GRAND EST</t>
        </is>
      </c>
      <c r="E52" s="3" t="inlineStr">
        <is>
          <t>Ouvert</t>
        </is>
      </c>
    </row>
    <row r="53">
      <c r="A53" s="3" t="n">
        <v>1767</v>
      </c>
      <c r="B53" s="3" t="n">
        <v>2381</v>
      </c>
      <c r="C53" s="3" t="inlineStr">
        <is>
          <t>NIMES (Aigues Vives)</t>
        </is>
      </c>
      <c r="D53" s="4" t="inlineStr">
        <is>
          <t>OCCITANIE</t>
        </is>
      </c>
      <c r="E53" s="3" t="inlineStr">
        <is>
          <t>Ouvert</t>
        </is>
      </c>
    </row>
    <row r="54">
      <c r="A54" s="3" t="n">
        <v>1768</v>
      </c>
      <c r="B54" s="3" t="n">
        <v>2382</v>
      </c>
      <c r="C54" s="3" t="inlineStr">
        <is>
          <t>VALENCE (Etoile sur Rhône)</t>
        </is>
      </c>
      <c r="D54" s="4" t="inlineStr">
        <is>
          <t>AUVERGNE-RHONE-ALPES</t>
        </is>
      </c>
      <c r="E54" s="3" t="inlineStr">
        <is>
          <t>Ouvert</t>
        </is>
      </c>
    </row>
    <row r="55">
      <c r="A55" s="3" t="n">
        <v>1769</v>
      </c>
      <c r="B55" s="3" t="n">
        <v>2383</v>
      </c>
      <c r="C55" s="3" t="inlineStr">
        <is>
          <t>ROUBAIX (Leers)</t>
        </is>
      </c>
      <c r="D55" s="4" t="inlineStr">
        <is>
          <t>HAUTS DE FRANCE</t>
        </is>
      </c>
      <c r="E55" s="3" t="inlineStr">
        <is>
          <t>Ouvert</t>
        </is>
      </c>
    </row>
    <row r="56">
      <c r="A56" s="3" t="n">
        <v>1770</v>
      </c>
      <c r="B56" s="3" t="n">
        <v>2384</v>
      </c>
      <c r="C56" s="3" t="inlineStr">
        <is>
          <t>TOURS (St Cyr sur Loire)</t>
        </is>
      </c>
      <c r="D56" s="4" t="inlineStr">
        <is>
          <t>CENTRE-VAL DE LOIRE</t>
        </is>
      </c>
      <c r="E56" s="3" t="inlineStr">
        <is>
          <t>Ouvert</t>
        </is>
      </c>
    </row>
    <row r="57">
      <c r="A57" s="3" t="n">
        <v>1771</v>
      </c>
      <c r="B57" s="3" t="n">
        <v>2385</v>
      </c>
      <c r="C57" s="3" t="inlineStr">
        <is>
          <t>QUIMPER</t>
        </is>
      </c>
      <c r="D57" s="4" t="inlineStr">
        <is>
          <t>BRETAGNE</t>
        </is>
      </c>
      <c r="E57" s="3" t="inlineStr">
        <is>
          <t>Ouvert</t>
        </is>
      </c>
    </row>
    <row r="58">
      <c r="A58" s="3" t="n">
        <v>1772</v>
      </c>
      <c r="B58" s="3" t="n">
        <v>2386</v>
      </c>
      <c r="C58" s="3" t="inlineStr">
        <is>
          <t>BOULOGNE (St Martin de Boulogne)</t>
        </is>
      </c>
      <c r="D58" s="4" t="inlineStr">
        <is>
          <t>HAUTS DE FRANCE</t>
        </is>
      </c>
      <c r="E58" s="3" t="inlineStr">
        <is>
          <t>Ouvert</t>
        </is>
      </c>
    </row>
    <row r="59">
      <c r="A59" s="3" t="n">
        <v>1773</v>
      </c>
      <c r="B59" s="3" t="n">
        <v>2387</v>
      </c>
      <c r="C59" s="3" t="inlineStr">
        <is>
          <t>TOULON</t>
        </is>
      </c>
      <c r="D59" s="4" t="inlineStr">
        <is>
          <t>PROVENCE-ALPES-COTE D'AZUR</t>
        </is>
      </c>
      <c r="E59" s="3" t="inlineStr">
        <is>
          <t>Ouvert</t>
        </is>
      </c>
    </row>
    <row r="60">
      <c r="A60" s="3" t="n">
        <v>1774</v>
      </c>
      <c r="B60" s="3" t="n">
        <v>2388</v>
      </c>
      <c r="C60" s="3" t="inlineStr">
        <is>
          <t>CHATEAUROUX (Le Poinçonnet)</t>
        </is>
      </c>
      <c r="D60" s="4" t="inlineStr">
        <is>
          <t>CENTRE-VAL DE LOIRE</t>
        </is>
      </c>
      <c r="E60" s="3" t="inlineStr">
        <is>
          <t>Ouvert</t>
        </is>
      </c>
    </row>
    <row r="61">
      <c r="A61" s="3" t="n">
        <v>1775</v>
      </c>
      <c r="B61" s="3" t="n">
        <v>2389</v>
      </c>
      <c r="C61" s="3" t="inlineStr">
        <is>
          <t>ST BRIEUC (Plerin)</t>
        </is>
      </c>
      <c r="D61" s="4" t="inlineStr">
        <is>
          <t>BRETAGNE</t>
        </is>
      </c>
      <c r="E61" s="3" t="inlineStr">
        <is>
          <t>Ouvert</t>
        </is>
      </c>
    </row>
    <row r="62">
      <c r="A62" s="3" t="n">
        <v>1776</v>
      </c>
      <c r="B62" s="3" t="n">
        <v>2390</v>
      </c>
      <c r="C62" s="3" t="inlineStr">
        <is>
          <t>ST WITZ</t>
        </is>
      </c>
      <c r="D62" s="4" t="inlineStr">
        <is>
          <t>ILE-DE-FRANCE</t>
        </is>
      </c>
      <c r="E62" s="3" t="inlineStr">
        <is>
          <t>Ouvert</t>
        </is>
      </c>
    </row>
    <row r="63">
      <c r="A63" s="3" t="n">
        <v>1777</v>
      </c>
      <c r="B63" s="3" t="n">
        <v>2391</v>
      </c>
      <c r="C63" s="3" t="inlineStr">
        <is>
          <t>MARSEILLE</t>
        </is>
      </c>
      <c r="D63" s="4" t="inlineStr">
        <is>
          <t>PROVENCE-ALPES-COTE D'AZUR</t>
        </is>
      </c>
      <c r="E63" s="3" t="inlineStr">
        <is>
          <t>Ouvert</t>
        </is>
      </c>
    </row>
    <row r="64">
      <c r="A64" s="3" t="n">
        <v>1778</v>
      </c>
      <c r="B64" s="3" t="n">
        <v>2392</v>
      </c>
      <c r="C64" s="3" t="inlineStr">
        <is>
          <t>MARTIGUES</t>
        </is>
      </c>
      <c r="D64" s="4" t="inlineStr">
        <is>
          <t>PROVENCE-ALPES-COTE D'AZUR</t>
        </is>
      </c>
      <c r="E64" s="3" t="inlineStr">
        <is>
          <t>Ouvert</t>
        </is>
      </c>
    </row>
    <row r="65">
      <c r="A65" s="3" t="n">
        <v>1779</v>
      </c>
      <c r="B65" s="3" t="n">
        <v>2393</v>
      </c>
      <c r="C65" s="3" t="inlineStr">
        <is>
          <t>ANGERS (St Sylvain D'Anjou)</t>
        </is>
      </c>
      <c r="D65" s="4" t="inlineStr">
        <is>
          <t>PAYS DE LA LOIRE</t>
        </is>
      </c>
      <c r="E65" s="3" t="inlineStr">
        <is>
          <t>Ouvert</t>
        </is>
      </c>
    </row>
    <row r="66">
      <c r="A66" s="3" t="n">
        <v>1781</v>
      </c>
      <c r="B66" s="3" t="n">
        <v>2395</v>
      </c>
      <c r="C66" s="3" t="inlineStr">
        <is>
          <t>CHARTRES (Luisant)</t>
        </is>
      </c>
      <c r="D66" s="4" t="inlineStr">
        <is>
          <t>CENTRE-VAL DE LOIRE</t>
        </is>
      </c>
      <c r="E66" s="3" t="inlineStr">
        <is>
          <t>Ouvert</t>
        </is>
      </c>
    </row>
    <row r="67">
      <c r="A67" s="3" t="n">
        <v>1782</v>
      </c>
      <c r="B67" s="3" t="n">
        <v>2396</v>
      </c>
      <c r="C67" s="3" t="inlineStr">
        <is>
          <t>FÂCHES-THUMESNIL</t>
        </is>
      </c>
      <c r="D67" s="4" t="inlineStr">
        <is>
          <t>HAUTS DE FRANCE</t>
        </is>
      </c>
      <c r="E67" s="3" t="inlineStr">
        <is>
          <t>Ouvert</t>
        </is>
      </c>
    </row>
    <row r="68">
      <c r="A68" s="3" t="n">
        <v>1783</v>
      </c>
      <c r="B68" s="3" t="n">
        <v>2397</v>
      </c>
      <c r="C68" s="3" t="inlineStr">
        <is>
          <t>ROANNE (parigny)</t>
        </is>
      </c>
      <c r="D68" s="4" t="inlineStr">
        <is>
          <t>AUVERGNE-RHONE-ALPES</t>
        </is>
      </c>
      <c r="E68" s="3" t="inlineStr">
        <is>
          <t>Ouvert</t>
        </is>
      </c>
    </row>
    <row r="69">
      <c r="A69" s="3" t="n">
        <v>1784</v>
      </c>
      <c r="B69" s="3" t="n">
        <v>2398</v>
      </c>
      <c r="C69" s="3" t="inlineStr">
        <is>
          <t>BETHUNE</t>
        </is>
      </c>
      <c r="D69" s="4" t="inlineStr">
        <is>
          <t>HAUTS DE FRANCE</t>
        </is>
      </c>
      <c r="E69" s="3" t="inlineStr">
        <is>
          <t>Ouvert</t>
        </is>
      </c>
    </row>
    <row r="70">
      <c r="A70" s="3" t="n">
        <v>1785</v>
      </c>
      <c r="B70" s="3" t="n">
        <v>2399</v>
      </c>
      <c r="C70" s="3" t="inlineStr">
        <is>
          <t>MONTPELLIER (Lattes)</t>
        </is>
      </c>
      <c r="D70" s="4" t="inlineStr">
        <is>
          <t>OCCITANIE</t>
        </is>
      </c>
      <c r="E70" s="3" t="inlineStr">
        <is>
          <t>Ouvert</t>
        </is>
      </c>
    </row>
    <row r="71">
      <c r="A71" s="3" t="n">
        <v>1786</v>
      </c>
      <c r="B71" s="3" t="n">
        <v>2400</v>
      </c>
      <c r="C71" s="3" t="inlineStr">
        <is>
          <t>FLEURY</t>
        </is>
      </c>
      <c r="D71" s="4" t="inlineStr">
        <is>
          <t>ILE-DE-FRANCE</t>
        </is>
      </c>
      <c r="E71" s="3" t="inlineStr">
        <is>
          <t>Ouvert</t>
        </is>
      </c>
    </row>
    <row r="72">
      <c r="A72" s="3" t="n">
        <v>1787</v>
      </c>
      <c r="B72" s="3" t="n">
        <v>2401</v>
      </c>
      <c r="C72" s="3" t="inlineStr">
        <is>
          <t>ALENCON (Arçonnay)</t>
        </is>
      </c>
      <c r="D72" s="4" t="inlineStr">
        <is>
          <t>PAYS DE LA LOIRE</t>
        </is>
      </c>
      <c r="E72" s="3" t="inlineStr">
        <is>
          <t>Ouvert</t>
        </is>
      </c>
    </row>
    <row r="73">
      <c r="A73" s="3" t="n">
        <v>1788</v>
      </c>
      <c r="B73" s="3" t="n">
        <v>2402</v>
      </c>
      <c r="C73" s="3" t="inlineStr">
        <is>
          <t>MONTEREAU (Cannes écluse)</t>
        </is>
      </c>
      <c r="D73" s="4" t="inlineStr">
        <is>
          <t>ILE-DE-FRANCE</t>
        </is>
      </c>
      <c r="E73" s="3" t="inlineStr">
        <is>
          <t>Ouvert</t>
        </is>
      </c>
    </row>
    <row r="74">
      <c r="A74" s="3" t="n">
        <v>1789</v>
      </c>
      <c r="B74" s="3" t="n">
        <v>2403</v>
      </c>
      <c r="C74" s="3" t="inlineStr">
        <is>
          <t>AUXERRE (Perrigny)</t>
        </is>
      </c>
      <c r="D74" s="4" t="inlineStr">
        <is>
          <t>BOURGOGNE-FRANCHE-COMTE</t>
        </is>
      </c>
      <c r="E74" s="3" t="inlineStr">
        <is>
          <t>Ouvert</t>
        </is>
      </c>
    </row>
    <row r="75">
      <c r="A75" s="3" t="n">
        <v>1790</v>
      </c>
      <c r="B75" s="3" t="n">
        <v>2404</v>
      </c>
      <c r="C75" s="3" t="inlineStr">
        <is>
          <t>MELUN (Vaux le Pénil)</t>
        </is>
      </c>
      <c r="D75" s="4" t="inlineStr">
        <is>
          <t>ILE-DE-FRANCE</t>
        </is>
      </c>
      <c r="E75" s="3" t="inlineStr">
        <is>
          <t>Ouvert</t>
        </is>
      </c>
    </row>
    <row r="76">
      <c r="A76" s="3" t="n">
        <v>1791</v>
      </c>
      <c r="B76" s="3" t="n">
        <v>2405</v>
      </c>
      <c r="C76" s="3" t="inlineStr">
        <is>
          <t>MONTBELIARD</t>
        </is>
      </c>
      <c r="D76" s="4" t="inlineStr">
        <is>
          <t>BOURGOGNE-FRANCHE-COMTE</t>
        </is>
      </c>
      <c r="E76" s="3" t="inlineStr">
        <is>
          <t>Ouvert</t>
        </is>
      </c>
    </row>
    <row r="77">
      <c r="A77" s="3" t="n">
        <v>1792</v>
      </c>
      <c r="B77" s="3" t="n">
        <v>2406</v>
      </c>
      <c r="C77" s="3" t="inlineStr">
        <is>
          <t>SARREBOURG</t>
        </is>
      </c>
      <c r="D77" s="4" t="inlineStr">
        <is>
          <t>GRAND EST</t>
        </is>
      </c>
      <c r="E77" s="3" t="inlineStr">
        <is>
          <t>Ouvert</t>
        </is>
      </c>
    </row>
    <row r="78">
      <c r="A78" s="3" t="n">
        <v>1795</v>
      </c>
      <c r="B78" s="3" t="n">
        <v>2407</v>
      </c>
      <c r="C78" s="3" t="inlineStr">
        <is>
          <t>ARCACHON (Biganos)</t>
        </is>
      </c>
      <c r="D78" s="4" t="inlineStr">
        <is>
          <t>NOUVELLE AQUITAINE</t>
        </is>
      </c>
      <c r="E78" s="3" t="inlineStr">
        <is>
          <t>Ouvert</t>
        </is>
      </c>
    </row>
    <row r="79">
      <c r="A79" s="3" t="n">
        <v>1796</v>
      </c>
      <c r="B79" s="3" t="n">
        <v>2408</v>
      </c>
      <c r="C79" s="3" t="inlineStr">
        <is>
          <t>VALENCIENNES (Petite forêt)</t>
        </is>
      </c>
      <c r="D79" s="4" t="inlineStr">
        <is>
          <t>HAUTS DE FRANCE</t>
        </is>
      </c>
      <c r="E79" s="3" t="inlineStr">
        <is>
          <t>Ouvert</t>
        </is>
      </c>
    </row>
    <row r="80">
      <c r="A80" s="3" t="n">
        <v>1797</v>
      </c>
      <c r="B80" s="3" t="n">
        <v>2409</v>
      </c>
      <c r="C80" s="3" t="inlineStr">
        <is>
          <t>ST ETIENNE (Méons)</t>
        </is>
      </c>
      <c r="D80" s="4" t="inlineStr">
        <is>
          <t>AUVERGNE-RHONE-ALPES</t>
        </is>
      </c>
      <c r="E80" s="3" t="inlineStr">
        <is>
          <t>Ouvert</t>
        </is>
      </c>
    </row>
    <row r="81">
      <c r="A81" s="3" t="n">
        <v>1900</v>
      </c>
      <c r="B81" s="3" t="n">
        <v>2410</v>
      </c>
      <c r="C81" s="3" t="inlineStr">
        <is>
          <t>CASTRES (Soual)</t>
        </is>
      </c>
      <c r="D81" s="4" t="inlineStr">
        <is>
          <t>OCCITANIE</t>
        </is>
      </c>
      <c r="E81" s="3" t="inlineStr">
        <is>
          <t>Ouvert</t>
        </is>
      </c>
    </row>
    <row r="82">
      <c r="A82" s="3" t="n">
        <v>1901</v>
      </c>
      <c r="B82" s="3" t="n">
        <v>2411</v>
      </c>
      <c r="C82" s="3" t="inlineStr">
        <is>
          <t>VILLEFRANCHE SUR SAÔNE</t>
        </is>
      </c>
      <c r="D82" s="4" t="inlineStr">
        <is>
          <t>AUVERGNE-RHONE-ALPES</t>
        </is>
      </c>
      <c r="E82" s="3" t="inlineStr">
        <is>
          <t>Ouvert</t>
        </is>
      </c>
    </row>
    <row r="83">
      <c r="A83" s="3" t="n">
        <v>1902</v>
      </c>
      <c r="B83" s="3" t="n">
        <v>2412</v>
      </c>
      <c r="C83" s="3" t="inlineStr">
        <is>
          <t>BEZIERS (Colombiers)</t>
        </is>
      </c>
      <c r="D83" s="4" t="inlineStr">
        <is>
          <t>OCCITANIE</t>
        </is>
      </c>
      <c r="E83" s="3" t="inlineStr">
        <is>
          <t>Ouvert</t>
        </is>
      </c>
    </row>
    <row r="84">
      <c r="A84" s="3" t="n">
        <v>1903</v>
      </c>
      <c r="B84" s="3" t="n">
        <v>2413</v>
      </c>
      <c r="C84" s="3" t="inlineStr">
        <is>
          <t>STRASBOURG (Geispolsheim)</t>
        </is>
      </c>
      <c r="D84" s="4" t="inlineStr">
        <is>
          <t>GRAND EST</t>
        </is>
      </c>
      <c r="E84" s="3" t="inlineStr">
        <is>
          <t>Ouvert</t>
        </is>
      </c>
    </row>
    <row r="85">
      <c r="A85" s="3" t="n">
        <v>1904</v>
      </c>
      <c r="B85" s="3" t="n">
        <v>2414</v>
      </c>
      <c r="C85" s="3" t="inlineStr">
        <is>
          <t>ANNEMASSE (Vétraz Monthoux)</t>
        </is>
      </c>
      <c r="D85" s="4" t="inlineStr">
        <is>
          <t>AUVERGNE-RHONE-ALPES</t>
        </is>
      </c>
      <c r="E85" s="3" t="inlineStr">
        <is>
          <t>Ouvert</t>
        </is>
      </c>
    </row>
    <row r="86">
      <c r="A86" s="3" t="n">
        <v>1906</v>
      </c>
      <c r="B86" s="3" t="n">
        <v>2415</v>
      </c>
      <c r="C86" s="3" t="inlineStr">
        <is>
          <t>VAIRES SUR MARNE</t>
        </is>
      </c>
      <c r="D86" s="4" t="inlineStr">
        <is>
          <t>ILE-DE-FRANCE</t>
        </is>
      </c>
      <c r="E86" s="3" t="inlineStr">
        <is>
          <t>Ouvert</t>
        </is>
      </c>
    </row>
    <row r="87">
      <c r="A87" s="3" t="n">
        <v>1907</v>
      </c>
      <c r="B87" s="3" t="n">
        <v>2416</v>
      </c>
      <c r="C87" s="3" t="inlineStr">
        <is>
          <t>COLMAR</t>
        </is>
      </c>
      <c r="D87" s="4" t="inlineStr">
        <is>
          <t>GRAND EST</t>
        </is>
      </c>
      <c r="E87" s="3" t="inlineStr">
        <is>
          <t>Ouvert</t>
        </is>
      </c>
    </row>
    <row r="88">
      <c r="A88" s="3" t="n">
        <v>1908</v>
      </c>
      <c r="B88" s="3" t="n">
        <v>2417</v>
      </c>
      <c r="C88" s="3" t="inlineStr">
        <is>
          <t>MAUBEUGE</t>
        </is>
      </c>
      <c r="D88" s="4" t="inlineStr">
        <is>
          <t>HAUTS DE FRANCE</t>
        </is>
      </c>
      <c r="E88" s="3" t="inlineStr">
        <is>
          <t>Ouvert</t>
        </is>
      </c>
    </row>
    <row r="89">
      <c r="A89" s="3" t="n">
        <v>1909</v>
      </c>
      <c r="B89" s="3" t="n">
        <v>2418</v>
      </c>
      <c r="C89" s="3" t="inlineStr">
        <is>
          <t>COMPIEGNE (Thourotte)</t>
        </is>
      </c>
      <c r="D89" s="4" t="inlineStr">
        <is>
          <t>HAUTS DE FRANCE</t>
        </is>
      </c>
      <c r="E89" s="3" t="inlineStr">
        <is>
          <t>Ouvert</t>
        </is>
      </c>
    </row>
    <row r="90">
      <c r="A90" s="3" t="n">
        <v>1911</v>
      </c>
      <c r="B90" s="3" t="n">
        <v>2419</v>
      </c>
      <c r="C90" s="3" t="inlineStr">
        <is>
          <t>LYON (St Priest)</t>
        </is>
      </c>
      <c r="D90" s="4" t="inlineStr">
        <is>
          <t>AUVERGNE-RHONE-ALPES</t>
        </is>
      </c>
      <c r="E90" s="3" t="inlineStr">
        <is>
          <t>Ouvert</t>
        </is>
      </c>
    </row>
    <row r="91">
      <c r="A91" s="3" t="n">
        <v>1912</v>
      </c>
      <c r="B91" s="3" t="n">
        <v>2420</v>
      </c>
      <c r="C91" s="3" t="inlineStr">
        <is>
          <t>ANGOULEME (Champniers)</t>
        </is>
      </c>
      <c r="D91" s="4" t="inlineStr">
        <is>
          <t>NOUVELLE AQUITAINE</t>
        </is>
      </c>
      <c r="E91" s="3" t="inlineStr">
        <is>
          <t>Ouvert</t>
        </is>
      </c>
    </row>
    <row r="92">
      <c r="A92" s="3" t="n">
        <v>1913</v>
      </c>
      <c r="B92" s="3" t="n">
        <v>2421</v>
      </c>
      <c r="C92" s="3" t="inlineStr">
        <is>
          <t>RENNES (Cesson Sévigné)</t>
        </is>
      </c>
      <c r="D92" s="4" t="inlineStr">
        <is>
          <t>BRETAGNE</t>
        </is>
      </c>
      <c r="E92" s="3" t="inlineStr">
        <is>
          <t>Ouvert</t>
        </is>
      </c>
    </row>
    <row r="93">
      <c r="A93" s="3" t="n">
        <v>1914</v>
      </c>
      <c r="B93" s="3" t="n">
        <v>2422</v>
      </c>
      <c r="C93" s="3" t="inlineStr">
        <is>
          <t>HAGUENAU (Schweighouse sur Moder)</t>
        </is>
      </c>
      <c r="D93" s="4" t="inlineStr">
        <is>
          <t>GRAND EST</t>
        </is>
      </c>
      <c r="E93" s="3" t="inlineStr">
        <is>
          <t>Ouvert</t>
        </is>
      </c>
    </row>
    <row r="94">
      <c r="A94" s="3" t="n">
        <v>1915</v>
      </c>
      <c r="B94" s="3" t="n">
        <v>2423</v>
      </c>
      <c r="C94" s="3" t="inlineStr">
        <is>
          <t>CARCASSONNE</t>
        </is>
      </c>
      <c r="D94" s="4" t="inlineStr">
        <is>
          <t>OCCITANIE</t>
        </is>
      </c>
      <c r="E94" s="3" t="inlineStr">
        <is>
          <t>Ouvert</t>
        </is>
      </c>
    </row>
    <row r="95">
      <c r="A95" s="3" t="n">
        <v>1917</v>
      </c>
      <c r="B95" s="3" t="n">
        <v>2424</v>
      </c>
      <c r="C95" s="3" t="inlineStr">
        <is>
          <t>SAINTES (St Georges des Coteaux)</t>
        </is>
      </c>
      <c r="D95" s="4" t="inlineStr">
        <is>
          <t>NOUVELLE AQUITAINE</t>
        </is>
      </c>
      <c r="E95" s="3" t="inlineStr">
        <is>
          <t>Ouvert</t>
        </is>
      </c>
    </row>
    <row r="96">
      <c r="A96" s="3" t="n">
        <v>1919</v>
      </c>
      <c r="B96" s="3" t="n">
        <v>2425</v>
      </c>
      <c r="C96" s="3" t="inlineStr">
        <is>
          <t>BRIVE La GAILLARDE</t>
        </is>
      </c>
      <c r="D96" s="4" t="inlineStr">
        <is>
          <t>NOUVELLE AQUITAINE</t>
        </is>
      </c>
      <c r="E96" s="3" t="inlineStr">
        <is>
          <t>Ouvert</t>
        </is>
      </c>
    </row>
    <row r="97">
      <c r="A97" s="3" t="n">
        <v>1920</v>
      </c>
      <c r="B97" s="3" t="n">
        <v>2426</v>
      </c>
      <c r="C97" s="3" t="inlineStr">
        <is>
          <t>RODEZ (Sébazac)</t>
        </is>
      </c>
      <c r="D97" s="4" t="inlineStr">
        <is>
          <t>OCCITANIE</t>
        </is>
      </c>
      <c r="E97" s="3" t="inlineStr">
        <is>
          <t>Ouvert</t>
        </is>
      </c>
    </row>
    <row r="98">
      <c r="A98" s="3" t="n">
        <v>1922</v>
      </c>
      <c r="B98" s="3" t="n">
        <v>2427</v>
      </c>
      <c r="C98" s="3" t="inlineStr">
        <is>
          <t>PAMIERS (Verniolle)</t>
        </is>
      </c>
      <c r="D98" s="4" t="inlineStr">
        <is>
          <t>OCCITANIE</t>
        </is>
      </c>
      <c r="E98" s="3" t="inlineStr">
        <is>
          <t>Ouvert</t>
        </is>
      </c>
    </row>
    <row r="99">
      <c r="A99" s="3" t="n">
        <v>1924</v>
      </c>
      <c r="B99" s="3" t="n">
        <v>2428</v>
      </c>
      <c r="C99" s="3" t="inlineStr">
        <is>
          <t>EPINAL-2</t>
        </is>
      </c>
      <c r="D99" s="4" t="inlineStr">
        <is>
          <t>GRAND EST</t>
        </is>
      </c>
      <c r="E99" s="3" t="inlineStr">
        <is>
          <t>Ouvert</t>
        </is>
      </c>
    </row>
    <row r="100">
      <c r="A100" s="3" t="n">
        <v>1925</v>
      </c>
      <c r="B100" s="3" t="n">
        <v>2429</v>
      </c>
      <c r="C100" s="3" t="inlineStr">
        <is>
          <t>LA ROCHELLE (Andilly)</t>
        </is>
      </c>
      <c r="D100" s="4" t="inlineStr">
        <is>
          <t>NOUVELLE AQUITAINE</t>
        </is>
      </c>
      <c r="E100" s="3" t="inlineStr">
        <is>
          <t>Ouvert</t>
        </is>
      </c>
    </row>
    <row r="101">
      <c r="A101" s="3" t="n">
        <v>1927</v>
      </c>
      <c r="B101" s="3" t="n">
        <v>2430</v>
      </c>
      <c r="C101" s="3" t="inlineStr">
        <is>
          <t>ST DIZIER</t>
        </is>
      </c>
      <c r="D101" s="4" t="inlineStr">
        <is>
          <t>GRAND EST</t>
        </is>
      </c>
      <c r="E101" s="3" t="inlineStr">
        <is>
          <t>Ouvert</t>
        </is>
      </c>
    </row>
    <row r="102">
      <c r="A102" s="3" t="n">
        <v>1929</v>
      </c>
      <c r="B102" s="3" t="n">
        <v>2431</v>
      </c>
      <c r="C102" s="3" t="inlineStr">
        <is>
          <t>ST MALO (Plouer sur Rance)</t>
        </is>
      </c>
      <c r="D102" s="4" t="inlineStr">
        <is>
          <t>BRETAGNE</t>
        </is>
      </c>
      <c r="E102" s="3" t="inlineStr">
        <is>
          <t>Ouvert</t>
        </is>
      </c>
    </row>
    <row r="103">
      <c r="A103" s="3" t="n">
        <v>1932</v>
      </c>
      <c r="B103" s="3" t="n">
        <v>2433</v>
      </c>
      <c r="C103" s="3" t="inlineStr">
        <is>
          <t>MONTARGIS (Villemandeur)</t>
        </is>
      </c>
      <c r="D103" s="4" t="inlineStr">
        <is>
          <t>CENTRE-VAL DE LOIRE</t>
        </is>
      </c>
      <c r="E103" s="3" t="inlineStr">
        <is>
          <t>Ouvert</t>
        </is>
      </c>
    </row>
    <row r="104">
      <c r="A104" s="3" t="n">
        <v>1933</v>
      </c>
      <c r="B104" s="3" t="n">
        <v>2434</v>
      </c>
      <c r="C104" s="3" t="inlineStr">
        <is>
          <t>REIMS (Val de Murigny)</t>
        </is>
      </c>
      <c r="D104" s="4" t="inlineStr">
        <is>
          <t>GRAND EST</t>
        </is>
      </c>
      <c r="E104" s="3" t="inlineStr">
        <is>
          <t>Ouvert</t>
        </is>
      </c>
    </row>
    <row r="105">
      <c r="A105" s="3" t="n">
        <v>1934</v>
      </c>
      <c r="B105" s="3" t="n">
        <v>2435</v>
      </c>
      <c r="C105" s="3" t="inlineStr">
        <is>
          <t>MONTCEAU LES MINES</t>
        </is>
      </c>
      <c r="D105" s="4" t="inlineStr">
        <is>
          <t>BOURGOGNE-FRANCHE-COMTE</t>
        </is>
      </c>
      <c r="E105" s="3" t="inlineStr">
        <is>
          <t>Ouvert</t>
        </is>
      </c>
    </row>
    <row r="106">
      <c r="A106" s="3" t="n">
        <v>1935</v>
      </c>
      <c r="B106" s="3" t="n">
        <v>2436</v>
      </c>
      <c r="C106" s="3" t="inlineStr">
        <is>
          <t>MOULINS (Toulon sur Allier)</t>
        </is>
      </c>
      <c r="D106" s="4" t="inlineStr">
        <is>
          <t>AUVERGNE-RHONE-ALPES</t>
        </is>
      </c>
      <c r="E106" s="3" t="inlineStr">
        <is>
          <t>Ouvert</t>
        </is>
      </c>
    </row>
    <row r="107">
      <c r="A107" s="3" t="n">
        <v>1936</v>
      </c>
      <c r="B107" s="3" t="n">
        <v>2437</v>
      </c>
      <c r="C107" s="3" t="inlineStr">
        <is>
          <t>AUCH (Pavie)</t>
        </is>
      </c>
      <c r="D107" s="4" t="inlineStr">
        <is>
          <t>OCCITANIE</t>
        </is>
      </c>
      <c r="E107" s="3" t="inlineStr">
        <is>
          <t>Ouvert</t>
        </is>
      </c>
    </row>
    <row r="108">
      <c r="A108" s="3" t="n">
        <v>1937</v>
      </c>
      <c r="B108" s="3" t="n">
        <v>2438</v>
      </c>
      <c r="C108" s="3" t="inlineStr">
        <is>
          <t>VILLETANEUSE</t>
        </is>
      </c>
      <c r="D108" s="4" t="inlineStr">
        <is>
          <t>ILE-DE-FRANCE</t>
        </is>
      </c>
      <c r="E108" s="3" t="inlineStr">
        <is>
          <t>Ouvert</t>
        </is>
      </c>
    </row>
    <row r="109">
      <c r="A109" s="3" t="n">
        <v>1938</v>
      </c>
      <c r="B109" s="3" t="n">
        <v>2439</v>
      </c>
      <c r="C109" s="3" t="inlineStr">
        <is>
          <t>NANTERRE</t>
        </is>
      </c>
      <c r="D109" s="4" t="inlineStr">
        <is>
          <t>ILE-DE-FRANCE</t>
        </is>
      </c>
      <c r="E109" s="3" t="inlineStr">
        <is>
          <t>Ouvert</t>
        </is>
      </c>
    </row>
    <row r="110">
      <c r="A110" s="3" t="n">
        <v>1939</v>
      </c>
      <c r="B110" s="3" t="n">
        <v>2440</v>
      </c>
      <c r="C110" s="3" t="inlineStr">
        <is>
          <t>ANGERS (Beaucouzé)</t>
        </is>
      </c>
      <c r="D110" s="4" t="inlineStr">
        <is>
          <t>PAYS DE LA LOIRE</t>
        </is>
      </c>
      <c r="E110" s="3" t="inlineStr">
        <is>
          <t>Ouvert</t>
        </is>
      </c>
    </row>
    <row r="111">
      <c r="A111" s="3" t="n">
        <v>1940</v>
      </c>
      <c r="B111" s="3" t="n">
        <v>2441</v>
      </c>
      <c r="C111" s="3" t="inlineStr">
        <is>
          <t>SISTERON</t>
        </is>
      </c>
      <c r="D111" s="4" t="inlineStr">
        <is>
          <t>PROVENCE-ALPES-COTE D'AZUR</t>
        </is>
      </c>
      <c r="E111" s="3" t="inlineStr">
        <is>
          <t>Ouvert</t>
        </is>
      </c>
    </row>
    <row r="112">
      <c r="A112" s="3" t="n">
        <v>1941</v>
      </c>
      <c r="B112" s="3" t="n">
        <v>2442</v>
      </c>
      <c r="C112" s="3" t="inlineStr">
        <is>
          <t>DREUX</t>
        </is>
      </c>
      <c r="D112" s="4" t="inlineStr">
        <is>
          <t>CENTRE-VAL DE LOIRE</t>
        </is>
      </c>
      <c r="E112" s="3" t="inlineStr">
        <is>
          <t>Ouvert</t>
        </is>
      </c>
    </row>
    <row r="113">
      <c r="A113" s="3" t="n">
        <v>1942</v>
      </c>
      <c r="B113" s="3" t="n">
        <v>2443</v>
      </c>
      <c r="C113" s="3" t="inlineStr">
        <is>
          <t>ST QUENTIN (Harly)</t>
        </is>
      </c>
      <c r="D113" s="4" t="inlineStr">
        <is>
          <t>HAUTS DE FRANCE</t>
        </is>
      </c>
      <c r="E113" s="3" t="inlineStr">
        <is>
          <t>Ouvert</t>
        </is>
      </c>
    </row>
    <row r="114">
      <c r="A114" s="3" t="n">
        <v>1943</v>
      </c>
      <c r="B114" s="3" t="n">
        <v>2444</v>
      </c>
      <c r="C114" s="3" t="inlineStr">
        <is>
          <t>DAX (Mées)</t>
        </is>
      </c>
      <c r="D114" s="4" t="inlineStr">
        <is>
          <t>NOUVELLE AQUITAINE</t>
        </is>
      </c>
      <c r="E114" s="3" t="inlineStr">
        <is>
          <t>Ouvert</t>
        </is>
      </c>
    </row>
    <row r="115">
      <c r="A115" s="3" t="n">
        <v>1944</v>
      </c>
      <c r="B115" s="3" t="n">
        <v>2445</v>
      </c>
      <c r="C115" s="3" t="inlineStr">
        <is>
          <t>NICE</t>
        </is>
      </c>
      <c r="D115" s="4" t="inlineStr">
        <is>
          <t>PROVENCE-ALPES-COTE D'AZUR</t>
        </is>
      </c>
      <c r="E115" s="3" t="inlineStr">
        <is>
          <t>Ouvert</t>
        </is>
      </c>
    </row>
    <row r="116">
      <c r="A116" s="3" t="n">
        <v>1946</v>
      </c>
      <c r="B116" s="3" t="n">
        <v>2446</v>
      </c>
      <c r="C116" s="3" t="inlineStr">
        <is>
          <t>LES ESSARTS</t>
        </is>
      </c>
      <c r="D116" s="4" t="inlineStr">
        <is>
          <t>ILE-DE-FRANCE</t>
        </is>
      </c>
      <c r="E116" s="3" t="inlineStr">
        <is>
          <t>Ouvert</t>
        </is>
      </c>
    </row>
    <row r="117">
      <c r="A117" s="3" t="n">
        <v>1947</v>
      </c>
      <c r="B117" s="3" t="n">
        <v>2447</v>
      </c>
      <c r="C117" s="3" t="inlineStr">
        <is>
          <t>RENNES (St Grégoire)</t>
        </is>
      </c>
      <c r="D117" s="4" t="inlineStr">
        <is>
          <t>BRETAGNE</t>
        </is>
      </c>
      <c r="E117" s="3" t="inlineStr">
        <is>
          <t>Ouvert</t>
        </is>
      </c>
    </row>
    <row r="118">
      <c r="A118" s="3" t="n">
        <v>1949</v>
      </c>
      <c r="B118" s="3" t="n">
        <v>2448</v>
      </c>
      <c r="C118" s="3" t="inlineStr">
        <is>
          <t>LAVAL</t>
        </is>
      </c>
      <c r="D118" s="4" t="inlineStr">
        <is>
          <t>PAYS DE LA LOIRE</t>
        </is>
      </c>
      <c r="E118" s="3" t="inlineStr">
        <is>
          <t>Ouvert</t>
        </is>
      </c>
    </row>
    <row r="119">
      <c r="A119" s="3" t="n">
        <v>1950</v>
      </c>
      <c r="B119" s="3" t="n">
        <v>2449</v>
      </c>
      <c r="C119" s="3" t="inlineStr">
        <is>
          <t>LONGWY</t>
        </is>
      </c>
      <c r="D119" s="4" t="inlineStr">
        <is>
          <t>GRAND EST</t>
        </is>
      </c>
      <c r="E119" s="3" t="inlineStr">
        <is>
          <t>Ouvert</t>
        </is>
      </c>
    </row>
    <row r="120">
      <c r="A120" s="3" t="n">
        <v>1951</v>
      </c>
      <c r="B120" s="3" t="n">
        <v>2452</v>
      </c>
      <c r="C120" s="3" t="inlineStr">
        <is>
          <t>ALBERTVILLE (Tournon)</t>
        </is>
      </c>
      <c r="D120" s="4" t="inlineStr">
        <is>
          <t>AUVERGNE-RHONE-ALPES</t>
        </is>
      </c>
      <c r="E120" s="3" t="inlineStr">
        <is>
          <t>Ouvert</t>
        </is>
      </c>
    </row>
    <row r="121">
      <c r="A121" s="3" t="n">
        <v>1952</v>
      </c>
      <c r="B121" s="3" t="n">
        <v>2451</v>
      </c>
      <c r="C121" s="3" t="inlineStr">
        <is>
          <t>SAUMUR</t>
        </is>
      </c>
      <c r="D121" s="4" t="inlineStr">
        <is>
          <t>PAYS DE LA LOIRE</t>
        </is>
      </c>
      <c r="E121" s="3" t="inlineStr">
        <is>
          <t>Ouvert</t>
        </is>
      </c>
    </row>
    <row r="122">
      <c r="A122" s="3" t="n">
        <v>1953</v>
      </c>
      <c r="B122" s="3" t="n">
        <v>2717</v>
      </c>
      <c r="C122" s="3" t="inlineStr">
        <is>
          <t>BALLAINVILLIERS</t>
        </is>
      </c>
      <c r="D122" s="4" t="inlineStr">
        <is>
          <t>ILE-DE-FRANCE</t>
        </is>
      </c>
      <c r="E122" s="3" t="inlineStr">
        <is>
          <t>Ouvert</t>
        </is>
      </c>
    </row>
    <row r="123">
      <c r="A123" s="3" t="n">
        <v>1954</v>
      </c>
      <c r="B123" s="3" t="n">
        <v>2718</v>
      </c>
      <c r="C123" s="3" t="inlineStr">
        <is>
          <t>PONTAULT COMBAULT</t>
        </is>
      </c>
      <c r="D123" s="4" t="inlineStr">
        <is>
          <t>ILE-DE-FRANCE</t>
        </is>
      </c>
      <c r="E123" s="3" t="inlineStr">
        <is>
          <t>Ouvert</t>
        </is>
      </c>
    </row>
    <row r="124">
      <c r="A124" s="5" t="n">
        <v>1956</v>
      </c>
      <c r="B124" s="5" t="n">
        <v>2450</v>
      </c>
      <c r="C124" s="5" t="inlineStr">
        <is>
          <t>SARTROUVILLE</t>
        </is>
      </c>
      <c r="D124" s="6" t="inlineStr">
        <is>
          <t>ILE-DE-FRANCE</t>
        </is>
      </c>
      <c r="E124" s="3" t="inlineStr">
        <is>
          <t>Ouvert</t>
        </is>
      </c>
    </row>
    <row r="125">
      <c r="A125" s="3" t="n">
        <v>1930</v>
      </c>
      <c r="B125" s="3" t="n">
        <v>2432</v>
      </c>
      <c r="C125" s="3" t="inlineStr">
        <is>
          <t>FLINS</t>
        </is>
      </c>
      <c r="D125" s="4" t="inlineStr">
        <is>
          <t>ILE-DE-FRANCE</t>
        </is>
      </c>
      <c r="E125" s="3" t="inlineStr">
        <is>
          <t>Fermé</t>
        </is>
      </c>
    </row>
    <row r="126">
      <c r="A126" s="3" t="n">
        <v>1780</v>
      </c>
      <c r="B126" s="3" t="n">
        <v>2394</v>
      </c>
      <c r="C126" s="3" t="inlineStr">
        <is>
          <t>CALAIS</t>
        </is>
      </c>
      <c r="D126" s="4" t="inlineStr">
        <is>
          <t>HAUTS DE FRANCE</t>
        </is>
      </c>
      <c r="E126" s="3" t="inlineStr">
        <is>
          <t>Fermé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J126"/>
  <sheetViews>
    <sheetView zoomScale="70" zoomScaleNormal="70" workbookViewId="0">
      <selection activeCell="H2" sqref="H2"/>
    </sheetView>
  </sheetViews>
  <sheetFormatPr baseColWidth="8" defaultColWidth="11.42578125" defaultRowHeight="15"/>
  <cols>
    <col width="13.140625" bestFit="1" customWidth="1" style="9" min="1" max="1"/>
    <col width="13.5703125" customWidth="1" style="4" min="2" max="2"/>
    <col width="34.7109375" bestFit="1" customWidth="1" style="4" min="3" max="3"/>
    <col width="15.28515625" bestFit="1" customWidth="1" style="4" min="4" max="4"/>
    <col width="19.7109375" bestFit="1" customWidth="1" style="4" min="5" max="5"/>
    <col width="27.140625" bestFit="1" customWidth="1" style="53" min="6" max="6"/>
    <col width="26.28515625" bestFit="1" customWidth="1" style="4" min="7" max="7"/>
    <col width="43.7109375" bestFit="1" customWidth="1" style="4" min="8" max="8"/>
    <col width="24.85546875" bestFit="1" customWidth="1" style="52" min="9" max="9"/>
    <col width="28.5703125" bestFit="1" customWidth="1" min="10" max="10"/>
  </cols>
  <sheetData>
    <row r="1">
      <c r="A1" s="8" t="inlineStr">
        <is>
          <t>Code BRICO</t>
        </is>
      </c>
      <c r="B1" s="6" t="inlineStr">
        <is>
          <t>Code EASIER</t>
        </is>
      </c>
      <c r="C1" s="6" t="inlineStr">
        <is>
          <t>Dépôt</t>
        </is>
      </c>
      <c r="D1" s="6" t="inlineStr">
        <is>
          <t>Région 2022</t>
        </is>
      </c>
      <c r="E1" s="6" t="inlineStr">
        <is>
          <t>Directeur Régional</t>
        </is>
      </c>
      <c r="F1" s="6" t="inlineStr">
        <is>
          <t>Directeur Régional téléphone</t>
        </is>
      </c>
      <c r="G1" s="6" t="inlineStr">
        <is>
          <t>Directeur dépôt</t>
        </is>
      </c>
      <c r="H1" s="6" t="inlineStr">
        <is>
          <t>Directeur dépôt mail</t>
        </is>
      </c>
      <c r="I1" s="5" t="inlineStr">
        <is>
          <t>Directeur dépôt téléphone</t>
        </is>
      </c>
      <c r="J1" s="6" t="inlineStr">
        <is>
          <t>Date de prise de fonction</t>
        </is>
      </c>
    </row>
    <row r="2">
      <c r="A2" s="9" t="n">
        <v>1761</v>
      </c>
      <c r="B2" s="4" t="n">
        <v>2376</v>
      </c>
      <c r="C2" s="4" t="inlineStr">
        <is>
          <t>ALBI (Gaillac)</t>
        </is>
      </c>
      <c r="D2" s="4" t="inlineStr">
        <is>
          <t>Centre Aquitaine</t>
        </is>
      </c>
      <c r="E2" s="4" t="inlineStr">
        <is>
          <t>Stéphane MURAIS</t>
        </is>
      </c>
      <c r="F2" s="53" t="n">
        <v>614540304</v>
      </c>
      <c r="G2" s="4" t="inlineStr">
        <is>
          <t>YANNICK PIERRE</t>
        </is>
      </c>
      <c r="H2" s="4" t="inlineStr">
        <is>
          <t>ypierre@bricodepot.com</t>
        </is>
      </c>
      <c r="I2" s="54" t="n">
        <v>622116072</v>
      </c>
      <c r="J2" s="52" t="n">
        <v>43815</v>
      </c>
    </row>
    <row r="3">
      <c r="A3" s="9" t="n">
        <v>1912</v>
      </c>
      <c r="B3" s="4" t="n">
        <v>2420</v>
      </c>
      <c r="C3" s="4" t="inlineStr">
        <is>
          <t>ANGOULEME (Champniers)</t>
        </is>
      </c>
      <c r="D3" s="4" t="inlineStr">
        <is>
          <t>Centre Aquitaine</t>
        </is>
      </c>
      <c r="E3" s="4" t="inlineStr">
        <is>
          <t>Stéphane MURAIS</t>
        </is>
      </c>
      <c r="F3" s="53" t="n">
        <v>614540304</v>
      </c>
      <c r="G3" s="4" t="inlineStr">
        <is>
          <t>SYLVAIN CANONNE</t>
        </is>
      </c>
      <c r="H3" s="4" t="inlineStr">
        <is>
          <t>scanonne@bricodepot.com</t>
        </is>
      </c>
      <c r="I3" s="54" t="n">
        <v>646374582</v>
      </c>
      <c r="J3" s="52" t="n">
        <v>43353</v>
      </c>
    </row>
    <row r="4">
      <c r="A4" s="9" t="n">
        <v>1795</v>
      </c>
      <c r="B4" s="4" t="n">
        <v>2407</v>
      </c>
      <c r="C4" s="4" t="inlineStr">
        <is>
          <t>ARCACHON (Biganos)</t>
        </is>
      </c>
      <c r="D4" s="4" t="inlineStr">
        <is>
          <t>Centre Aquitaine</t>
        </is>
      </c>
      <c r="E4" s="4" t="inlineStr">
        <is>
          <t>Stéphane MURAIS</t>
        </is>
      </c>
      <c r="F4" s="53" t="n">
        <v>614540304</v>
      </c>
      <c r="G4" s="4" t="inlineStr">
        <is>
          <t>ERIC JOULAUD</t>
        </is>
      </c>
      <c r="H4" s="4" t="inlineStr">
        <is>
          <t>ejoulaud@bricodepot.com</t>
        </is>
      </c>
      <c r="I4" s="54" t="n">
        <v>624648789</v>
      </c>
      <c r="J4" s="52" t="n">
        <v>42537</v>
      </c>
    </row>
    <row r="5">
      <c r="A5" s="9" t="n">
        <v>1756</v>
      </c>
      <c r="B5" s="4" t="n">
        <v>2371</v>
      </c>
      <c r="C5" s="4" t="inlineStr">
        <is>
          <t>BORDEAUX (Artigues)</t>
        </is>
      </c>
      <c r="D5" s="4" t="inlineStr">
        <is>
          <t>Centre Aquitaine</t>
        </is>
      </c>
      <c r="E5" s="4" t="inlineStr">
        <is>
          <t>Stéphane MURAIS</t>
        </is>
      </c>
      <c r="F5" s="53" t="n">
        <v>614540304</v>
      </c>
      <c r="G5" s="4" t="inlineStr">
        <is>
          <t>URBINO ESTEVES</t>
        </is>
      </c>
      <c r="H5" s="4" t="inlineStr">
        <is>
          <t>uesteves@bricodepot.com</t>
        </is>
      </c>
      <c r="I5" s="54" t="n">
        <v>616900913</v>
      </c>
      <c r="J5" s="52" t="n">
        <v>44228</v>
      </c>
    </row>
    <row r="6">
      <c r="A6" s="9" t="n">
        <v>1919</v>
      </c>
      <c r="B6" s="4" t="n">
        <v>2425</v>
      </c>
      <c r="C6" s="4" t="inlineStr">
        <is>
          <t>BRIVE La GAILLARDE</t>
        </is>
      </c>
      <c r="D6" s="4" t="inlineStr">
        <is>
          <t>Centre Aquitaine</t>
        </is>
      </c>
      <c r="E6" s="4" t="inlineStr">
        <is>
          <t>Stéphane MURAIS</t>
        </is>
      </c>
      <c r="F6" s="53" t="n">
        <v>614540304</v>
      </c>
      <c r="G6" s="4" t="inlineStr">
        <is>
          <t>ERIC PERROT</t>
        </is>
      </c>
      <c r="H6" s="4" t="inlineStr">
        <is>
          <t>eperrot@bricodepot.com</t>
        </is>
      </c>
      <c r="I6" s="54" t="n">
        <v>610924842</v>
      </c>
      <c r="J6" s="52" t="n">
        <v>44228</v>
      </c>
    </row>
    <row r="7">
      <c r="A7" s="9" t="n">
        <v>1925</v>
      </c>
      <c r="B7" s="4" t="n">
        <v>2429</v>
      </c>
      <c r="C7" s="4" t="inlineStr">
        <is>
          <t>LA ROCHELLE (Andilly)</t>
        </is>
      </c>
      <c r="D7" s="4" t="inlineStr">
        <is>
          <t>Centre Aquitaine</t>
        </is>
      </c>
      <c r="E7" s="4" t="inlineStr">
        <is>
          <t>Stéphane MURAIS</t>
        </is>
      </c>
      <c r="F7" s="53" t="n">
        <v>614540304</v>
      </c>
      <c r="G7" s="4" t="inlineStr">
        <is>
          <t>MANUELLA CASTRO</t>
        </is>
      </c>
      <c r="H7" s="4" t="inlineStr">
        <is>
          <t>mcastro@bricodepot.com</t>
        </is>
      </c>
      <c r="I7" s="54" t="n">
        <v>609280358</v>
      </c>
      <c r="J7" s="52" t="n">
        <v>44060</v>
      </c>
    </row>
    <row r="8">
      <c r="A8" s="9" t="n">
        <v>1747</v>
      </c>
      <c r="B8" s="4" t="n">
        <v>2363</v>
      </c>
      <c r="C8" s="4" t="inlineStr">
        <is>
          <t>MONTAUBAN</t>
        </is>
      </c>
      <c r="D8" s="4" t="inlineStr">
        <is>
          <t>Centre Aquitaine</t>
        </is>
      </c>
      <c r="E8" s="4" t="inlineStr">
        <is>
          <t>Stéphane MURAIS</t>
        </is>
      </c>
      <c r="F8" s="53" t="n">
        <v>614540304</v>
      </c>
      <c r="G8" s="4" t="inlineStr">
        <is>
          <t>XAVIER MOREAU</t>
        </is>
      </c>
      <c r="H8" s="4" t="inlineStr">
        <is>
          <t>xmoreau@bricodepot.com</t>
        </is>
      </c>
      <c r="I8" s="54" t="n">
        <v>614540254</v>
      </c>
      <c r="J8" s="52" t="n">
        <v>43815</v>
      </c>
    </row>
    <row r="9">
      <c r="A9" s="9" t="n">
        <v>1757</v>
      </c>
      <c r="B9" s="4" t="n">
        <v>2372</v>
      </c>
      <c r="C9" s="4" t="inlineStr">
        <is>
          <t>PERIGUEUX (Trelissac)</t>
        </is>
      </c>
      <c r="D9" s="4" t="inlineStr">
        <is>
          <t>Centre Aquitaine</t>
        </is>
      </c>
      <c r="E9" s="4" t="inlineStr">
        <is>
          <t>Stéphane MURAIS</t>
        </is>
      </c>
      <c r="F9" s="53" t="n">
        <v>614540304</v>
      </c>
      <c r="G9" s="4" t="inlineStr">
        <is>
          <t>PHILIPPE GARLASCHI</t>
        </is>
      </c>
      <c r="H9" s="4" t="inlineStr">
        <is>
          <t>pgarlaschi@bricodepot.com</t>
        </is>
      </c>
      <c r="I9" s="54" t="n">
        <v>609230474</v>
      </c>
      <c r="J9" s="52" t="n">
        <v>43622</v>
      </c>
    </row>
    <row r="10">
      <c r="A10" s="9" t="n">
        <v>1920</v>
      </c>
      <c r="B10" s="4" t="n">
        <v>2426</v>
      </c>
      <c r="C10" s="4" t="inlineStr">
        <is>
          <t>RODEZ (Sébazac)</t>
        </is>
      </c>
      <c r="D10" s="4" t="inlineStr">
        <is>
          <t>Centre Aquitaine</t>
        </is>
      </c>
      <c r="E10" s="4" t="inlineStr">
        <is>
          <t>Stéphane MURAIS</t>
        </is>
      </c>
      <c r="F10" s="53" t="n">
        <v>614540304</v>
      </c>
      <c r="G10" s="4" t="inlineStr">
        <is>
          <t>PHILIPPE SALVATORE</t>
        </is>
      </c>
      <c r="H10" s="4" t="inlineStr">
        <is>
          <t>psalvatore@bricodepot.com</t>
        </is>
      </c>
      <c r="I10" s="54" t="n">
        <v>672228521</v>
      </c>
      <c r="J10" s="52" t="n">
        <v>44256</v>
      </c>
    </row>
    <row r="11">
      <c r="A11" s="9" t="n">
        <v>1917</v>
      </c>
      <c r="B11" s="4" t="n">
        <v>2424</v>
      </c>
      <c r="C11" s="4" t="inlineStr">
        <is>
          <t>SAINTES (St Georges des Coteaux)</t>
        </is>
      </c>
      <c r="D11" s="4" t="inlineStr">
        <is>
          <t>Centre Aquitaine</t>
        </is>
      </c>
      <c r="E11" s="4" t="inlineStr">
        <is>
          <t>Stéphane MURAIS</t>
        </is>
      </c>
      <c r="F11" s="53" t="n">
        <v>614540304</v>
      </c>
      <c r="G11" s="4" t="inlineStr">
        <is>
          <t>HERVE FRIBOULET</t>
        </is>
      </c>
      <c r="H11" s="4" t="inlineStr">
        <is>
          <t>hfriboulet@bricodepot.com</t>
        </is>
      </c>
      <c r="I11" s="54" t="n">
        <v>610924857</v>
      </c>
      <c r="J11" s="52" t="n">
        <v>43150</v>
      </c>
    </row>
    <row r="12">
      <c r="A12" s="9" t="n">
        <v>1939</v>
      </c>
      <c r="B12" s="4" t="n">
        <v>2440</v>
      </c>
      <c r="C12" s="4" t="inlineStr">
        <is>
          <t>ANGERS (Beaucouzé)</t>
        </is>
      </c>
      <c r="D12" s="4" t="inlineStr">
        <is>
          <t>Centre Atlantique</t>
        </is>
      </c>
      <c r="E12" s="4" t="inlineStr">
        <is>
          <t>Cyril ROBINET</t>
        </is>
      </c>
      <c r="F12" s="53" t="n">
        <v>610920310</v>
      </c>
      <c r="G12" s="4" t="inlineStr">
        <is>
          <t>DAVID CATRY</t>
        </is>
      </c>
      <c r="H12" s="4" t="inlineStr">
        <is>
          <t>dcatry@bricodepot.com</t>
        </is>
      </c>
      <c r="I12" s="54" t="n">
        <v>610924879</v>
      </c>
      <c r="J12" s="52" t="n">
        <v>42793</v>
      </c>
    </row>
    <row r="13">
      <c r="A13" s="9" t="n">
        <v>1779</v>
      </c>
      <c r="B13" s="4" t="n">
        <v>2393</v>
      </c>
      <c r="C13" s="4" t="inlineStr">
        <is>
          <t>ANGERS (St Sylvain D'Anjou)</t>
        </is>
      </c>
      <c r="D13" s="4" t="inlineStr">
        <is>
          <t>Centre Atlantique</t>
        </is>
      </c>
      <c r="E13" s="4" t="inlineStr">
        <is>
          <t>Cyril ROBINET</t>
        </is>
      </c>
      <c r="F13" s="53" t="n">
        <v>610920310</v>
      </c>
      <c r="G13" s="4" t="inlineStr">
        <is>
          <t>LAURENCE VACCARIZI</t>
        </is>
      </c>
      <c r="H13" s="4" t="inlineStr">
        <is>
          <t>lvaccarizi@bricodepot.com</t>
        </is>
      </c>
      <c r="I13" s="54" t="n">
        <v>621315534</v>
      </c>
      <c r="J13" s="52" t="n">
        <v>43983</v>
      </c>
    </row>
    <row r="14">
      <c r="A14" s="9" t="n">
        <v>1712</v>
      </c>
      <c r="B14" s="4" t="n">
        <v>2338</v>
      </c>
      <c r="C14" s="4" t="inlineStr">
        <is>
          <t>BLOIS (Villebarou)</t>
        </is>
      </c>
      <c r="D14" s="4" t="inlineStr">
        <is>
          <t>Centre Atlantique</t>
        </is>
      </c>
      <c r="E14" s="4" t="inlineStr">
        <is>
          <t>Cyril ROBINET</t>
        </is>
      </c>
      <c r="F14" s="53" t="n">
        <v>610920310</v>
      </c>
      <c r="G14" s="4" t="inlineStr">
        <is>
          <t>ROMAIN BALLOY / ERIC PETRA</t>
        </is>
      </c>
      <c r="H14" s="4" t="inlineStr">
        <is>
          <t>rballoy@bricodepot.com / epetra@bricodepot.com</t>
        </is>
      </c>
      <c r="I14" s="54" t="n">
        <v>619366301</v>
      </c>
      <c r="J14" s="52" t="inlineStr">
        <is>
          <t>mission 01/01/2021 - 10/09/2018</t>
        </is>
      </c>
    </row>
    <row r="15">
      <c r="A15" s="9" t="n">
        <v>1774</v>
      </c>
      <c r="B15" s="4" t="n">
        <v>2388</v>
      </c>
      <c r="C15" s="4" t="inlineStr">
        <is>
          <t>CHATEAUROUX (Le Poinçonnet)</t>
        </is>
      </c>
      <c r="D15" s="4" t="inlineStr">
        <is>
          <t>Centre Atlantique</t>
        </is>
      </c>
      <c r="E15" s="4" t="inlineStr">
        <is>
          <t>Cyril ROBINET</t>
        </is>
      </c>
      <c r="F15" s="53" t="n">
        <v>610920310</v>
      </c>
      <c r="G15" s="4" t="inlineStr">
        <is>
          <t>BASTIEN FORTE</t>
        </is>
      </c>
      <c r="H15" s="4" t="inlineStr">
        <is>
          <t>bforte@bricodepot.com</t>
        </is>
      </c>
      <c r="I15" s="54" t="n">
        <v>619831351</v>
      </c>
      <c r="J15" s="52" t="n">
        <v>44452</v>
      </c>
    </row>
    <row r="16">
      <c r="A16" s="9" t="n">
        <v>1725</v>
      </c>
      <c r="B16" s="4" t="n">
        <v>2348</v>
      </c>
      <c r="C16" s="4" t="inlineStr">
        <is>
          <t>CHOLET</t>
        </is>
      </c>
      <c r="D16" s="4" t="inlineStr">
        <is>
          <t>Centre Atlantique</t>
        </is>
      </c>
      <c r="E16" s="4" t="inlineStr">
        <is>
          <t>Cyril ROBINET</t>
        </is>
      </c>
      <c r="F16" s="53" t="n">
        <v>610920310</v>
      </c>
      <c r="G16" s="4" t="inlineStr">
        <is>
          <t>FRANCIS BLANCAFORT</t>
        </is>
      </c>
      <c r="H16" s="4" t="inlineStr">
        <is>
          <t>fblancafort@bricodepot.com</t>
        </is>
      </c>
      <c r="I16" s="54" t="n">
        <v>617624842</v>
      </c>
      <c r="J16" s="52" t="n">
        <v>44403</v>
      </c>
    </row>
    <row r="17">
      <c r="A17" s="9" t="n">
        <v>1758</v>
      </c>
      <c r="B17" s="4" t="n">
        <v>2373</v>
      </c>
      <c r="C17" s="4" t="inlineStr">
        <is>
          <t>LA ROCHE sur YON (Mouilleron Le Captif)</t>
        </is>
      </c>
      <c r="D17" s="4" t="inlineStr">
        <is>
          <t>Centre Atlantique</t>
        </is>
      </c>
      <c r="E17" s="4" t="inlineStr">
        <is>
          <t>Cyril ROBINET</t>
        </is>
      </c>
      <c r="F17" s="53" t="n">
        <v>610920310</v>
      </c>
      <c r="G17" s="4" t="inlineStr">
        <is>
          <t>DAVID REBUFFE</t>
        </is>
      </c>
      <c r="H17" s="4" t="inlineStr">
        <is>
          <t>drebuffe@bricodepot.com</t>
        </is>
      </c>
      <c r="I17" s="54" t="n">
        <v>627683014</v>
      </c>
      <c r="J17" s="52" t="n">
        <v>43619</v>
      </c>
    </row>
    <row r="18">
      <c r="A18" s="9" t="n">
        <v>1703</v>
      </c>
      <c r="B18" s="4" t="n">
        <v>2331</v>
      </c>
      <c r="C18" s="4" t="inlineStr">
        <is>
          <t>NANTES (St Herblain)</t>
        </is>
      </c>
      <c r="D18" s="4" t="inlineStr">
        <is>
          <t>Centre Atlantique</t>
        </is>
      </c>
      <c r="E18" s="4" t="inlineStr">
        <is>
          <t>Cyril ROBINET</t>
        </is>
      </c>
      <c r="F18" s="53" t="n">
        <v>610920310</v>
      </c>
      <c r="G18" s="4" t="inlineStr">
        <is>
          <t>STEPHANE VAREILLE</t>
        </is>
      </c>
      <c r="H18" s="4" t="inlineStr">
        <is>
          <t>svareille@bricodepot.com</t>
        </is>
      </c>
      <c r="I18" s="54" t="n">
        <v>624478349</v>
      </c>
      <c r="J18" s="52" t="n">
        <v>44375</v>
      </c>
    </row>
    <row r="19">
      <c r="A19" s="9" t="n">
        <v>1752</v>
      </c>
      <c r="B19" s="4" t="n">
        <v>2367</v>
      </c>
      <c r="C19" s="4" t="inlineStr">
        <is>
          <t>ORLEANS (Saran)</t>
        </is>
      </c>
      <c r="D19" s="4" t="inlineStr">
        <is>
          <t>Centre Atlantique</t>
        </is>
      </c>
      <c r="E19" s="4" t="inlineStr">
        <is>
          <t>Cyril ROBINET</t>
        </is>
      </c>
      <c r="F19" s="53" t="n">
        <v>610920310</v>
      </c>
      <c r="G19" s="4" t="inlineStr">
        <is>
          <t>FREDERIC THEVENIAUT</t>
        </is>
      </c>
      <c r="H19" s="4" t="inlineStr">
        <is>
          <t>ftheveniaut@bricodepot.com</t>
        </is>
      </c>
      <c r="I19" s="54" t="n">
        <v>614540310</v>
      </c>
      <c r="J19" s="52" t="n">
        <v>43878</v>
      </c>
    </row>
    <row r="20">
      <c r="A20" s="9" t="n">
        <v>1717</v>
      </c>
      <c r="B20" s="4" t="n">
        <v>2342</v>
      </c>
      <c r="C20" s="4" t="inlineStr">
        <is>
          <t>POITIERS (Dissay)</t>
        </is>
      </c>
      <c r="D20" s="4" t="inlineStr">
        <is>
          <t>Centre Atlantique</t>
        </is>
      </c>
      <c r="E20" s="4" t="inlineStr">
        <is>
          <t>Cyril ROBINET</t>
        </is>
      </c>
      <c r="F20" s="53" t="n">
        <v>610920310</v>
      </c>
      <c r="G20" s="4" t="inlineStr">
        <is>
          <t>EMMANUEL ROQUES</t>
        </is>
      </c>
      <c r="H20" s="4" t="inlineStr">
        <is>
          <t>eroques@bricodepot.com</t>
        </is>
      </c>
      <c r="I20" s="54" t="n">
        <v>609518868</v>
      </c>
      <c r="J20" s="52" t="n">
        <v>44375</v>
      </c>
    </row>
    <row r="21">
      <c r="A21" s="9" t="n">
        <v>1952</v>
      </c>
      <c r="B21" s="4" t="n">
        <v>2451</v>
      </c>
      <c r="C21" s="4" t="inlineStr">
        <is>
          <t>SAUMUR</t>
        </is>
      </c>
      <c r="D21" s="4" t="inlineStr">
        <is>
          <t>Centre Atlantique</t>
        </is>
      </c>
      <c r="E21" s="4" t="inlineStr">
        <is>
          <t>Cyril ROBINET</t>
        </is>
      </c>
      <c r="F21" s="53" t="n">
        <v>610920310</v>
      </c>
      <c r="G21" s="4" t="inlineStr">
        <is>
          <t>LAETITIA PEIXOTO</t>
        </is>
      </c>
      <c r="H21" s="4" t="inlineStr">
        <is>
          <t>lpeixoto@bricodepot.com</t>
        </is>
      </c>
      <c r="I21" s="54" t="n">
        <v>633923117</v>
      </c>
      <c r="J21" s="52" t="n">
        <v>44074</v>
      </c>
    </row>
    <row r="22">
      <c r="A22" s="9" t="n">
        <v>1770</v>
      </c>
      <c r="B22" s="4" t="n">
        <v>2384</v>
      </c>
      <c r="C22" s="4" t="inlineStr">
        <is>
          <t>TOURS (St Cyr sur Loire)</t>
        </is>
      </c>
      <c r="D22" s="4" t="inlineStr">
        <is>
          <t>Centre Atlantique</t>
        </is>
      </c>
      <c r="E22" s="4" t="inlineStr">
        <is>
          <t>Cyril ROBINET</t>
        </is>
      </c>
      <c r="F22" s="53" t="n">
        <v>610920310</v>
      </c>
      <c r="G22" s="4" t="inlineStr">
        <is>
          <t>ROMAIN BALLOY</t>
        </is>
      </c>
      <c r="H22" s="4" t="inlineStr">
        <is>
          <t>rballoy@bricodepot.com</t>
        </is>
      </c>
      <c r="I22" s="54" t="n">
        <v>619366301</v>
      </c>
      <c r="J22" s="52" t="n">
        <v>44564</v>
      </c>
    </row>
    <row r="23">
      <c r="A23" s="9" t="n">
        <v>1789</v>
      </c>
      <c r="B23" s="4" t="n">
        <v>2403</v>
      </c>
      <c r="C23" s="4" t="inlineStr">
        <is>
          <t>AUXERRE (Perrigny)</t>
        </is>
      </c>
      <c r="D23" s="4" t="inlineStr">
        <is>
          <t>Centre Est</t>
        </is>
      </c>
      <c r="E23" s="4" t="inlineStr">
        <is>
          <t>Pascal FREVOL</t>
        </is>
      </c>
      <c r="F23" s="53" t="n">
        <v>603611633</v>
      </c>
      <c r="G23" s="4" t="inlineStr">
        <is>
          <t>JEAN PIERRE HOAREAU</t>
        </is>
      </c>
      <c r="H23" s="4" t="inlineStr">
        <is>
          <t>jhoareau@bricodepot.com</t>
        </is>
      </c>
      <c r="I23" s="54" t="n">
        <v>619491382</v>
      </c>
      <c r="J23" s="52" t="n">
        <v>43815</v>
      </c>
    </row>
    <row r="24">
      <c r="A24" s="9" t="n">
        <v>1716</v>
      </c>
      <c r="B24" s="4" t="n">
        <v>2341</v>
      </c>
      <c r="C24" s="4" t="inlineStr">
        <is>
          <t>BESANCON (Chalezeule)</t>
        </is>
      </c>
      <c r="D24" s="4" t="inlineStr">
        <is>
          <t>Centre Est</t>
        </is>
      </c>
      <c r="E24" s="4" t="inlineStr">
        <is>
          <t>Pascal FREVOL</t>
        </is>
      </c>
      <c r="F24" s="53" t="n">
        <v>603611633</v>
      </c>
      <c r="G24" s="4" t="inlineStr">
        <is>
          <t>KARIM LOUAHAB</t>
        </is>
      </c>
      <c r="H24" s="4" t="inlineStr">
        <is>
          <t>klouahab@bricodepot.com</t>
        </is>
      </c>
      <c r="I24" s="54" t="n">
        <v>675758958</v>
      </c>
      <c r="J24" s="52" t="n">
        <v>44088</v>
      </c>
    </row>
    <row r="25">
      <c r="A25" s="9" t="n">
        <v>1705</v>
      </c>
      <c r="B25" s="4" t="n">
        <v>2333</v>
      </c>
      <c r="C25" s="4" t="inlineStr">
        <is>
          <t>BOURGES (St Germain du Puy)</t>
        </is>
      </c>
      <c r="D25" s="4" t="inlineStr">
        <is>
          <t>Centre Est</t>
        </is>
      </c>
      <c r="E25" s="4" t="inlineStr">
        <is>
          <t>Pascal FREVOL</t>
        </is>
      </c>
      <c r="F25" s="53" t="n">
        <v>603611633</v>
      </c>
      <c r="G25" s="4" t="inlineStr">
        <is>
          <t>OLIVER DAVID</t>
        </is>
      </c>
      <c r="H25" s="4" t="inlineStr">
        <is>
          <t>odavid@bricodepot.com</t>
        </is>
      </c>
      <c r="I25" s="54" t="n">
        <v>248230101</v>
      </c>
      <c r="J25" s="52" t="n">
        <v>44348</v>
      </c>
    </row>
    <row r="26">
      <c r="A26" s="9" t="n">
        <v>1714</v>
      </c>
      <c r="B26" s="4" t="n">
        <v>2340</v>
      </c>
      <c r="C26" s="4" t="inlineStr">
        <is>
          <t>DIJON (Chenove)</t>
        </is>
      </c>
      <c r="D26" s="4" t="inlineStr">
        <is>
          <t>Centre Est</t>
        </is>
      </c>
      <c r="E26" s="4" t="inlineStr">
        <is>
          <t>Pascal FREVOL</t>
        </is>
      </c>
      <c r="F26" s="53" t="n">
        <v>603611633</v>
      </c>
      <c r="G26" s="4" t="inlineStr">
        <is>
          <t>BRUNO CAINAUD</t>
        </is>
      </c>
      <c r="H26" s="4" t="inlineStr">
        <is>
          <t>bcainaud@bricodepot.com</t>
        </is>
      </c>
      <c r="I26" s="54" t="n">
        <v>614542030</v>
      </c>
      <c r="J26" s="52" t="n">
        <v>44088</v>
      </c>
    </row>
    <row r="27">
      <c r="A27" s="9" t="n">
        <v>1932</v>
      </c>
      <c r="B27" s="4" t="n">
        <v>2433</v>
      </c>
      <c r="C27" s="4" t="inlineStr">
        <is>
          <t>MONTARGIS (Villemandeur)</t>
        </is>
      </c>
      <c r="D27" s="4" t="inlineStr">
        <is>
          <t>Centre Est</t>
        </is>
      </c>
      <c r="E27" s="4" t="inlineStr">
        <is>
          <t>Pascal FREVOL</t>
        </is>
      </c>
      <c r="F27" s="53" t="n">
        <v>603611633</v>
      </c>
      <c r="G27" s="4" t="inlineStr">
        <is>
          <t>JOACHIM GUIHENEUF</t>
        </is>
      </c>
      <c r="H27" s="4" t="inlineStr">
        <is>
          <t>jguiheneuf@bricodepot.com</t>
        </is>
      </c>
      <c r="I27" s="54" t="n">
        <v>629482720</v>
      </c>
      <c r="J27" s="52" t="n">
        <v>43630</v>
      </c>
    </row>
    <row r="28">
      <c r="A28" s="9" t="n">
        <v>1791</v>
      </c>
      <c r="B28" s="4" t="n">
        <v>2405</v>
      </c>
      <c r="C28" s="4" t="inlineStr">
        <is>
          <t>MONTBELIARD</t>
        </is>
      </c>
      <c r="D28" s="4" t="inlineStr">
        <is>
          <t>Centre Est</t>
        </is>
      </c>
      <c r="E28" s="4" t="inlineStr">
        <is>
          <t>Pascal FREVOL</t>
        </is>
      </c>
      <c r="F28" s="53" t="n">
        <v>603611633</v>
      </c>
      <c r="G28" s="4" t="inlineStr">
        <is>
          <t>NICOLAS BALLOIR</t>
        </is>
      </c>
      <c r="H28" s="4" t="inlineStr">
        <is>
          <t>nballoir@bricodepot.com</t>
        </is>
      </c>
      <c r="I28" s="54" t="n">
        <v>785969265</v>
      </c>
      <c r="J28" s="52" t="n">
        <v>44592</v>
      </c>
    </row>
    <row r="29">
      <c r="A29" s="9" t="n">
        <v>1788</v>
      </c>
      <c r="B29" s="4" t="n">
        <v>2402</v>
      </c>
      <c r="C29" s="4" t="inlineStr">
        <is>
          <t>MONTEREAU (Cannes écluse)</t>
        </is>
      </c>
      <c r="D29" s="4" t="inlineStr">
        <is>
          <t>Centre Est</t>
        </is>
      </c>
      <c r="E29" s="4" t="inlineStr">
        <is>
          <t>Pascal FREVOL</t>
        </is>
      </c>
      <c r="F29" s="53" t="n">
        <v>603611633</v>
      </c>
      <c r="G29" s="4" t="inlineStr">
        <is>
          <t>CHRISTOPHE FERDINANDE</t>
        </is>
      </c>
      <c r="H29" s="4" t="inlineStr">
        <is>
          <t>cferdinande@bricodepot.com</t>
        </is>
      </c>
      <c r="I29" s="54" t="n">
        <v>610924838</v>
      </c>
      <c r="J29" s="52" t="n">
        <v>42646</v>
      </c>
    </row>
    <row r="30">
      <c r="A30" s="9" t="n">
        <v>1753</v>
      </c>
      <c r="B30" s="4" t="n">
        <v>2368</v>
      </c>
      <c r="C30" s="4" t="inlineStr">
        <is>
          <t>MONTLUCON (Domerat)</t>
        </is>
      </c>
      <c r="D30" s="4" t="inlineStr">
        <is>
          <t>Centre Est</t>
        </is>
      </c>
      <c r="E30" s="4" t="inlineStr">
        <is>
          <t>Pascal FREVOL</t>
        </is>
      </c>
      <c r="F30" s="53" t="n">
        <v>603611633</v>
      </c>
      <c r="G30" s="4" t="inlineStr">
        <is>
          <t>DAVID DE SOUSA</t>
        </is>
      </c>
      <c r="H30" s="4" t="inlineStr">
        <is>
          <t>ddesousa@bricodepot.com</t>
        </is>
      </c>
      <c r="I30" s="54" t="n">
        <v>685095681</v>
      </c>
      <c r="J30" s="52" t="n">
        <v>43864</v>
      </c>
    </row>
    <row r="31">
      <c r="A31" s="9" t="n">
        <v>1935</v>
      </c>
      <c r="B31" s="4" t="n">
        <v>2436</v>
      </c>
      <c r="C31" s="4" t="inlineStr">
        <is>
          <t>MOULINS (Toulon sur Allier)</t>
        </is>
      </c>
      <c r="D31" s="4" t="inlineStr">
        <is>
          <t>Centre Est</t>
        </is>
      </c>
      <c r="E31" s="4" t="inlineStr">
        <is>
          <t>Pascal FREVOL</t>
        </is>
      </c>
      <c r="F31" s="53" t="n">
        <v>603611633</v>
      </c>
      <c r="G31" s="4" t="inlineStr">
        <is>
          <t>ANTHONY BEAUBAT</t>
        </is>
      </c>
      <c r="H31" s="4" t="inlineStr">
        <is>
          <t>abeaubat@bricodepot.com</t>
        </is>
      </c>
      <c r="I31" s="54" t="n">
        <v>617345671</v>
      </c>
      <c r="J31" s="52" t="n">
        <v>44599</v>
      </c>
    </row>
    <row r="32">
      <c r="A32" s="9" t="n">
        <v>1706</v>
      </c>
      <c r="B32" s="4" t="n">
        <v>2334</v>
      </c>
      <c r="C32" s="4" t="inlineStr">
        <is>
          <t>NEVERS (Varennes Vauzelles)</t>
        </is>
      </c>
      <c r="D32" s="4" t="inlineStr">
        <is>
          <t>Centre Est</t>
        </is>
      </c>
      <c r="E32" s="4" t="inlineStr">
        <is>
          <t>Pascal FREVOL</t>
        </is>
      </c>
      <c r="F32" s="53" t="n">
        <v>603611633</v>
      </c>
      <c r="G32" s="4" t="inlineStr">
        <is>
          <t>RACHID ANNAB</t>
        </is>
      </c>
      <c r="H32" s="4" t="inlineStr">
        <is>
          <t>rannab@bricodepot.com</t>
        </is>
      </c>
      <c r="I32" s="54" t="n">
        <v>672228852</v>
      </c>
      <c r="J32" s="52" t="n">
        <v>44228</v>
      </c>
    </row>
    <row r="33">
      <c r="A33" s="9" t="n">
        <v>1742</v>
      </c>
      <c r="B33" s="4" t="n">
        <v>2358</v>
      </c>
      <c r="C33" s="4" t="inlineStr">
        <is>
          <t>TROYES (Barberey St Sulpice)</t>
        </is>
      </c>
      <c r="D33" s="4" t="inlineStr">
        <is>
          <t>Centre Est</t>
        </is>
      </c>
      <c r="E33" s="4" t="inlineStr">
        <is>
          <t>Pascal FREVOL</t>
        </is>
      </c>
      <c r="F33" s="53" t="n">
        <v>603611633</v>
      </c>
      <c r="G33" s="4" t="inlineStr">
        <is>
          <t>JEAN FRANCOIS ROITEL</t>
        </is>
      </c>
      <c r="H33" s="4" t="inlineStr">
        <is>
          <t>jroitel@bricodepot.com</t>
        </is>
      </c>
      <c r="I33" s="54" t="n">
        <v>680510711</v>
      </c>
      <c r="J33" s="52" t="n">
        <v>44120</v>
      </c>
    </row>
    <row r="34">
      <c r="A34" s="9" t="n">
        <v>1907</v>
      </c>
      <c r="B34" s="4" t="n">
        <v>2416</v>
      </c>
      <c r="C34" s="4" t="inlineStr">
        <is>
          <t>COLMAR</t>
        </is>
      </c>
      <c r="D34" s="4" t="inlineStr">
        <is>
          <t>Est</t>
        </is>
      </c>
      <c r="E34" s="4" t="inlineStr">
        <is>
          <t>Guillaume FARVACQUE</t>
        </is>
      </c>
      <c r="F34" s="53" t="n">
        <v>624328593</v>
      </c>
      <c r="G34" s="4" t="inlineStr">
        <is>
          <t>STEPHANE MILLIET</t>
        </is>
      </c>
      <c r="H34" s="4" t="inlineStr">
        <is>
          <t>smilliet@bricodepot.com</t>
        </is>
      </c>
      <c r="I34" s="54" t="n">
        <v>619175400</v>
      </c>
      <c r="J34" s="52" t="n">
        <v>42870</v>
      </c>
    </row>
    <row r="35">
      <c r="A35" s="9" t="n">
        <v>1924</v>
      </c>
      <c r="B35" s="4" t="n">
        <v>2428</v>
      </c>
      <c r="C35" s="4" t="inlineStr">
        <is>
          <t>EPINAL-2</t>
        </is>
      </c>
      <c r="D35" s="4" t="inlineStr">
        <is>
          <t>Est</t>
        </is>
      </c>
      <c r="E35" s="4" t="inlineStr">
        <is>
          <t>Guillaume FARVACQUE</t>
        </is>
      </c>
      <c r="F35" s="53" t="n">
        <v>624328593</v>
      </c>
      <c r="G35" s="4" t="inlineStr">
        <is>
          <t>ALLAL NAKIB</t>
        </is>
      </c>
      <c r="H35" s="4" t="inlineStr">
        <is>
          <t>anakib@bricodepot.com</t>
        </is>
      </c>
      <c r="I35" s="54" t="n">
        <v>643283594</v>
      </c>
      <c r="J35" s="52" t="n">
        <v>44473</v>
      </c>
    </row>
    <row r="36">
      <c r="A36" s="9" t="n">
        <v>1738</v>
      </c>
      <c r="B36" s="4" t="n">
        <v>2355</v>
      </c>
      <c r="C36" s="4" t="inlineStr">
        <is>
          <t>FORBACH</t>
        </is>
      </c>
      <c r="D36" s="4" t="inlineStr">
        <is>
          <t>Est</t>
        </is>
      </c>
      <c r="E36" s="4" t="inlineStr">
        <is>
          <t>Guillaume FARVACQUE</t>
        </is>
      </c>
      <c r="F36" s="53" t="n">
        <v>624328593</v>
      </c>
      <c r="G36" s="4" t="inlineStr">
        <is>
          <t>OLIVIER HORNOY</t>
        </is>
      </c>
      <c r="H36" s="4" t="inlineStr">
        <is>
          <t>ohornoy@bricodepot.com</t>
        </is>
      </c>
      <c r="I36" s="54" t="n">
        <v>770016677</v>
      </c>
      <c r="J36" s="52" t="n">
        <v>43850</v>
      </c>
    </row>
    <row r="37">
      <c r="A37" s="9" t="n">
        <v>1914</v>
      </c>
      <c r="B37" s="4" t="n">
        <v>2422</v>
      </c>
      <c r="C37" s="4" t="inlineStr">
        <is>
          <t>HAGUENAU (Schweighouse sur Moder)</t>
        </is>
      </c>
      <c r="D37" s="4" t="inlineStr">
        <is>
          <t>Est</t>
        </is>
      </c>
      <c r="E37" s="4" t="inlineStr">
        <is>
          <t>Guillaume FARVACQUE</t>
        </is>
      </c>
      <c r="F37" s="53" t="n">
        <v>624328593</v>
      </c>
      <c r="G37" s="4" t="inlineStr">
        <is>
          <t>SEBASTIEN CASADESUS</t>
        </is>
      </c>
      <c r="H37" s="4" t="inlineStr">
        <is>
          <t>scasadesus@bricodepot.com</t>
        </is>
      </c>
      <c r="I37" s="54" t="n">
        <v>616024915</v>
      </c>
      <c r="J37" s="52" t="n">
        <v>44592</v>
      </c>
    </row>
    <row r="38">
      <c r="A38" s="9" t="n">
        <v>1950</v>
      </c>
      <c r="B38" s="4" t="n">
        <v>2449</v>
      </c>
      <c r="C38" s="4" t="inlineStr">
        <is>
          <t>LONGWY</t>
        </is>
      </c>
      <c r="D38" s="4" t="inlineStr">
        <is>
          <t>Est</t>
        </is>
      </c>
      <c r="E38" s="4" t="inlineStr">
        <is>
          <t>Guillaume FARVACQUE</t>
        </is>
      </c>
      <c r="F38" s="53" t="n">
        <v>624328593</v>
      </c>
      <c r="G38" s="4" t="inlineStr">
        <is>
          <t>SONIA PORCU</t>
        </is>
      </c>
      <c r="H38" s="4" t="inlineStr">
        <is>
          <t>sporcu@bricodepot.com</t>
        </is>
      </c>
      <c r="I38" s="54" t="n">
        <v>626256850</v>
      </c>
      <c r="J38" s="52" t="n">
        <v>44564</v>
      </c>
    </row>
    <row r="39">
      <c r="A39" s="9" t="n">
        <v>1722</v>
      </c>
      <c r="B39" s="4" t="n">
        <v>2346</v>
      </c>
      <c r="C39" s="4" t="inlineStr">
        <is>
          <t>METZ (Borny)</t>
        </is>
      </c>
      <c r="D39" s="4" t="inlineStr">
        <is>
          <t>Est</t>
        </is>
      </c>
      <c r="E39" s="4" t="inlineStr">
        <is>
          <t>Guillaume FARVACQUE</t>
        </is>
      </c>
      <c r="F39" s="53" t="n">
        <v>624328593</v>
      </c>
      <c r="G39" s="4" t="inlineStr">
        <is>
          <t>ANNE  FOUREL</t>
        </is>
      </c>
      <c r="H39" s="4" t="inlineStr">
        <is>
          <t>afourel@bricodepot.com</t>
        </is>
      </c>
      <c r="I39" s="54" t="n">
        <v>622456419</v>
      </c>
      <c r="J39" s="52" t="n">
        <v>44564</v>
      </c>
    </row>
    <row r="40">
      <c r="A40" s="9" t="n">
        <v>1765</v>
      </c>
      <c r="B40" s="4" t="n">
        <v>2380</v>
      </c>
      <c r="C40" s="4" t="inlineStr">
        <is>
          <t>MULHOUSE (Morschvillers Le Bas)</t>
        </is>
      </c>
      <c r="D40" s="4" t="inlineStr">
        <is>
          <t>Est</t>
        </is>
      </c>
      <c r="E40" s="4" t="inlineStr">
        <is>
          <t>Guillaume FARVACQUE</t>
        </is>
      </c>
      <c r="F40" s="53" t="n">
        <v>624328593</v>
      </c>
      <c r="G40" s="4" t="inlineStr">
        <is>
          <t>PAUL MARCONI</t>
        </is>
      </c>
      <c r="H40" s="4" t="inlineStr">
        <is>
          <t>pmarconi@bricodepot.com</t>
        </is>
      </c>
      <c r="I40" s="54" t="n">
        <v>626906748</v>
      </c>
      <c r="J40" s="52" t="n">
        <v>42705</v>
      </c>
    </row>
    <row r="41">
      <c r="A41" s="9" t="n">
        <v>1764</v>
      </c>
      <c r="B41" s="4" t="n">
        <v>2379</v>
      </c>
      <c r="C41" s="4" t="inlineStr">
        <is>
          <t>NANCY (Essey Les Nancy)</t>
        </is>
      </c>
      <c r="D41" s="4" t="inlineStr">
        <is>
          <t>Est</t>
        </is>
      </c>
      <c r="E41" s="4" t="inlineStr">
        <is>
          <t>Guillaume FARVACQUE</t>
        </is>
      </c>
      <c r="F41" s="53" t="n">
        <v>624328593</v>
      </c>
      <c r="G41" s="4" t="inlineStr">
        <is>
          <t>FRANCK RAFFIN</t>
        </is>
      </c>
      <c r="H41" s="4" t="inlineStr">
        <is>
          <t>fraffin@bricodepot.com</t>
        </is>
      </c>
      <c r="I41" s="54" t="n">
        <v>627001073</v>
      </c>
      <c r="J41" s="52" t="n">
        <v>44403</v>
      </c>
    </row>
    <row r="42">
      <c r="A42" s="9" t="n">
        <v>1792</v>
      </c>
      <c r="B42" s="4" t="n">
        <v>2406</v>
      </c>
      <c r="C42" s="4" t="inlineStr">
        <is>
          <t>SARREBOURG</t>
        </is>
      </c>
      <c r="D42" s="4" t="inlineStr">
        <is>
          <t>Est</t>
        </is>
      </c>
      <c r="E42" s="4" t="inlineStr">
        <is>
          <t>Guillaume FARVACQUE</t>
        </is>
      </c>
      <c r="F42" s="53" t="n">
        <v>624328593</v>
      </c>
      <c r="G42" s="4" t="inlineStr">
        <is>
          <t>FABRICE MERSCH</t>
        </is>
      </c>
      <c r="H42" s="4" t="inlineStr">
        <is>
          <t>fmersch@bricodepot.com</t>
        </is>
      </c>
      <c r="I42" s="54" t="n">
        <v>622607842</v>
      </c>
      <c r="J42" s="52" t="n">
        <v>44403</v>
      </c>
    </row>
    <row r="43">
      <c r="A43" s="9" t="n">
        <v>1903</v>
      </c>
      <c r="B43" s="4" t="n">
        <v>2413</v>
      </c>
      <c r="C43" s="4" t="inlineStr">
        <is>
          <t>STRASBOURG (Geispolsheim)</t>
        </is>
      </c>
      <c r="D43" s="4" t="inlineStr">
        <is>
          <t>Est</t>
        </is>
      </c>
      <c r="E43" s="4" t="inlineStr">
        <is>
          <t>Guillaume FARVACQUE</t>
        </is>
      </c>
      <c r="F43" s="53" t="n">
        <v>624328593</v>
      </c>
      <c r="G43" s="4" t="inlineStr">
        <is>
          <t>MATHIEU LIENHARDT</t>
        </is>
      </c>
      <c r="H43" s="4" t="inlineStr">
        <is>
          <t>mlienhardt@bricodepot.com</t>
        </is>
      </c>
      <c r="I43" s="54" t="n">
        <v>623881073</v>
      </c>
      <c r="J43" s="52" t="n">
        <v>44592</v>
      </c>
    </row>
    <row r="44">
      <c r="A44" s="9" t="n">
        <v>1909</v>
      </c>
      <c r="B44" s="4" t="n">
        <v>2418</v>
      </c>
      <c r="C44" s="4" t="inlineStr">
        <is>
          <t>COMPIEGNE (Thourotte)</t>
        </is>
      </c>
      <c r="D44" s="4" t="inlineStr">
        <is>
          <t>IDF</t>
        </is>
      </c>
      <c r="E44" s="4" t="inlineStr">
        <is>
          <t>Patrick PAPOT</t>
        </is>
      </c>
      <c r="F44" s="53" t="n">
        <v>625291561</v>
      </c>
      <c r="G44" s="4" t="inlineStr">
        <is>
          <t>ANTHONY ELOY</t>
        </is>
      </c>
      <c r="H44" s="4" t="inlineStr">
        <is>
          <t>aeloy@bricodepot.com</t>
        </is>
      </c>
      <c r="I44" s="54" t="n">
        <v>680367069</v>
      </c>
      <c r="J44" s="52" t="n">
        <v>43857</v>
      </c>
    </row>
    <row r="45">
      <c r="A45" s="9" t="n">
        <v>1751</v>
      </c>
      <c r="B45" s="4" t="n">
        <v>2366</v>
      </c>
      <c r="C45" s="4" t="inlineStr">
        <is>
          <t>GARGES</t>
        </is>
      </c>
      <c r="D45" s="4" t="inlineStr">
        <is>
          <t>IDF</t>
        </is>
      </c>
      <c r="E45" s="4" t="inlineStr">
        <is>
          <t>Patrick PAPOT</t>
        </is>
      </c>
      <c r="F45" s="53" t="n">
        <v>625291561</v>
      </c>
      <c r="G45" s="4" t="inlineStr">
        <is>
          <t>MARC BULTEL</t>
        </is>
      </c>
      <c r="H45" s="4" t="inlineStr">
        <is>
          <t>mbultel@bricodepot.com</t>
        </is>
      </c>
      <c r="I45" s="54" t="n">
        <v>620111199</v>
      </c>
      <c r="J45" s="52" t="n">
        <v>44095</v>
      </c>
    </row>
    <row r="46">
      <c r="A46" s="9" t="n">
        <v>1938</v>
      </c>
      <c r="B46" s="4" t="n">
        <v>2439</v>
      </c>
      <c r="C46" s="4" t="inlineStr">
        <is>
          <t>NANTERRE</t>
        </is>
      </c>
      <c r="D46" s="4" t="inlineStr">
        <is>
          <t>IDF</t>
        </is>
      </c>
      <c r="E46" s="4" t="inlineStr">
        <is>
          <t>Patrick PAPOT</t>
        </is>
      </c>
      <c r="F46" s="53" t="n">
        <v>625291561</v>
      </c>
      <c r="G46" s="4" t="inlineStr">
        <is>
          <t>FREDERIC MERRE LEVEQUE</t>
        </is>
      </c>
      <c r="H46" s="4" t="inlineStr">
        <is>
          <t>fmerreleveque@bricodepot.com</t>
        </is>
      </c>
      <c r="I46" s="54" t="n">
        <v>635463093</v>
      </c>
      <c r="J46" s="52" t="n">
        <v>44200</v>
      </c>
    </row>
    <row r="47">
      <c r="A47" s="9" t="n">
        <v>1956</v>
      </c>
      <c r="B47" s="4" t="n">
        <v>2450</v>
      </c>
      <c r="C47" s="4" t="inlineStr">
        <is>
          <t>SARTROUVILLE</t>
        </is>
      </c>
      <c r="D47" s="4" t="inlineStr">
        <is>
          <t>IDF</t>
        </is>
      </c>
      <c r="E47" s="4" t="inlineStr">
        <is>
          <t>Patrick PAPOT</t>
        </is>
      </c>
      <c r="F47" s="53" t="n">
        <v>625291561</v>
      </c>
      <c r="G47" s="4" t="inlineStr">
        <is>
          <t>CLAUDE UNTEREINER</t>
        </is>
      </c>
      <c r="H47" s="4" t="inlineStr">
        <is>
          <t>cuntereiner@bricodepot.com</t>
        </is>
      </c>
      <c r="I47" s="54" t="n">
        <v>621750184</v>
      </c>
      <c r="J47" s="52" t="n">
        <v>43466</v>
      </c>
    </row>
    <row r="48">
      <c r="A48" s="9" t="n">
        <v>1776</v>
      </c>
      <c r="B48" s="4" t="n">
        <v>2390</v>
      </c>
      <c r="C48" s="4" t="inlineStr">
        <is>
          <t>ST WITZ</t>
        </is>
      </c>
      <c r="D48" s="4" t="inlineStr">
        <is>
          <t>IDF</t>
        </is>
      </c>
      <c r="E48" s="4" t="inlineStr">
        <is>
          <t>Patrick PAPOT</t>
        </is>
      </c>
      <c r="F48" s="53" t="n">
        <v>625291561</v>
      </c>
      <c r="G48" s="4" t="inlineStr">
        <is>
          <t>JEAN-PAUL TEETEN</t>
        </is>
      </c>
      <c r="H48" s="4" t="inlineStr">
        <is>
          <t>jteeten@bricodepot.com</t>
        </is>
      </c>
      <c r="I48" s="54" t="n">
        <v>622607844</v>
      </c>
      <c r="J48" s="52" t="n">
        <v>43199</v>
      </c>
    </row>
    <row r="49">
      <c r="A49" s="9" t="n">
        <v>1906</v>
      </c>
      <c r="B49" s="4" t="n">
        <v>2415</v>
      </c>
      <c r="C49" s="4" t="inlineStr">
        <is>
          <t>VAIRES SUR MARNE</t>
        </is>
      </c>
      <c r="D49" s="4" t="inlineStr">
        <is>
          <t>IDF</t>
        </is>
      </c>
      <c r="E49" s="4" t="inlineStr">
        <is>
          <t>Patrick PAPOT</t>
        </is>
      </c>
      <c r="F49" s="53" t="n">
        <v>625291561</v>
      </c>
      <c r="G49" s="4" t="inlineStr">
        <is>
          <t>FRANCK DELANGE</t>
        </is>
      </c>
      <c r="H49" s="4" t="inlineStr">
        <is>
          <t>fdelange@bricodepot.com</t>
        </is>
      </c>
      <c r="I49" s="54" t="n">
        <v>623216508</v>
      </c>
      <c r="J49" s="52" t="n">
        <v>44074</v>
      </c>
    </row>
    <row r="50">
      <c r="A50" s="9" t="n">
        <v>1937</v>
      </c>
      <c r="B50" s="4" t="n">
        <v>2438</v>
      </c>
      <c r="C50" s="4" t="inlineStr">
        <is>
          <t>VILLETANEUSE</t>
        </is>
      </c>
      <c r="D50" s="4" t="inlineStr">
        <is>
          <t>IDF</t>
        </is>
      </c>
      <c r="E50" s="4" t="inlineStr">
        <is>
          <t>Patrick PAPOT</t>
        </is>
      </c>
      <c r="F50" s="53" t="n">
        <v>625291561</v>
      </c>
      <c r="G50" s="4" t="inlineStr">
        <is>
          <t>DJAMEL OULD SLIMANE</t>
        </is>
      </c>
      <c r="H50" s="4" t="inlineStr">
        <is>
          <t>douldslimane@bricodepot.com</t>
        </is>
      </c>
      <c r="I50" s="54" t="n">
        <v>617345660</v>
      </c>
      <c r="J50" s="52" t="n">
        <v>44074</v>
      </c>
    </row>
    <row r="51">
      <c r="A51" s="9" t="n">
        <v>1786</v>
      </c>
      <c r="B51" s="4" t="n">
        <v>2400</v>
      </c>
      <c r="C51" s="4" t="inlineStr">
        <is>
          <t>FLEURY</t>
        </is>
      </c>
      <c r="D51" s="4" t="inlineStr">
        <is>
          <t>IDF</t>
        </is>
      </c>
      <c r="E51" s="4" t="inlineStr">
        <is>
          <t>Patrick PAPOT</t>
        </is>
      </c>
      <c r="F51" s="53" t="n">
        <v>625291561</v>
      </c>
      <c r="G51" s="4" t="inlineStr">
        <is>
          <t>SEBASTIEN GUIBERT</t>
        </is>
      </c>
      <c r="H51" s="4" t="inlineStr">
        <is>
          <t>sguibert@bricodepot.com</t>
        </is>
      </c>
      <c r="I51" s="54" t="n">
        <v>622818069</v>
      </c>
      <c r="J51" s="52" t="n">
        <v>43789</v>
      </c>
    </row>
    <row r="52">
      <c r="A52" s="9" t="n">
        <v>1790</v>
      </c>
      <c r="B52" s="4" t="n">
        <v>2404</v>
      </c>
      <c r="C52" s="4" t="inlineStr">
        <is>
          <t>MELUN (Vaux le Pénil)</t>
        </is>
      </c>
      <c r="D52" s="4" t="inlineStr">
        <is>
          <t>IDF</t>
        </is>
      </c>
      <c r="E52" s="4" t="inlineStr">
        <is>
          <t>Patrick PAPOT</t>
        </is>
      </c>
      <c r="F52" s="53" t="n">
        <v>625291561</v>
      </c>
      <c r="G52" s="4" t="inlineStr">
        <is>
          <t>AHMED NESSATI</t>
        </is>
      </c>
      <c r="H52" s="4" t="inlineStr">
        <is>
          <t>anessati@bricodepot.com</t>
        </is>
      </c>
      <c r="I52" s="54" t="n">
        <v>675255063</v>
      </c>
      <c r="J52" s="52" t="n">
        <v>44011</v>
      </c>
    </row>
    <row r="53">
      <c r="A53" s="9" t="n">
        <v>1953</v>
      </c>
      <c r="B53" s="4" t="n">
        <v>2717</v>
      </c>
      <c r="C53" s="4" t="inlineStr">
        <is>
          <t>BALLAINVILLIERS</t>
        </is>
      </c>
      <c r="D53" s="4" t="inlineStr">
        <is>
          <t>IDF</t>
        </is>
      </c>
      <c r="E53" s="4" t="inlineStr">
        <is>
          <t>Patrick PAPOT</t>
        </is>
      </c>
      <c r="F53" s="53" t="n">
        <v>625291561</v>
      </c>
      <c r="G53" s="4" t="inlineStr">
        <is>
          <t>FLAVIEN ARCHAMBAULT</t>
        </is>
      </c>
      <c r="H53" s="4" t="inlineStr">
        <is>
          <t>farchambault@bricodepot.com</t>
        </is>
      </c>
      <c r="I53" s="54" t="n">
        <v>685095585</v>
      </c>
      <c r="J53" s="52" t="n">
        <v>44564</v>
      </c>
    </row>
    <row r="54">
      <c r="A54" s="9" t="n">
        <v>1954</v>
      </c>
      <c r="B54" s="4" t="n">
        <v>2718</v>
      </c>
      <c r="C54" s="4" t="inlineStr">
        <is>
          <t>PONTAULT COMBAULT</t>
        </is>
      </c>
      <c r="D54" s="4" t="inlineStr">
        <is>
          <t>IDF</t>
        </is>
      </c>
      <c r="E54" s="4" t="inlineStr">
        <is>
          <t>Patrick PAPOT</t>
        </is>
      </c>
      <c r="F54" s="53" t="n">
        <v>625291561</v>
      </c>
      <c r="G54" s="4" t="inlineStr">
        <is>
          <t>YVAN MAHIEU</t>
        </is>
      </c>
      <c r="H54" s="4" t="inlineStr">
        <is>
          <t>ymahieu@bricodepot.com</t>
        </is>
      </c>
      <c r="I54" s="54" t="n">
        <v>676085233</v>
      </c>
      <c r="J54" s="52" t="n">
        <v>44179</v>
      </c>
    </row>
    <row r="55">
      <c r="A55" s="9" t="n">
        <v>1763</v>
      </c>
      <c r="B55" s="4" t="n">
        <v>2378</v>
      </c>
      <c r="C55" s="4" t="inlineStr">
        <is>
          <t>BAILLEUL</t>
        </is>
      </c>
      <c r="D55" s="4" t="inlineStr">
        <is>
          <t>Nord</t>
        </is>
      </c>
      <c r="E55" s="4" t="inlineStr">
        <is>
          <t>Olivier FRUCHART</t>
        </is>
      </c>
      <c r="F55" s="53" t="n">
        <v>626529799</v>
      </c>
      <c r="G55" s="4" t="inlineStr">
        <is>
          <t>SEBASTIEN ZIMMERMANN</t>
        </is>
      </c>
      <c r="H55" s="4" t="inlineStr">
        <is>
          <t>szimmermann@bricodepot.com</t>
        </is>
      </c>
      <c r="I55" s="54" t="n">
        <v>610921298</v>
      </c>
      <c r="J55" s="52" t="n">
        <v>44592</v>
      </c>
    </row>
    <row r="56">
      <c r="A56" s="9" t="n">
        <v>1784</v>
      </c>
      <c r="B56" s="4" t="n">
        <v>2398</v>
      </c>
      <c r="C56" s="4" t="inlineStr">
        <is>
          <t>BETHUNE</t>
        </is>
      </c>
      <c r="D56" s="4" t="inlineStr">
        <is>
          <t>Nord</t>
        </is>
      </c>
      <c r="E56" s="4" t="inlineStr">
        <is>
          <t>Olivier FRUCHART</t>
        </is>
      </c>
      <c r="F56" s="53" t="n">
        <v>626529799</v>
      </c>
      <c r="G56" s="4" t="inlineStr">
        <is>
          <t>FABRICE BONIEC</t>
        </is>
      </c>
      <c r="H56" s="4" t="inlineStr">
        <is>
          <t>fboniec@bricodepot.com</t>
        </is>
      </c>
      <c r="I56" s="54" t="n">
        <v>624947443</v>
      </c>
      <c r="J56" s="52" t="n">
        <v>44375</v>
      </c>
    </row>
    <row r="57">
      <c r="A57" s="9" t="n">
        <v>1772</v>
      </c>
      <c r="B57" s="4" t="n">
        <v>2386</v>
      </c>
      <c r="C57" s="4" t="inlineStr">
        <is>
          <t>BOULOGNE (St Martin de Boulogne)</t>
        </is>
      </c>
      <c r="D57" s="4" t="inlineStr">
        <is>
          <t>Nord</t>
        </is>
      </c>
      <c r="E57" s="4" t="inlineStr">
        <is>
          <t>Olivier FRUCHART</t>
        </is>
      </c>
      <c r="F57" s="53" t="n">
        <v>626529799</v>
      </c>
      <c r="G57" s="4" t="inlineStr">
        <is>
          <t>FRANCK LEMAIRE</t>
        </is>
      </c>
      <c r="H57" s="4" t="inlineStr">
        <is>
          <t>flemaire@bricodepot.com</t>
        </is>
      </c>
      <c r="I57" s="54" t="n">
        <v>617624841</v>
      </c>
      <c r="J57" s="52" t="n">
        <v>43739</v>
      </c>
    </row>
    <row r="58">
      <c r="A58" s="9" t="n">
        <v>1762</v>
      </c>
      <c r="B58" s="4" t="n">
        <v>2377</v>
      </c>
      <c r="C58" s="4" t="inlineStr">
        <is>
          <t>BRUAY</t>
        </is>
      </c>
      <c r="D58" s="4" t="inlineStr">
        <is>
          <t>Nord</t>
        </is>
      </c>
      <c r="E58" s="4" t="inlineStr">
        <is>
          <t>Olivier FRUCHART</t>
        </is>
      </c>
      <c r="F58" s="53" t="n">
        <v>626529799</v>
      </c>
      <c r="G58" s="4" t="inlineStr">
        <is>
          <t>LAURENT BRUNET</t>
        </is>
      </c>
      <c r="H58" s="4" t="inlineStr">
        <is>
          <t>lbrunet@bricodepot.com</t>
        </is>
      </c>
      <c r="I58" s="54" t="n">
        <v>631890334</v>
      </c>
      <c r="J58" s="52" t="n">
        <v>44592</v>
      </c>
    </row>
    <row r="59">
      <c r="A59" s="9" t="n">
        <v>1782</v>
      </c>
      <c r="B59" s="4" t="n">
        <v>2396</v>
      </c>
      <c r="C59" s="4" t="inlineStr">
        <is>
          <t>FÂCHES-THUMESNIL</t>
        </is>
      </c>
      <c r="D59" s="4" t="inlineStr">
        <is>
          <t>Nord</t>
        </is>
      </c>
      <c r="E59" s="4" t="inlineStr">
        <is>
          <t>Olivier FRUCHART</t>
        </is>
      </c>
      <c r="F59" s="53" t="n">
        <v>626529799</v>
      </c>
      <c r="G59" s="4" t="inlineStr">
        <is>
          <t>KEVIN VIVIER</t>
        </is>
      </c>
      <c r="H59" s="4" t="inlineStr">
        <is>
          <t>kvivier@bricodepot.com</t>
        </is>
      </c>
      <c r="I59" s="54" t="n">
        <v>619491374</v>
      </c>
      <c r="J59" s="52" t="n">
        <v>44592</v>
      </c>
    </row>
    <row r="60">
      <c r="A60" s="9" t="n">
        <v>1708</v>
      </c>
      <c r="B60" s="4" t="n">
        <v>2335</v>
      </c>
      <c r="C60" s="4" t="inlineStr">
        <is>
          <t>LIEVIN</t>
        </is>
      </c>
      <c r="D60" s="4" t="inlineStr">
        <is>
          <t>Nord</t>
        </is>
      </c>
      <c r="E60" s="4" t="inlineStr">
        <is>
          <t>Olivier FRUCHART</t>
        </is>
      </c>
      <c r="F60" s="53" t="n">
        <v>626529799</v>
      </c>
      <c r="G60" s="4" t="inlineStr">
        <is>
          <t>VANESSA QUENSIERE</t>
        </is>
      </c>
      <c r="H60" s="4" t="inlineStr">
        <is>
          <t>vquesniere@bricodepot.com</t>
        </is>
      </c>
      <c r="I60" s="54" t="n">
        <v>622603928</v>
      </c>
      <c r="J60" s="52" t="n">
        <v>44375</v>
      </c>
    </row>
    <row r="61">
      <c r="A61" s="9" t="n">
        <v>1769</v>
      </c>
      <c r="B61" s="4" t="n">
        <v>2383</v>
      </c>
      <c r="C61" s="4" t="inlineStr">
        <is>
          <t>ROUBAIX (Leers)</t>
        </is>
      </c>
      <c r="D61" s="4" t="inlineStr">
        <is>
          <t>Nord</t>
        </is>
      </c>
      <c r="E61" s="4" t="inlineStr">
        <is>
          <t>Olivier FRUCHART</t>
        </is>
      </c>
      <c r="F61" s="53" t="n">
        <v>626529799</v>
      </c>
      <c r="G61" s="4" t="inlineStr">
        <is>
          <t>PASCAL DEMARECAUX</t>
        </is>
      </c>
      <c r="H61" s="4" t="inlineStr">
        <is>
          <t>pdemarecaux@bricodepot.com</t>
        </is>
      </c>
      <c r="I61" s="54" t="n">
        <v>670096327</v>
      </c>
      <c r="J61" s="52" t="n">
        <v>44592</v>
      </c>
    </row>
    <row r="62">
      <c r="A62" s="9" t="n">
        <v>1755</v>
      </c>
      <c r="B62" s="4" t="n">
        <v>2370</v>
      </c>
      <c r="C62" s="4" t="inlineStr">
        <is>
          <t>TOURCOING</t>
        </is>
      </c>
      <c r="D62" s="4" t="inlineStr">
        <is>
          <t>Nord</t>
        </is>
      </c>
      <c r="E62" s="4" t="inlineStr">
        <is>
          <t>Olivier FRUCHART</t>
        </is>
      </c>
      <c r="F62" s="53" t="n">
        <v>626529799</v>
      </c>
      <c r="G62" s="4" t="inlineStr">
        <is>
          <t>STEPHANE CAMUS</t>
        </is>
      </c>
      <c r="H62" s="4" t="inlineStr">
        <is>
          <t>scamus@bricodepot.com</t>
        </is>
      </c>
      <c r="I62" s="54" t="n">
        <v>619077572</v>
      </c>
      <c r="J62" s="52" t="n">
        <v>43500</v>
      </c>
    </row>
    <row r="63">
      <c r="A63" s="9" t="n">
        <v>1709</v>
      </c>
      <c r="B63" s="4" t="n">
        <v>2336</v>
      </c>
      <c r="C63" s="4" t="inlineStr">
        <is>
          <t>VALENCIENNES (Aulnoy)</t>
        </is>
      </c>
      <c r="D63" s="4" t="inlineStr">
        <is>
          <t>Nord</t>
        </is>
      </c>
      <c r="E63" s="4" t="inlineStr">
        <is>
          <t>Olivier FRUCHART</t>
        </is>
      </c>
      <c r="F63" s="53" t="n">
        <v>626529799</v>
      </c>
      <c r="G63" s="4" t="inlineStr">
        <is>
          <t>WILLIAM EDMOND</t>
        </is>
      </c>
      <c r="H63" s="4" t="inlineStr">
        <is>
          <t>wedmond@bricodepot.com</t>
        </is>
      </c>
      <c r="I63" s="54" t="n">
        <v>619491376</v>
      </c>
      <c r="J63" s="52" t="n">
        <v>43150</v>
      </c>
    </row>
    <row r="64">
      <c r="A64" s="9" t="n">
        <v>1796</v>
      </c>
      <c r="B64" s="4" t="n">
        <v>2408</v>
      </c>
      <c r="C64" s="4" t="inlineStr">
        <is>
          <t>VALENCIENNES (Petite forêt)</t>
        </is>
      </c>
      <c r="D64" s="4" t="inlineStr">
        <is>
          <t>Nord</t>
        </is>
      </c>
      <c r="E64" s="4" t="inlineStr">
        <is>
          <t>Olivier FRUCHART</t>
        </is>
      </c>
      <c r="F64" s="53" t="n">
        <v>626529799</v>
      </c>
      <c r="G64" s="4" t="inlineStr">
        <is>
          <t>JEAN ROBERT DRUART</t>
        </is>
      </c>
      <c r="H64" s="4" t="inlineStr">
        <is>
          <t>jdruart@bricodepot.com</t>
        </is>
      </c>
      <c r="I64" s="54" t="n">
        <v>614540257</v>
      </c>
      <c r="J64" s="52" t="n">
        <v>44592</v>
      </c>
    </row>
    <row r="65">
      <c r="A65" s="9" t="n">
        <v>1729</v>
      </c>
      <c r="B65" s="4" t="n">
        <v>2350</v>
      </c>
      <c r="C65" s="4" t="inlineStr">
        <is>
          <t>AMIENS</t>
        </is>
      </c>
      <c r="D65" s="4" t="inlineStr">
        <is>
          <t>Nord Est</t>
        </is>
      </c>
      <c r="E65" s="4" t="inlineStr">
        <is>
          <t>Jean Marie PELUT</t>
        </is>
      </c>
      <c r="F65" s="53" t="n">
        <v>608729156</v>
      </c>
      <c r="G65" s="4" t="inlineStr">
        <is>
          <t>LUDOVIC VANCUTSEM</t>
        </is>
      </c>
      <c r="H65" s="4" t="inlineStr">
        <is>
          <t>lvancutsem@bricodepot.com</t>
        </is>
      </c>
      <c r="I65" s="54" t="n">
        <v>680938680</v>
      </c>
      <c r="J65" s="52" t="n">
        <v>43850</v>
      </c>
    </row>
    <row r="66">
      <c r="A66" s="9" t="n">
        <v>1743</v>
      </c>
      <c r="B66" s="4" t="n">
        <v>2359</v>
      </c>
      <c r="C66" s="4" t="inlineStr">
        <is>
          <t>ARRAS (Beaurains)</t>
        </is>
      </c>
      <c r="D66" s="4" t="inlineStr">
        <is>
          <t>Nord Est</t>
        </is>
      </c>
      <c r="E66" s="4" t="inlineStr">
        <is>
          <t>Jean Marie PELUT</t>
        </is>
      </c>
      <c r="F66" s="53" t="n">
        <v>608729156</v>
      </c>
      <c r="G66" s="4" t="inlineStr">
        <is>
          <t>PASCAL LEDOUBLE</t>
        </is>
      </c>
      <c r="H66" s="4" t="inlineStr">
        <is>
          <t>pledouble@bricodepot.com</t>
        </is>
      </c>
      <c r="I66" s="54" t="n">
        <v>622602536</v>
      </c>
      <c r="J66" s="52" t="n">
        <v>42821</v>
      </c>
    </row>
    <row r="67">
      <c r="A67" s="9" t="n">
        <v>1734</v>
      </c>
      <c r="B67" s="4" t="n">
        <v>2352</v>
      </c>
      <c r="C67" s="4" t="inlineStr">
        <is>
          <t>CAMBRAI</t>
        </is>
      </c>
      <c r="D67" s="4" t="inlineStr">
        <is>
          <t>Nord Est</t>
        </is>
      </c>
      <c r="E67" s="4" t="inlineStr">
        <is>
          <t>Jean Marie PELUT</t>
        </is>
      </c>
      <c r="F67" s="53" t="n">
        <v>608729156</v>
      </c>
      <c r="G67" s="4" t="inlineStr">
        <is>
          <t>OLIVIER MEILLIEZ</t>
        </is>
      </c>
      <c r="H67" s="4" t="inlineStr">
        <is>
          <t>omeilliez@bricodepot.com</t>
        </is>
      </c>
      <c r="I67" s="54" t="n">
        <v>614540337</v>
      </c>
      <c r="J67" s="52" t="n">
        <v>43808</v>
      </c>
    </row>
    <row r="68">
      <c r="A68" s="9" t="n">
        <v>1754</v>
      </c>
      <c r="B68" s="4" t="n">
        <v>2369</v>
      </c>
      <c r="C68" s="4" t="inlineStr">
        <is>
          <t>CHALONS en CHAMPAGNE (St Memmie)</t>
        </is>
      </c>
      <c r="D68" s="4" t="inlineStr">
        <is>
          <t>Nord Est</t>
        </is>
      </c>
      <c r="E68" s="4" t="inlineStr">
        <is>
          <t>Jean Marie PELUT</t>
        </is>
      </c>
      <c r="F68" s="53" t="n">
        <v>608729156</v>
      </c>
      <c r="G68" s="4" t="inlineStr">
        <is>
          <t>SEBASTIEN DALICHOUX</t>
        </is>
      </c>
      <c r="H68" s="4" t="inlineStr">
        <is>
          <t>sdalichoux@bricodepot.com</t>
        </is>
      </c>
      <c r="J68" s="52" t="n">
        <v>44634</v>
      </c>
    </row>
    <row r="69">
      <c r="A69" s="9" t="n">
        <v>1711</v>
      </c>
      <c r="B69" s="4" t="n">
        <v>2337</v>
      </c>
      <c r="C69" s="4" t="inlineStr">
        <is>
          <t>CHARLEVILLE (Prix les Mézières)</t>
        </is>
      </c>
      <c r="D69" s="4" t="inlineStr">
        <is>
          <t>Nord Est</t>
        </is>
      </c>
      <c r="E69" s="4" t="inlineStr">
        <is>
          <t>Jean Marie PELUT</t>
        </is>
      </c>
      <c r="F69" s="53" t="n">
        <v>608729156</v>
      </c>
      <c r="G69" s="4" t="inlineStr">
        <is>
          <t>DAVID CHARLE</t>
        </is>
      </c>
      <c r="H69" s="4" t="inlineStr">
        <is>
          <t>dcharle@bricodepot.com</t>
        </is>
      </c>
      <c r="J69" s="52" t="n">
        <v>44599</v>
      </c>
    </row>
    <row r="70">
      <c r="A70" s="9" t="n">
        <v>1744</v>
      </c>
      <c r="B70" s="4" t="n">
        <v>2360</v>
      </c>
      <c r="C70" s="4" t="inlineStr">
        <is>
          <t>DOUAI (Cantin)</t>
        </is>
      </c>
      <c r="D70" s="4" t="inlineStr">
        <is>
          <t>Nord Est</t>
        </is>
      </c>
      <c r="E70" s="4" t="inlineStr">
        <is>
          <t>Jean Marie PELUT</t>
        </is>
      </c>
      <c r="F70" s="53" t="n">
        <v>608729156</v>
      </c>
      <c r="G70" s="4" t="inlineStr">
        <is>
          <t>NICOLAS YON</t>
        </is>
      </c>
      <c r="H70" s="4" t="inlineStr">
        <is>
          <t>nyon@bricodepot.com</t>
        </is>
      </c>
      <c r="J70" s="52" t="n">
        <v>43801</v>
      </c>
    </row>
    <row r="71">
      <c r="A71" s="9" t="n">
        <v>1908</v>
      </c>
      <c r="B71" s="4" t="n">
        <v>2417</v>
      </c>
      <c r="C71" s="4" t="inlineStr">
        <is>
          <t>MAUBEUGE</t>
        </is>
      </c>
      <c r="D71" s="4" t="inlineStr">
        <is>
          <t>Nord Est</t>
        </is>
      </c>
      <c r="E71" s="4" t="inlineStr">
        <is>
          <t>Jean Marie PELUT</t>
        </is>
      </c>
      <c r="F71" s="53" t="n">
        <v>608729156</v>
      </c>
      <c r="G71" s="4" t="inlineStr">
        <is>
          <t>GUILLAUME BRUNET</t>
        </is>
      </c>
      <c r="H71" s="4" t="inlineStr">
        <is>
          <t>gbrunet@bricodepot.com</t>
        </is>
      </c>
      <c r="J71" s="52" t="n">
        <v>44375</v>
      </c>
    </row>
    <row r="72">
      <c r="A72" s="9" t="n">
        <v>1701</v>
      </c>
      <c r="B72" s="4" t="n">
        <v>2330</v>
      </c>
      <c r="C72" s="4" t="inlineStr">
        <is>
          <t>REIMS</t>
        </is>
      </c>
      <c r="D72" s="4" t="inlineStr">
        <is>
          <t>Nord Est</t>
        </is>
      </c>
      <c r="E72" s="4" t="inlineStr">
        <is>
          <t>Jean Marie PELUT</t>
        </is>
      </c>
      <c r="F72" s="53" t="n">
        <v>608729156</v>
      </c>
      <c r="G72" s="4" t="inlineStr">
        <is>
          <t>MICHEL CHIPY</t>
        </is>
      </c>
      <c r="H72" s="4" t="inlineStr">
        <is>
          <t>mchipy@bricodepot.com</t>
        </is>
      </c>
      <c r="J72" s="52" t="n">
        <v>43808</v>
      </c>
    </row>
    <row r="73">
      <c r="A73" s="9" t="n">
        <v>1933</v>
      </c>
      <c r="B73" s="4" t="n">
        <v>2434</v>
      </c>
      <c r="C73" s="4" t="inlineStr">
        <is>
          <t>REIMS (Val de Murigny)</t>
        </is>
      </c>
      <c r="D73" s="4" t="inlineStr">
        <is>
          <t>Nord Est</t>
        </is>
      </c>
      <c r="E73" s="4" t="inlineStr">
        <is>
          <t>Jean Marie PELUT</t>
        </is>
      </c>
      <c r="F73" s="53" t="n">
        <v>608729156</v>
      </c>
      <c r="G73" s="4" t="inlineStr">
        <is>
          <t>FABRICE MARQUES</t>
        </is>
      </c>
      <c r="H73" s="4" t="inlineStr">
        <is>
          <t>fmarques@bricodepot.com</t>
        </is>
      </c>
      <c r="J73" s="52" t="n">
        <v>43836</v>
      </c>
    </row>
    <row r="74">
      <c r="A74" s="9" t="n">
        <v>1927</v>
      </c>
      <c r="B74" s="4" t="n">
        <v>2430</v>
      </c>
      <c r="C74" s="4" t="inlineStr">
        <is>
          <t>ST DIZIER</t>
        </is>
      </c>
      <c r="D74" s="4" t="inlineStr">
        <is>
          <t>Nord Est</t>
        </is>
      </c>
      <c r="E74" s="4" t="inlineStr">
        <is>
          <t>Jean Marie PELUT</t>
        </is>
      </c>
      <c r="F74" s="53" t="n">
        <v>608729156</v>
      </c>
      <c r="G74" s="4" t="inlineStr">
        <is>
          <t>ALAIN PIERRE</t>
        </is>
      </c>
      <c r="H74" s="4" t="inlineStr">
        <is>
          <t>apierre@bricodepot.com</t>
        </is>
      </c>
      <c r="J74" s="52" t="n">
        <v>44067</v>
      </c>
    </row>
    <row r="75">
      <c r="A75" s="9" t="n">
        <v>1942</v>
      </c>
      <c r="B75" s="4" t="n">
        <v>2443</v>
      </c>
      <c r="C75" s="4" t="inlineStr">
        <is>
          <t>ST QUENTIN (Harly)</t>
        </is>
      </c>
      <c r="D75" s="4" t="inlineStr">
        <is>
          <t>Nord Est</t>
        </is>
      </c>
      <c r="E75" s="4" t="inlineStr">
        <is>
          <t>Jean Marie PELUT</t>
        </is>
      </c>
      <c r="F75" s="53" t="n">
        <v>608729156</v>
      </c>
      <c r="G75" s="4" t="inlineStr">
        <is>
          <t>JOSE OLIVEIRA</t>
        </is>
      </c>
      <c r="H75" s="4" t="inlineStr">
        <is>
          <t>joliveira@bricodepot.com</t>
        </is>
      </c>
      <c r="J75" s="52" t="n">
        <v>43435</v>
      </c>
    </row>
    <row r="76">
      <c r="A76" s="9" t="n">
        <v>1787</v>
      </c>
      <c r="B76" s="4" t="n">
        <v>2401</v>
      </c>
      <c r="C76" s="4" t="inlineStr">
        <is>
          <t>ALENCON (Arçonnay)</t>
        </is>
      </c>
      <c r="D76" s="4" t="inlineStr">
        <is>
          <t>Normandie Loire</t>
        </is>
      </c>
      <c r="E76" s="4" t="inlineStr">
        <is>
          <t>Pierre LAVILLAT</t>
        </is>
      </c>
      <c r="F76" s="53" t="n">
        <v>686016869</v>
      </c>
      <c r="G76" s="4" t="inlineStr">
        <is>
          <t>LAURENCE MODESTE</t>
        </is>
      </c>
      <c r="H76" s="4" t="inlineStr">
        <is>
          <t>lmodeste@bricodepot.com</t>
        </is>
      </c>
      <c r="J76" s="52" t="n">
        <v>44214</v>
      </c>
    </row>
    <row r="77">
      <c r="A77" s="9" t="n">
        <v>1720</v>
      </c>
      <c r="B77" s="4" t="n">
        <v>2345</v>
      </c>
      <c r="C77" s="4" t="inlineStr">
        <is>
          <t>BEAUVAIS</t>
        </is>
      </c>
      <c r="D77" s="4" t="inlineStr">
        <is>
          <t>Normandie Loire</t>
        </is>
      </c>
      <c r="E77" s="4" t="inlineStr">
        <is>
          <t>Pierre LAVILLAT</t>
        </is>
      </c>
      <c r="F77" s="53" t="n">
        <v>686016869</v>
      </c>
      <c r="G77" s="4" t="inlineStr">
        <is>
          <t>MATHIEU HAULTCOEUR</t>
        </is>
      </c>
      <c r="H77" s="4" t="inlineStr">
        <is>
          <t>mhaultcoeur@bricodepot.com</t>
        </is>
      </c>
      <c r="J77" s="52" t="n">
        <v>44011</v>
      </c>
    </row>
    <row r="78">
      <c r="A78" s="9" t="n">
        <v>1713</v>
      </c>
      <c r="B78" s="4" t="n">
        <v>2339</v>
      </c>
      <c r="C78" s="4" t="inlineStr">
        <is>
          <t>BERNAY (Carsix)</t>
        </is>
      </c>
      <c r="D78" s="4" t="inlineStr">
        <is>
          <t>Normandie Loire</t>
        </is>
      </c>
      <c r="E78" s="4" t="inlineStr">
        <is>
          <t>Pierre LAVILLAT</t>
        </is>
      </c>
      <c r="F78" s="53" t="n">
        <v>686016869</v>
      </c>
      <c r="G78" s="4" t="inlineStr">
        <is>
          <t>FRANCOIS DELAUNAY</t>
        </is>
      </c>
      <c r="H78" s="4" t="inlineStr">
        <is>
          <t>fdelaunay@bricodepot.com</t>
        </is>
      </c>
      <c r="J78" s="52" t="n">
        <v>43137</v>
      </c>
    </row>
    <row r="79">
      <c r="A79" s="9" t="n">
        <v>1718</v>
      </c>
      <c r="B79" s="4" t="n">
        <v>2343</v>
      </c>
      <c r="C79" s="4" t="inlineStr">
        <is>
          <t>CAEN (Carpiquet)</t>
        </is>
      </c>
      <c r="D79" s="4" t="inlineStr">
        <is>
          <t>Normandie Loire</t>
        </is>
      </c>
      <c r="E79" s="4" t="inlineStr">
        <is>
          <t>Pierre LAVILLAT</t>
        </is>
      </c>
      <c r="F79" s="53" t="n">
        <v>686016869</v>
      </c>
      <c r="G79" s="4" t="inlineStr">
        <is>
          <t>YOHANN MOURTOUX</t>
        </is>
      </c>
      <c r="H79" s="4" t="inlineStr">
        <is>
          <t>ymourtoux@bricodepot.com</t>
        </is>
      </c>
      <c r="J79" s="52" t="n">
        <v>44378</v>
      </c>
    </row>
    <row r="80">
      <c r="A80" s="9" t="n">
        <v>1781</v>
      </c>
      <c r="B80" s="4" t="n">
        <v>2395</v>
      </c>
      <c r="C80" s="4" t="inlineStr">
        <is>
          <t>CHARTRES (Luisant)</t>
        </is>
      </c>
      <c r="D80" s="4" t="inlineStr">
        <is>
          <t>Normandie Loire</t>
        </is>
      </c>
      <c r="E80" s="4" t="inlineStr">
        <is>
          <t>Pierre LAVILLAT</t>
        </is>
      </c>
      <c r="F80" s="53" t="n">
        <v>686016869</v>
      </c>
      <c r="G80" s="4" t="inlineStr">
        <is>
          <t>XAVIER LEGRAND</t>
        </is>
      </c>
      <c r="H80" s="4" t="inlineStr">
        <is>
          <t>xlegrand@bricodepot.com</t>
        </is>
      </c>
      <c r="J80" s="52" t="n">
        <v>44270</v>
      </c>
    </row>
    <row r="81">
      <c r="A81" s="9" t="n">
        <v>1746</v>
      </c>
      <c r="B81" s="4" t="n">
        <v>2362</v>
      </c>
      <c r="C81" s="4" t="inlineStr">
        <is>
          <t>DIEPPE</t>
        </is>
      </c>
      <c r="D81" s="4" t="inlineStr">
        <is>
          <t>Normandie Loire</t>
        </is>
      </c>
      <c r="E81" s="4" t="inlineStr">
        <is>
          <t>Pierre LAVILLAT</t>
        </is>
      </c>
      <c r="F81" s="53" t="n">
        <v>686016869</v>
      </c>
      <c r="G81" s="4" t="inlineStr">
        <is>
          <t>REMY VANDENBERGHE</t>
        </is>
      </c>
      <c r="H81" s="4" t="inlineStr">
        <is>
          <t>rvandenberghe@bricodepot.com</t>
        </is>
      </c>
      <c r="J81" s="52" t="n">
        <v>43850</v>
      </c>
    </row>
    <row r="82">
      <c r="A82" s="9" t="n">
        <v>1941</v>
      </c>
      <c r="B82" s="4" t="n">
        <v>2442</v>
      </c>
      <c r="C82" s="4" t="inlineStr">
        <is>
          <t>DREUX</t>
        </is>
      </c>
      <c r="D82" s="4" t="inlineStr">
        <is>
          <t>Normandie Loire</t>
        </is>
      </c>
      <c r="E82" s="4" t="inlineStr">
        <is>
          <t>Pierre LAVILLAT</t>
        </is>
      </c>
      <c r="F82" s="53" t="n">
        <v>686016869</v>
      </c>
      <c r="G82" s="4" t="inlineStr">
        <is>
          <t>YOUCEF ELMECHTA</t>
        </is>
      </c>
      <c r="H82" s="4" t="inlineStr">
        <is>
          <t>yelmechta@bricodepot.com</t>
        </is>
      </c>
      <c r="J82" s="52" t="n">
        <v>44025</v>
      </c>
    </row>
    <row r="83">
      <c r="A83" s="9" t="n">
        <v>1740</v>
      </c>
      <c r="B83" s="4" t="n">
        <v>2357</v>
      </c>
      <c r="C83" s="4" t="inlineStr">
        <is>
          <t>LE MANS (Allonnes)</t>
        </is>
      </c>
      <c r="D83" s="4" t="inlineStr">
        <is>
          <t>Normandie Loire</t>
        </is>
      </c>
      <c r="E83" s="4" t="inlineStr">
        <is>
          <t>Pierre LAVILLAT</t>
        </is>
      </c>
      <c r="F83" s="53" t="n">
        <v>686016869</v>
      </c>
      <c r="G83" s="4" t="inlineStr">
        <is>
          <t>NATHALIE CUENOT</t>
        </is>
      </c>
      <c r="H83" s="4" t="inlineStr">
        <is>
          <t>ncuenot@bricodepot.com</t>
        </is>
      </c>
      <c r="J83" s="52" t="n">
        <v>43313</v>
      </c>
    </row>
    <row r="84">
      <c r="A84" s="9" t="n">
        <v>1946</v>
      </c>
      <c r="B84" s="4" t="n">
        <v>2446</v>
      </c>
      <c r="C84" s="4" t="inlineStr">
        <is>
          <t>LES ESSARTS</t>
        </is>
      </c>
      <c r="D84" s="4" t="inlineStr">
        <is>
          <t>Normandie Loire</t>
        </is>
      </c>
      <c r="E84" s="4" t="inlineStr">
        <is>
          <t>Pierre LAVILLAT</t>
        </is>
      </c>
      <c r="F84" s="53" t="n">
        <v>686016869</v>
      </c>
      <c r="G84" s="4" t="inlineStr">
        <is>
          <t>RACHID BENYKHLEF</t>
        </is>
      </c>
      <c r="H84" s="4" t="inlineStr">
        <is>
          <t>rbenykhlef@bricodepot.com</t>
        </is>
      </c>
      <c r="J84" s="52" t="n">
        <v>43328</v>
      </c>
    </row>
    <row r="85">
      <c r="A85" s="9" t="n">
        <v>1750</v>
      </c>
      <c r="B85" s="4" t="n">
        <v>2365</v>
      </c>
      <c r="C85" s="4" t="inlineStr">
        <is>
          <t>ROUEN (Riboudet)</t>
        </is>
      </c>
      <c r="D85" s="4" t="inlineStr">
        <is>
          <t>Normandie Loire</t>
        </is>
      </c>
      <c r="E85" s="4" t="inlineStr">
        <is>
          <t>Pierre LAVILLAT</t>
        </is>
      </c>
      <c r="F85" s="53" t="n">
        <v>686016869</v>
      </c>
      <c r="G85" s="4" t="inlineStr">
        <is>
          <t>GILLES LEJEAN</t>
        </is>
      </c>
      <c r="H85" s="4" t="inlineStr">
        <is>
          <t>glejean@bricodepot.com</t>
        </is>
      </c>
      <c r="J85" s="52" t="n">
        <v>42513</v>
      </c>
    </row>
    <row r="86">
      <c r="A86" s="9" t="n">
        <v>1748</v>
      </c>
      <c r="B86" s="4" t="n">
        <v>2364</v>
      </c>
      <c r="C86" s="4" t="inlineStr">
        <is>
          <t>BREST</t>
        </is>
      </c>
      <c r="D86" s="4" t="inlineStr">
        <is>
          <t>Ouest</t>
        </is>
      </c>
      <c r="E86" s="4" t="inlineStr">
        <is>
          <t>Christophe ROYER</t>
        </is>
      </c>
      <c r="F86" s="53" t="n">
        <v>782575744</v>
      </c>
      <c r="G86" s="4" t="inlineStr">
        <is>
          <t>LAURENT FIRMIN</t>
        </is>
      </c>
      <c r="H86" s="4" t="inlineStr">
        <is>
          <t>lfirmin@bricodepot.com</t>
        </is>
      </c>
      <c r="J86" s="52" t="n">
        <v>43542</v>
      </c>
    </row>
    <row r="87">
      <c r="A87" s="9" t="n">
        <v>1736</v>
      </c>
      <c r="B87" s="4" t="n">
        <v>2353</v>
      </c>
      <c r="C87" s="4" t="inlineStr">
        <is>
          <t>CHERBOURG (Tourlaville)</t>
        </is>
      </c>
      <c r="D87" s="4" t="inlineStr">
        <is>
          <t>Ouest</t>
        </is>
      </c>
      <c r="E87" s="4" t="inlineStr">
        <is>
          <t>Christophe ROYER</t>
        </is>
      </c>
      <c r="F87" s="53" t="n">
        <v>782575744</v>
      </c>
      <c r="G87" s="4" t="inlineStr">
        <is>
          <t>BRUNO MERLAND</t>
        </is>
      </c>
      <c r="H87" s="4" t="inlineStr">
        <is>
          <t>bmerland@bricodepot.com</t>
        </is>
      </c>
      <c r="J87" s="52" t="n">
        <v>43815</v>
      </c>
    </row>
    <row r="88">
      <c r="A88" s="9" t="n">
        <v>1949</v>
      </c>
      <c r="B88" s="4" t="n">
        <v>2448</v>
      </c>
      <c r="C88" s="4" t="inlineStr">
        <is>
          <t>LAVAL</t>
        </is>
      </c>
      <c r="D88" s="4" t="inlineStr">
        <is>
          <t>Ouest</t>
        </is>
      </c>
      <c r="E88" s="4" t="inlineStr">
        <is>
          <t>Christophe ROYER</t>
        </is>
      </c>
      <c r="F88" s="53" t="n">
        <v>782575744</v>
      </c>
      <c r="G88" s="4" t="inlineStr">
        <is>
          <t>LUDOVIC KOLTALO</t>
        </is>
      </c>
      <c r="H88" s="4" t="inlineStr">
        <is>
          <t>lkoltalo@bricodepot.com</t>
        </is>
      </c>
      <c r="J88" s="52" t="n">
        <v>43983</v>
      </c>
    </row>
    <row r="89">
      <c r="A89" s="9" t="n">
        <v>1739</v>
      </c>
      <c r="B89" s="4" t="n">
        <v>2356</v>
      </c>
      <c r="C89" s="4" t="inlineStr">
        <is>
          <t>LORIENT</t>
        </is>
      </c>
      <c r="D89" s="4" t="inlineStr">
        <is>
          <t>Ouest</t>
        </is>
      </c>
      <c r="E89" s="4" t="inlineStr">
        <is>
          <t>Christophe ROYER</t>
        </is>
      </c>
      <c r="F89" s="53" t="n">
        <v>782575744</v>
      </c>
      <c r="G89" s="4" t="inlineStr">
        <is>
          <t>DOMINIQUE VETTIER</t>
        </is>
      </c>
      <c r="H89" s="4" t="inlineStr">
        <is>
          <t>dvettier@bricodepot.com</t>
        </is>
      </c>
      <c r="J89" s="52" t="n">
        <v>43815</v>
      </c>
    </row>
    <row r="90">
      <c r="A90" s="9" t="n">
        <v>1760</v>
      </c>
      <c r="B90" s="4" t="n">
        <v>2375</v>
      </c>
      <c r="C90" s="4" t="inlineStr">
        <is>
          <t>MORLAIX (Plouigneau)</t>
        </is>
      </c>
      <c r="D90" s="4" t="inlineStr">
        <is>
          <t>Ouest</t>
        </is>
      </c>
      <c r="E90" s="4" t="inlineStr">
        <is>
          <t>Christophe ROYER</t>
        </is>
      </c>
      <c r="F90" s="53" t="n">
        <v>782575744</v>
      </c>
      <c r="G90" s="4" t="inlineStr">
        <is>
          <t>EMMANUEL BROSSAY</t>
        </is>
      </c>
      <c r="H90" s="4" t="inlineStr">
        <is>
          <t>ebrossay@bricodepot.com</t>
        </is>
      </c>
      <c r="J90" s="52" t="n">
        <v>44067</v>
      </c>
    </row>
    <row r="91">
      <c r="A91" s="9" t="n">
        <v>1771</v>
      </c>
      <c r="B91" s="4" t="n">
        <v>2385</v>
      </c>
      <c r="C91" s="4" t="inlineStr">
        <is>
          <t>QUIMPER</t>
        </is>
      </c>
      <c r="D91" s="4" t="inlineStr">
        <is>
          <t>Ouest</t>
        </is>
      </c>
      <c r="E91" s="4" t="inlineStr">
        <is>
          <t>Christophe ROYER</t>
        </is>
      </c>
      <c r="F91" s="53" t="n">
        <v>782575744</v>
      </c>
      <c r="G91" s="4" t="inlineStr">
        <is>
          <t>FREDERIC PLESSE</t>
        </is>
      </c>
      <c r="H91" s="4" t="inlineStr">
        <is>
          <t>fplesse@bricodepot.com</t>
        </is>
      </c>
      <c r="J91" s="52" t="n">
        <v>43627</v>
      </c>
    </row>
    <row r="92">
      <c r="A92" s="9" t="n">
        <v>1913</v>
      </c>
      <c r="B92" s="4" t="n">
        <v>2421</v>
      </c>
      <c r="C92" s="4" t="inlineStr">
        <is>
          <t>RENNES (Cesson Sévigné)</t>
        </is>
      </c>
      <c r="D92" s="4" t="inlineStr">
        <is>
          <t>Ouest</t>
        </is>
      </c>
      <c r="E92" s="4" t="inlineStr">
        <is>
          <t>Christophe ROYER</t>
        </is>
      </c>
      <c r="F92" s="53" t="n">
        <v>782575744</v>
      </c>
      <c r="G92" s="4" t="inlineStr">
        <is>
          <t>ERWAN GOURIOU</t>
        </is>
      </c>
      <c r="H92" s="4" t="inlineStr">
        <is>
          <t>egouriou@bricodepot.com</t>
        </is>
      </c>
      <c r="J92" s="52" t="n">
        <v>44440</v>
      </c>
    </row>
    <row r="93">
      <c r="A93" s="9" t="n">
        <v>1947</v>
      </c>
      <c r="B93" s="4" t="n">
        <v>2447</v>
      </c>
      <c r="C93" s="4" t="inlineStr">
        <is>
          <t>RENNES (St Grégoire)</t>
        </is>
      </c>
      <c r="D93" s="4" t="inlineStr">
        <is>
          <t>Ouest</t>
        </is>
      </c>
      <c r="E93" s="4" t="inlineStr">
        <is>
          <t>Christophe ROYER</t>
        </is>
      </c>
      <c r="F93" s="53" t="n">
        <v>782575744</v>
      </c>
      <c r="G93" s="4" t="inlineStr">
        <is>
          <t>ERWAN GOURIOU</t>
        </is>
      </c>
      <c r="H93" s="4" t="inlineStr">
        <is>
          <t>egouriou@bricodepot.com</t>
        </is>
      </c>
      <c r="J93" s="52" t="n">
        <v>42660</v>
      </c>
    </row>
    <row r="94">
      <c r="A94" s="9" t="n">
        <v>1775</v>
      </c>
      <c r="B94" s="4" t="n">
        <v>2389</v>
      </c>
      <c r="C94" s="4" t="inlineStr">
        <is>
          <t>ST BRIEUC (Plerin)</t>
        </is>
      </c>
      <c r="D94" s="4" t="inlineStr">
        <is>
          <t>Ouest</t>
        </is>
      </c>
      <c r="E94" s="4" t="inlineStr">
        <is>
          <t>Christophe ROYER</t>
        </is>
      </c>
      <c r="F94" s="53" t="n">
        <v>782575744</v>
      </c>
      <c r="G94" s="4" t="inlineStr">
        <is>
          <t>NAJIB BOUCHNAK</t>
        </is>
      </c>
      <c r="H94" s="4" t="inlineStr">
        <is>
          <t>nbouchnak@bricodepot.com</t>
        </is>
      </c>
      <c r="J94" s="52" t="n">
        <v>44200</v>
      </c>
    </row>
    <row r="95">
      <c r="A95" s="9" t="n">
        <v>1929</v>
      </c>
      <c r="B95" s="4" t="n">
        <v>2431</v>
      </c>
      <c r="C95" s="4" t="inlineStr">
        <is>
          <t>ST MALO (Plouer sur Rance)</t>
        </is>
      </c>
      <c r="D95" s="4" t="inlineStr">
        <is>
          <t>Ouest</t>
        </is>
      </c>
      <c r="E95" s="4" t="inlineStr">
        <is>
          <t>Christophe ROYER</t>
        </is>
      </c>
      <c r="F95" s="53" t="n">
        <v>782575744</v>
      </c>
      <c r="G95" s="4" t="inlineStr">
        <is>
          <t>ERIC LO NEGRO</t>
        </is>
      </c>
      <c r="H95" s="4" t="inlineStr">
        <is>
          <t>elonegro@bricodepot.com</t>
        </is>
      </c>
      <c r="J95" s="52" t="n">
        <v>44200</v>
      </c>
    </row>
    <row r="96">
      <c r="A96" s="9" t="n">
        <v>1951</v>
      </c>
      <c r="B96" s="4" t="n">
        <v>2452</v>
      </c>
      <c r="C96" s="4" t="inlineStr">
        <is>
          <t>ALBERTVILLE (Tournon)</t>
        </is>
      </c>
      <c r="D96" s="4" t="inlineStr">
        <is>
          <t>Rhône Alpes</t>
        </is>
      </c>
      <c r="E96" s="4" t="inlineStr">
        <is>
          <t>Pierre Olivier LARUE</t>
        </is>
      </c>
      <c r="F96" s="53" t="n">
        <v>610925352</v>
      </c>
      <c r="G96" s="4" t="inlineStr">
        <is>
          <t>FREDERIC LACROIX</t>
        </is>
      </c>
      <c r="H96" s="4" t="inlineStr">
        <is>
          <t>flacroix@bricodepot.com</t>
        </is>
      </c>
      <c r="J96" s="52" t="n">
        <v>44396</v>
      </c>
    </row>
    <row r="97">
      <c r="A97" s="9" t="n">
        <v>1904</v>
      </c>
      <c r="B97" s="4" t="n">
        <v>2414</v>
      </c>
      <c r="C97" s="4" t="inlineStr">
        <is>
          <t>ANNEMASSE (Vétraz Monthoux)</t>
        </is>
      </c>
      <c r="D97" s="4" t="inlineStr">
        <is>
          <t>Rhône Alpes</t>
        </is>
      </c>
      <c r="E97" s="4" t="inlineStr">
        <is>
          <t>Pierre Olivier LARUE</t>
        </is>
      </c>
      <c r="F97" s="53" t="n">
        <v>610925352</v>
      </c>
      <c r="G97" s="4" t="inlineStr">
        <is>
          <t>CEDRIC PUPIER</t>
        </is>
      </c>
      <c r="H97" s="4" t="inlineStr">
        <is>
          <t>cpupier@bricodepot.com</t>
        </is>
      </c>
      <c r="J97" s="52" t="n">
        <v>44388</v>
      </c>
    </row>
    <row r="98">
      <c r="A98" s="9" t="n">
        <v>1723</v>
      </c>
      <c r="B98" s="4" t="n">
        <v>2347</v>
      </c>
      <c r="C98" s="4" t="inlineStr">
        <is>
          <t>CLERMONT FERRAND (Lempdes)</t>
        </is>
      </c>
      <c r="D98" s="4" t="inlineStr">
        <is>
          <t>Rhône Alpes</t>
        </is>
      </c>
      <c r="E98" s="4" t="inlineStr">
        <is>
          <t>Pierre Olivier LARUE</t>
        </is>
      </c>
      <c r="F98" s="53" t="n">
        <v>610925352</v>
      </c>
      <c r="G98" s="4" t="inlineStr">
        <is>
          <t>GUILLAUME CHESNAIS</t>
        </is>
      </c>
      <c r="H98" s="4" t="inlineStr">
        <is>
          <t>gchesnais@bricodepot.com</t>
        </is>
      </c>
      <c r="J98" s="52" t="n">
        <v>43864</v>
      </c>
    </row>
    <row r="99">
      <c r="A99" s="9" t="n">
        <v>1911</v>
      </c>
      <c r="B99" s="4" t="n">
        <v>2419</v>
      </c>
      <c r="C99" s="4" t="inlineStr">
        <is>
          <t>LYON (St Priest)</t>
        </is>
      </c>
      <c r="D99" s="4" t="inlineStr">
        <is>
          <t>Rhône Alpes</t>
        </is>
      </c>
      <c r="E99" s="4" t="inlineStr">
        <is>
          <t>Pierre Olivier LARUE</t>
        </is>
      </c>
      <c r="F99" s="53" t="n">
        <v>610925352</v>
      </c>
      <c r="G99" s="4" t="inlineStr">
        <is>
          <t>CHRISTOPHE DALLEMAGNE</t>
        </is>
      </c>
      <c r="H99" s="4" t="inlineStr">
        <is>
          <t>cdallemagne@bricodepot.com</t>
        </is>
      </c>
      <c r="J99" s="52" t="n">
        <v>42926</v>
      </c>
    </row>
    <row r="100">
      <c r="A100" s="9" t="n">
        <v>1737</v>
      </c>
      <c r="B100" s="4" t="n">
        <v>2354</v>
      </c>
      <c r="C100" s="4" t="inlineStr">
        <is>
          <t>MÂCON (Crèches sur Saone)</t>
        </is>
      </c>
      <c r="D100" s="4" t="inlineStr">
        <is>
          <t>Rhône Alpes</t>
        </is>
      </c>
      <c r="E100" s="4" t="inlineStr">
        <is>
          <t>Pierre Olivier LARUE</t>
        </is>
      </c>
      <c r="F100" s="53" t="n">
        <v>610925352</v>
      </c>
      <c r="G100" s="4" t="inlineStr">
        <is>
          <t>MATHIEU VERRIER</t>
        </is>
      </c>
      <c r="H100" s="4" t="inlineStr">
        <is>
          <t>mverrier@bricodepot.com</t>
        </is>
      </c>
      <c r="J100" s="52" t="n">
        <v>43591</v>
      </c>
    </row>
    <row r="101">
      <c r="A101" s="9" t="n">
        <v>1934</v>
      </c>
      <c r="B101" s="4" t="n">
        <v>2435</v>
      </c>
      <c r="C101" s="4" t="inlineStr">
        <is>
          <t>MONTCEAU LES MINES</t>
        </is>
      </c>
      <c r="D101" s="4" t="inlineStr">
        <is>
          <t>Rhône Alpes</t>
        </is>
      </c>
      <c r="E101" s="4" t="inlineStr">
        <is>
          <t>Pierre Olivier LARUE</t>
        </is>
      </c>
      <c r="F101" s="53" t="n">
        <v>610925352</v>
      </c>
      <c r="G101" s="4" t="inlineStr">
        <is>
          <t>JEAN MARC ANSOTTE</t>
        </is>
      </c>
      <c r="H101" s="4" t="inlineStr">
        <is>
          <t>mansotte@bricodepot.com</t>
        </is>
      </c>
      <c r="J101" s="52" t="n">
        <v>43031</v>
      </c>
    </row>
    <row r="102">
      <c r="A102" s="9" t="n">
        <v>1783</v>
      </c>
      <c r="B102" s="4" t="n">
        <v>2397</v>
      </c>
      <c r="C102" s="4" t="inlineStr">
        <is>
          <t>ROANNE (parigny)</t>
        </is>
      </c>
      <c r="D102" s="4" t="inlineStr">
        <is>
          <t>Rhône Alpes</t>
        </is>
      </c>
      <c r="E102" s="4" t="inlineStr">
        <is>
          <t>Pierre Olivier LARUE</t>
        </is>
      </c>
      <c r="F102" s="53" t="n">
        <v>610925352</v>
      </c>
      <c r="G102" s="4" t="inlineStr">
        <is>
          <t>LAURENT TUDAL</t>
        </is>
      </c>
      <c r="H102" s="4" t="inlineStr">
        <is>
          <t>ltudal@bricodepot.com</t>
        </is>
      </c>
      <c r="J102" s="52" t="n">
        <v>43864</v>
      </c>
    </row>
    <row r="103">
      <c r="A103" s="9" t="n">
        <v>1719</v>
      </c>
      <c r="B103" s="4" t="n">
        <v>2344</v>
      </c>
      <c r="C103" s="4" t="inlineStr">
        <is>
          <t>ST ETIENNE (La Ricamarie)</t>
        </is>
      </c>
      <c r="D103" s="4" t="inlineStr">
        <is>
          <t>Rhône Alpes</t>
        </is>
      </c>
      <c r="E103" s="4" t="inlineStr">
        <is>
          <t>Pierre Olivier LARUE</t>
        </is>
      </c>
      <c r="F103" s="53" t="n">
        <v>610925352</v>
      </c>
      <c r="G103" s="4" t="inlineStr">
        <is>
          <t>BOUBEKEUR BAKOUR</t>
        </is>
      </c>
      <c r="H103" s="4" t="inlineStr">
        <is>
          <t>bbakour@bricodepot.com</t>
        </is>
      </c>
      <c r="J103" s="52" t="n">
        <v>43864</v>
      </c>
    </row>
    <row r="104">
      <c r="A104" s="9" t="n">
        <v>1797</v>
      </c>
      <c r="B104" s="4" t="n">
        <v>2409</v>
      </c>
      <c r="C104" s="4" t="inlineStr">
        <is>
          <t>ST ETIENNE (Méons)</t>
        </is>
      </c>
      <c r="D104" s="4" t="inlineStr">
        <is>
          <t>Rhône Alpes</t>
        </is>
      </c>
      <c r="E104" s="4" t="inlineStr">
        <is>
          <t>Pierre Olivier LARUE</t>
        </is>
      </c>
      <c r="F104" s="53" t="n">
        <v>610925352</v>
      </c>
      <c r="G104" s="4" t="inlineStr">
        <is>
          <t>SEBASTIEN QUENOT</t>
        </is>
      </c>
      <c r="H104" s="4" t="inlineStr">
        <is>
          <t>squenot@bricodepot.com</t>
        </is>
      </c>
      <c r="J104" s="52" t="n">
        <v>44162</v>
      </c>
    </row>
    <row r="105">
      <c r="A105" s="9" t="n">
        <v>1901</v>
      </c>
      <c r="B105" s="4" t="n">
        <v>2411</v>
      </c>
      <c r="C105" s="4" t="inlineStr">
        <is>
          <t>VILLEFRANCHE SUR SAÔNE</t>
        </is>
      </c>
      <c r="D105" s="4" t="inlineStr">
        <is>
          <t>Rhône Alpes</t>
        </is>
      </c>
      <c r="E105" s="4" t="inlineStr">
        <is>
          <t>Pierre Olivier LARUE</t>
        </is>
      </c>
      <c r="F105" s="53" t="n">
        <v>610925352</v>
      </c>
      <c r="G105" s="4" t="inlineStr">
        <is>
          <t>JULIEN MUTIN</t>
        </is>
      </c>
      <c r="H105" s="4" t="inlineStr">
        <is>
          <t>jmutin@bricodepot.com</t>
        </is>
      </c>
      <c r="J105" s="52" t="n">
        <v>43591</v>
      </c>
    </row>
    <row r="106">
      <c r="A106" s="9" t="n">
        <v>1745</v>
      </c>
      <c r="B106" s="4" t="n">
        <v>2361</v>
      </c>
      <c r="C106" s="4" t="inlineStr">
        <is>
          <t>AVIGNON (Le Pontet)</t>
        </is>
      </c>
      <c r="D106" s="4" t="inlineStr">
        <is>
          <t>Sud Est</t>
        </is>
      </c>
      <c r="E106" s="4" t="inlineStr">
        <is>
          <t>Wylli TINTIN</t>
        </is>
      </c>
      <c r="F106" s="53" t="n">
        <v>610902271</v>
      </c>
      <c r="G106" s="4" t="inlineStr">
        <is>
          <t>MICHEL VERLAINE</t>
        </is>
      </c>
      <c r="H106" s="4" t="inlineStr">
        <is>
          <t>mverlaine@bricodepot.com</t>
        </is>
      </c>
      <c r="J106" s="52" t="n">
        <v>43773</v>
      </c>
    </row>
    <row r="107">
      <c r="A107" s="9" t="n">
        <v>1777</v>
      </c>
      <c r="B107" s="4" t="n">
        <v>2391</v>
      </c>
      <c r="C107" s="4" t="inlineStr">
        <is>
          <t>MARSEILLE</t>
        </is>
      </c>
      <c r="D107" s="4" t="inlineStr">
        <is>
          <t>Sud Est</t>
        </is>
      </c>
      <c r="E107" s="4" t="inlineStr">
        <is>
          <t>Wylli TINTIN</t>
        </is>
      </c>
      <c r="F107" s="53" t="n">
        <v>610902271</v>
      </c>
      <c r="G107" s="4" t="inlineStr">
        <is>
          <t>HAMID ASSIOUI</t>
        </is>
      </c>
      <c r="H107" s="4" t="inlineStr">
        <is>
          <t>hassioui@bricodepot.com</t>
        </is>
      </c>
      <c r="J107" s="52" t="n">
        <v>43983</v>
      </c>
    </row>
    <row r="108">
      <c r="A108" s="9" t="n">
        <v>1778</v>
      </c>
      <c r="B108" s="4" t="n">
        <v>2392</v>
      </c>
      <c r="C108" s="4" t="inlineStr">
        <is>
          <t>MARTIGUES</t>
        </is>
      </c>
      <c r="D108" s="4" t="inlineStr">
        <is>
          <t>Sud Est</t>
        </is>
      </c>
      <c r="E108" s="4" t="inlineStr">
        <is>
          <t>Wylli TINTIN</t>
        </is>
      </c>
      <c r="F108" s="53" t="n">
        <v>610902271</v>
      </c>
      <c r="G108" s="4" t="inlineStr">
        <is>
          <t>PASCAL THELLIER</t>
        </is>
      </c>
      <c r="H108" s="4" t="inlineStr">
        <is>
          <t>pthellier@bricodepot.com</t>
        </is>
      </c>
      <c r="J108" s="52" t="n">
        <v>44011</v>
      </c>
    </row>
    <row r="109">
      <c r="A109" s="9" t="n">
        <v>1727</v>
      </c>
      <c r="B109" s="4" t="n">
        <v>2349</v>
      </c>
      <c r="C109" s="4" t="inlineStr">
        <is>
          <t>MONTELIMAR (Saulce sur Rhône)</t>
        </is>
      </c>
      <c r="D109" s="4" t="inlineStr">
        <is>
          <t>Sud Est</t>
        </is>
      </c>
      <c r="E109" s="4" t="inlineStr">
        <is>
          <t>Wylli TINTIN</t>
        </is>
      </c>
      <c r="F109" s="53" t="n">
        <v>610902271</v>
      </c>
      <c r="G109" s="4" t="inlineStr">
        <is>
          <t>CEDRIC PIAZZA</t>
        </is>
      </c>
      <c r="H109" s="4" t="inlineStr">
        <is>
          <t>cpiazza@bricodepot.com</t>
        </is>
      </c>
      <c r="J109" s="52" t="n">
        <v>44599</v>
      </c>
    </row>
    <row r="110">
      <c r="A110" s="9" t="n">
        <v>1785</v>
      </c>
      <c r="B110" s="4" t="n">
        <v>2399</v>
      </c>
      <c r="C110" s="4" t="inlineStr">
        <is>
          <t>MONTPELLIER (Lattes)</t>
        </is>
      </c>
      <c r="D110" s="4" t="inlineStr">
        <is>
          <t>Sud Est</t>
        </is>
      </c>
      <c r="E110" s="4" t="inlineStr">
        <is>
          <t>Wylli TINTIN</t>
        </is>
      </c>
      <c r="F110" s="53" t="n">
        <v>610902271</v>
      </c>
      <c r="G110" s="4" t="inlineStr">
        <is>
          <t>BERTRAND BIGNAN</t>
        </is>
      </c>
      <c r="H110" s="4" t="inlineStr">
        <is>
          <t>bbignan@bricodepot.com</t>
        </is>
      </c>
      <c r="J110" s="52" t="n">
        <v>44044</v>
      </c>
    </row>
    <row r="111">
      <c r="A111" s="9" t="n">
        <v>1944</v>
      </c>
      <c r="B111" s="4" t="n">
        <v>2445</v>
      </c>
      <c r="C111" s="4" t="inlineStr">
        <is>
          <t>NICE</t>
        </is>
      </c>
      <c r="D111" s="4" t="inlineStr">
        <is>
          <t>Sud Est</t>
        </is>
      </c>
      <c r="E111" s="4" t="inlineStr">
        <is>
          <t>Wylli TINTIN</t>
        </is>
      </c>
      <c r="F111" s="53" t="n">
        <v>610902271</v>
      </c>
      <c r="G111" s="4" t="inlineStr">
        <is>
          <t>OLIVIER BELET</t>
        </is>
      </c>
      <c r="H111" s="4" t="inlineStr">
        <is>
          <t>obelet@bricodepot.com</t>
        </is>
      </c>
      <c r="J111" s="52" t="n">
        <v>43192</v>
      </c>
    </row>
    <row r="112">
      <c r="A112" s="9" t="n">
        <v>1767</v>
      </c>
      <c r="B112" s="4" t="n">
        <v>2381</v>
      </c>
      <c r="C112" s="4" t="inlineStr">
        <is>
          <t>NIMES (Aigues Vives)</t>
        </is>
      </c>
      <c r="D112" s="4" t="inlineStr">
        <is>
          <t>Sud Est</t>
        </is>
      </c>
      <c r="E112" s="4" t="inlineStr">
        <is>
          <t>Wylli TINTIN</t>
        </is>
      </c>
      <c r="F112" s="53" t="n">
        <v>610902271</v>
      </c>
      <c r="G112" s="4" t="inlineStr">
        <is>
          <t>SEBASTIEN ZIMMERMANN</t>
        </is>
      </c>
      <c r="H112" s="4" t="inlineStr">
        <is>
          <t>szimmermann2@bricodepot.com</t>
        </is>
      </c>
      <c r="J112" s="52" t="n">
        <v>42544</v>
      </c>
    </row>
    <row r="113">
      <c r="A113" s="9" t="n">
        <v>1940</v>
      </c>
      <c r="B113" s="4" t="n">
        <v>2441</v>
      </c>
      <c r="C113" s="4" t="inlineStr">
        <is>
          <t>SISTERON</t>
        </is>
      </c>
      <c r="D113" s="4" t="inlineStr">
        <is>
          <t>Sud Est</t>
        </is>
      </c>
      <c r="E113" s="4" t="inlineStr">
        <is>
          <t>Wylli TINTIN</t>
        </is>
      </c>
      <c r="F113" s="53" t="n">
        <v>610902271</v>
      </c>
      <c r="G113" s="4" t="inlineStr">
        <is>
          <t>BERTRAND COTTEAU</t>
        </is>
      </c>
      <c r="H113" s="4" t="inlineStr">
        <is>
          <t>bcotteau@bricodepot.com</t>
        </is>
      </c>
      <c r="J113" s="52" t="n">
        <v>42957</v>
      </c>
    </row>
    <row r="114">
      <c r="A114" s="9" t="n">
        <v>1773</v>
      </c>
      <c r="B114" s="4" t="n">
        <v>2387</v>
      </c>
      <c r="C114" s="4" t="inlineStr">
        <is>
          <t>TOULON</t>
        </is>
      </c>
      <c r="D114" s="4" t="inlineStr">
        <is>
          <t>Sud Est</t>
        </is>
      </c>
      <c r="E114" s="4" t="inlineStr">
        <is>
          <t>Wylli TINTIN</t>
        </is>
      </c>
      <c r="F114" s="53" t="n">
        <v>610902271</v>
      </c>
      <c r="G114" s="4" t="inlineStr">
        <is>
          <t>MICHEL LORIA</t>
        </is>
      </c>
      <c r="H114" s="4" t="inlineStr">
        <is>
          <t>mloria@bricodepot.com</t>
        </is>
      </c>
      <c r="J114" s="52" t="n">
        <v>42492</v>
      </c>
    </row>
    <row r="115">
      <c r="A115" s="9" t="n">
        <v>1768</v>
      </c>
      <c r="B115" s="4" t="n">
        <v>2382</v>
      </c>
      <c r="C115" s="4" t="inlineStr">
        <is>
          <t>VALENCE (Etoile sur Rhône)</t>
        </is>
      </c>
      <c r="D115" s="4" t="inlineStr">
        <is>
          <t>Sud Est</t>
        </is>
      </c>
      <c r="E115" s="4" t="inlineStr">
        <is>
          <t>Wylli TINTIN</t>
        </is>
      </c>
      <c r="F115" s="53" t="n">
        <v>610902271</v>
      </c>
      <c r="G115" s="4" t="inlineStr">
        <is>
          <t>FRANTZ DECIEUX</t>
        </is>
      </c>
      <c r="H115" s="4" t="inlineStr">
        <is>
          <t>fdecieux@bricodepot.com</t>
        </is>
      </c>
      <c r="J115" s="52" t="n">
        <v>43922</v>
      </c>
    </row>
    <row r="116">
      <c r="A116" s="9" t="n">
        <v>1902</v>
      </c>
      <c r="B116" s="4" t="n">
        <v>2412</v>
      </c>
      <c r="C116" s="4" t="inlineStr">
        <is>
          <t>BEZIERS (Colombiers)</t>
        </is>
      </c>
      <c r="D116" s="4" t="inlineStr">
        <is>
          <t>Sud Ouest</t>
        </is>
      </c>
      <c r="E116" s="4" t="inlineStr">
        <is>
          <t>Thierry GIANELLA</t>
        </is>
      </c>
      <c r="F116" s="53" t="n">
        <v>617425644</v>
      </c>
      <c r="G116" s="4" t="inlineStr">
        <is>
          <t>LOUIS TRACOL</t>
        </is>
      </c>
      <c r="H116" s="4" t="inlineStr">
        <is>
          <t>ltracol@bricodepot.com</t>
        </is>
      </c>
      <c r="J116" s="52" t="n">
        <v>44205</v>
      </c>
    </row>
    <row r="117">
      <c r="A117" s="9" t="n">
        <v>1936</v>
      </c>
      <c r="B117" s="4" t="n">
        <v>2437</v>
      </c>
      <c r="C117" s="4" t="inlineStr">
        <is>
          <t>AUCH (Pavie)</t>
        </is>
      </c>
      <c r="D117" s="4" t="inlineStr">
        <is>
          <t>Sud Ouest</t>
        </is>
      </c>
      <c r="E117" s="4" t="inlineStr">
        <is>
          <t>Thierry GIANELLA</t>
        </is>
      </c>
      <c r="F117" s="53" t="n">
        <v>617425644</v>
      </c>
      <c r="G117" s="4" t="inlineStr">
        <is>
          <t>DAMIEN STEFANIAK</t>
        </is>
      </c>
      <c r="H117" s="4" t="inlineStr">
        <is>
          <t>dstefaniak@bricodepot.com</t>
        </is>
      </c>
      <c r="J117" s="52" t="n">
        <v>44162</v>
      </c>
    </row>
    <row r="118">
      <c r="A118" s="9" t="n">
        <v>1915</v>
      </c>
      <c r="B118" s="4" t="n">
        <v>2423</v>
      </c>
      <c r="C118" s="4" t="inlineStr">
        <is>
          <t>CARCASSONNE</t>
        </is>
      </c>
      <c r="D118" s="4" t="inlineStr">
        <is>
          <t>Sud Ouest</t>
        </is>
      </c>
      <c r="E118" s="4" t="inlineStr">
        <is>
          <t>Thierry GIANELLA</t>
        </is>
      </c>
      <c r="F118" s="53" t="n">
        <v>617425644</v>
      </c>
      <c r="G118" s="4" t="inlineStr">
        <is>
          <t>CHRISTOPHE ORTU</t>
        </is>
      </c>
      <c r="H118" s="4" t="inlineStr">
        <is>
          <t>cortu@bricodepot.com</t>
        </is>
      </c>
      <c r="J118" s="52" t="n">
        <v>43556</v>
      </c>
    </row>
    <row r="119">
      <c r="A119" s="9" t="n">
        <v>1900</v>
      </c>
      <c r="B119" s="4" t="n">
        <v>2410</v>
      </c>
      <c r="C119" s="4" t="inlineStr">
        <is>
          <t>CASTRES (Soual)</t>
        </is>
      </c>
      <c r="D119" s="4" t="inlineStr">
        <is>
          <t>Sud Ouest</t>
        </is>
      </c>
      <c r="E119" s="4" t="inlineStr">
        <is>
          <t>Thierry GIANELLA</t>
        </is>
      </c>
      <c r="F119" s="53" t="n">
        <v>617425644</v>
      </c>
      <c r="G119" s="4" t="inlineStr">
        <is>
          <t>FABRICE MARTIN</t>
        </is>
      </c>
      <c r="H119" s="4" t="inlineStr">
        <is>
          <t>fmartin2@bricodepot.com</t>
        </is>
      </c>
      <c r="J119" s="52" t="n">
        <v>43815</v>
      </c>
    </row>
    <row r="120">
      <c r="A120" s="9" t="n">
        <v>1943</v>
      </c>
      <c r="B120" s="4" t="n">
        <v>2444</v>
      </c>
      <c r="C120" s="4" t="inlineStr">
        <is>
          <t>DAX (Mées)</t>
        </is>
      </c>
      <c r="D120" s="4" t="inlineStr">
        <is>
          <t>Sud Ouest</t>
        </is>
      </c>
      <c r="E120" s="4" t="inlineStr">
        <is>
          <t>Thierry GIANELLA</t>
        </is>
      </c>
      <c r="F120" s="53" t="n">
        <v>617425644</v>
      </c>
      <c r="G120" s="4" t="inlineStr">
        <is>
          <t>ALEXIS ROTTIER</t>
        </is>
      </c>
      <c r="H120" s="4" t="inlineStr">
        <is>
          <t>arottier@bricodepot.com</t>
        </is>
      </c>
      <c r="J120" s="52" t="n">
        <v>44159</v>
      </c>
    </row>
    <row r="121">
      <c r="A121" s="9" t="n">
        <v>1922</v>
      </c>
      <c r="B121" s="4" t="n">
        <v>2427</v>
      </c>
      <c r="C121" s="4" t="inlineStr">
        <is>
          <t>PAMIERS (Verniolle)</t>
        </is>
      </c>
      <c r="D121" s="4" t="inlineStr">
        <is>
          <t>Sud Ouest</t>
        </is>
      </c>
      <c r="E121" s="4" t="inlineStr">
        <is>
          <t>Thierry GIANELLA</t>
        </is>
      </c>
      <c r="F121" s="53" t="n">
        <v>617425644</v>
      </c>
      <c r="G121" s="4" t="inlineStr">
        <is>
          <t>THIERRY COUASNON</t>
        </is>
      </c>
      <c r="H121" s="4" t="inlineStr">
        <is>
          <t>tcouasnon@bricodepot.com</t>
        </is>
      </c>
      <c r="J121" s="52" t="n">
        <v>41988</v>
      </c>
    </row>
    <row r="122">
      <c r="A122" s="9" t="n">
        <v>1759</v>
      </c>
      <c r="B122" s="4" t="n">
        <v>2374</v>
      </c>
      <c r="C122" s="4" t="inlineStr">
        <is>
          <t>PAU (Mazeres Lezons)</t>
        </is>
      </c>
      <c r="D122" s="4" t="inlineStr">
        <is>
          <t>Sud Ouest</t>
        </is>
      </c>
      <c r="E122" s="4" t="inlineStr">
        <is>
          <t>Thierry GIANELLA</t>
        </is>
      </c>
      <c r="F122" s="53" t="n">
        <v>617425644</v>
      </c>
      <c r="G122" s="4" t="inlineStr">
        <is>
          <t>PATRICK HERRERO</t>
        </is>
      </c>
      <c r="H122" s="4" t="inlineStr">
        <is>
          <t>pherrero@bricodepot.com</t>
        </is>
      </c>
      <c r="J122" s="52" t="n">
        <v>43647</v>
      </c>
    </row>
    <row r="123">
      <c r="A123" s="9" t="n">
        <v>1704</v>
      </c>
      <c r="B123" s="4" t="n">
        <v>2332</v>
      </c>
      <c r="C123" s="4" t="inlineStr">
        <is>
          <t>PERPIGNAN (Claira)</t>
        </is>
      </c>
      <c r="D123" s="4" t="inlineStr">
        <is>
          <t>Sud Ouest</t>
        </is>
      </c>
      <c r="E123" s="4" t="inlineStr">
        <is>
          <t>Thierry GIANELLA</t>
        </is>
      </c>
      <c r="F123" s="53" t="n">
        <v>617425644</v>
      </c>
      <c r="G123" s="4" t="inlineStr">
        <is>
          <t>ANTONY OBIOLS</t>
        </is>
      </c>
      <c r="H123" s="4" t="inlineStr">
        <is>
          <t>aobiols@bricodepot.com</t>
        </is>
      </c>
      <c r="J123" s="52" t="n">
        <v>43787</v>
      </c>
    </row>
    <row r="124">
      <c r="A124" s="9" t="n">
        <v>1733</v>
      </c>
      <c r="B124" s="4" t="n">
        <v>2351</v>
      </c>
      <c r="C124" s="4" t="inlineStr">
        <is>
          <t>TARBES (Odos)</t>
        </is>
      </c>
      <c r="D124" s="4" t="inlineStr">
        <is>
          <t>Sud Ouest</t>
        </is>
      </c>
      <c r="E124" s="4" t="inlineStr">
        <is>
          <t>Thierry GIANELLA</t>
        </is>
      </c>
      <c r="F124" s="53" t="n">
        <v>617425644</v>
      </c>
      <c r="G124" s="4" t="inlineStr">
        <is>
          <t>PAUL WITKAMP</t>
        </is>
      </c>
      <c r="H124" s="4" t="inlineStr">
        <is>
          <t>pwitkamp@bricodepot.com</t>
        </is>
      </c>
      <c r="J124" s="52" t="n">
        <v>44228</v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J125" s="52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J126" s="52" t="n"/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 codeName="Feuil5">
    <outlinePr summaryBelow="1" summaryRight="1"/>
    <pageSetUpPr/>
  </sheetPr>
  <dimension ref="A1:J126"/>
  <sheetViews>
    <sheetView zoomScale="115" zoomScaleNormal="115" workbookViewId="0">
      <selection activeCell="E3" sqref="E3"/>
    </sheetView>
  </sheetViews>
  <sheetFormatPr baseColWidth="8" defaultColWidth="11.42578125" defaultRowHeight="15"/>
  <cols>
    <col width="13.28515625" customWidth="1" min="1" max="1"/>
    <col width="14" customWidth="1" min="2" max="2"/>
    <col width="34.7109375" bestFit="1" customWidth="1" min="3" max="3"/>
    <col width="15.28515625" bestFit="1" customWidth="1" min="4" max="4"/>
    <col width="33.28515625" bestFit="1" customWidth="1" min="5" max="5"/>
    <col width="48.28515625" bestFit="1" customWidth="1" min="6" max="6"/>
    <col width="15.140625" bestFit="1" customWidth="1" min="7" max="7"/>
    <col width="17.7109375" customWidth="1" min="8" max="8"/>
    <col width="17.140625" customWidth="1" min="9" max="9"/>
    <col width="21" customWidth="1" min="10" max="10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Sécurité</t>
        </is>
      </c>
      <c r="F1" t="inlineStr">
        <is>
          <t>Chef Sécurité mail</t>
        </is>
      </c>
      <c r="G1" t="inlineStr">
        <is>
          <t>Chef Sécurité Téléphone</t>
        </is>
      </c>
      <c r="H1" t="inlineStr">
        <is>
          <t>Chef Sécurité Statut</t>
        </is>
      </c>
      <c r="I1" t="inlineStr">
        <is>
          <t>DM file Sécurité</t>
        </is>
      </c>
      <c r="J1" t="inlineStr">
        <is>
          <t>CS Référent Sécurité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LAURENT GARDINAL TEST</t>
        </is>
      </c>
      <c r="F2" t="inlineStr">
        <is>
          <t>lgardinal@bricodepot.com</t>
        </is>
      </c>
      <c r="G2" s="55" t="n">
        <v>563810940</v>
      </c>
      <c r="H2" t="inlineStr">
        <is>
          <t>Sécu</t>
        </is>
      </c>
      <c r="I2" t="inlineStr">
        <is>
          <t>URBINO ESTEVES</t>
        </is>
      </c>
      <c r="J2" t="inlineStr">
        <is>
          <t>WILLIAM SAJOT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 xml:space="preserve">CEDRIC GUILLAUD </t>
        </is>
      </c>
      <c r="F3" t="inlineStr">
        <is>
          <t>cguillaud@bricodepot.com</t>
        </is>
      </c>
      <c r="G3" s="55" t="n">
        <v>545939378</v>
      </c>
      <c r="H3" t="inlineStr">
        <is>
          <t>Sécu</t>
        </is>
      </c>
      <c r="I3" t="inlineStr">
        <is>
          <t>URBINO ESTEVES</t>
        </is>
      </c>
      <c r="J3" t="inlineStr">
        <is>
          <t>WILLIAM SAJOT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JEAN PASCAL PEUREUX</t>
        </is>
      </c>
      <c r="F4" t="inlineStr">
        <is>
          <t>jppeureux@bricodepot.com</t>
        </is>
      </c>
      <c r="G4" s="55" t="n">
        <v>557708887</v>
      </c>
      <c r="I4" t="inlineStr">
        <is>
          <t>URBINO ESTEVES</t>
        </is>
      </c>
      <c r="J4" t="inlineStr">
        <is>
          <t>WILLIAM SAJOT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DRIDJI BOUATROUS</t>
        </is>
      </c>
      <c r="F5" t="inlineStr">
        <is>
          <t>dbouatrous@bricodepot.com</t>
        </is>
      </c>
      <c r="G5" s="55" t="n">
        <v>557779520</v>
      </c>
      <c r="H5" t="inlineStr">
        <is>
          <t xml:space="preserve">Sécu </t>
        </is>
      </c>
      <c r="I5" t="inlineStr">
        <is>
          <t>URBINO ESTEVES</t>
        </is>
      </c>
      <c r="J5" t="inlineStr">
        <is>
          <t>WILLIAM SAJOT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ERIC LAMY</t>
        </is>
      </c>
      <c r="F6" t="inlineStr">
        <is>
          <t>elamy@bricodepot.com</t>
        </is>
      </c>
      <c r="G6" s="55" t="n">
        <v>555867913</v>
      </c>
      <c r="H6" t="inlineStr">
        <is>
          <t>Sécu</t>
        </is>
      </c>
      <c r="I6" t="inlineStr">
        <is>
          <t>URBINO ESTEVES</t>
        </is>
      </c>
      <c r="J6" t="inlineStr">
        <is>
          <t>WILLIAM SAJOT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FLORIAN DOUDELET</t>
        </is>
      </c>
      <c r="F7" t="inlineStr">
        <is>
          <t>fdoudelet@bricodepot.com</t>
        </is>
      </c>
      <c r="G7" s="55" t="n">
        <v>546661230</v>
      </c>
      <c r="H7" t="inlineStr">
        <is>
          <t>Sécu</t>
        </is>
      </c>
      <c r="I7" t="inlineStr">
        <is>
          <t>URBINO ESTEVES</t>
        </is>
      </c>
      <c r="J7" t="inlineStr">
        <is>
          <t>WILLIAM SAJOT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NICOLAS KOZLOWSKI / PIERRE VACHER</t>
        </is>
      </c>
      <c r="F8" t="inlineStr">
        <is>
          <t>nkozlowski@bricodepot.com / pvacher@bricodepot.com</t>
        </is>
      </c>
      <c r="G8" s="55" t="n">
        <v>563937222</v>
      </c>
      <c r="I8" t="inlineStr">
        <is>
          <t>URBINO ESTEVES</t>
        </is>
      </c>
      <c r="J8" t="inlineStr">
        <is>
          <t>WILLIAM SAJOT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WILLIAM SAJOT</t>
        </is>
      </c>
      <c r="F9" t="inlineStr">
        <is>
          <t>wsajot@bricodepot.com</t>
        </is>
      </c>
      <c r="G9" s="55" t="n">
        <v>553056259</v>
      </c>
      <c r="H9" t="inlineStr">
        <is>
          <t>Sécu</t>
        </is>
      </c>
      <c r="I9" t="inlineStr">
        <is>
          <t>URBINO ESTEVES</t>
        </is>
      </c>
      <c r="J9" t="inlineStr">
        <is>
          <t>WILLIAM SAJOT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BRUNO KACZMAREK</t>
        </is>
      </c>
      <c r="F10" t="inlineStr">
        <is>
          <t>bkaczmarek@bricodepot.com</t>
        </is>
      </c>
      <c r="G10" s="55" t="n">
        <v>565615480</v>
      </c>
      <c r="H10" t="inlineStr">
        <is>
          <t>Sécu</t>
        </is>
      </c>
      <c r="I10" t="inlineStr">
        <is>
          <t>URBINO ESTEVES</t>
        </is>
      </c>
      <c r="J10" t="inlineStr">
        <is>
          <t>WILLIAM SAJOT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JEROME MICHAUD</t>
        </is>
      </c>
      <c r="F11" t="inlineStr">
        <is>
          <t>jmichaud@bricodepot.com</t>
        </is>
      </c>
      <c r="G11" s="55" t="n">
        <v>546975648</v>
      </c>
      <c r="H11" t="inlineStr">
        <is>
          <t>Sécu</t>
        </is>
      </c>
      <c r="I11" t="inlineStr">
        <is>
          <t>URBINO ESTEVES</t>
        </is>
      </c>
      <c r="J11" t="inlineStr">
        <is>
          <t>WILLIAM SAJOT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THOMAS VOISE</t>
        </is>
      </c>
      <c r="F12" t="inlineStr">
        <is>
          <t>tvoise@bricodepot.com</t>
        </is>
      </c>
      <c r="G12" s="55" t="n">
        <v>241364537</v>
      </c>
      <c r="H12" t="inlineStr">
        <is>
          <t>Sécu</t>
        </is>
      </c>
      <c r="I12" t="inlineStr">
        <is>
          <t>BASTIEN FORTE</t>
        </is>
      </c>
      <c r="J12" t="inlineStr">
        <is>
          <t>THOMAS VOISE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NICOLAS BORE</t>
        </is>
      </c>
      <c r="F13" t="inlineStr">
        <is>
          <t>nbore@bricodepot.com</t>
        </is>
      </c>
      <c r="G13" s="55" t="n">
        <v>241252555</v>
      </c>
      <c r="H13" t="inlineStr">
        <is>
          <t>Sécu</t>
        </is>
      </c>
      <c r="I13" t="inlineStr">
        <is>
          <t>BASTIEN FORTE</t>
        </is>
      </c>
      <c r="J13" t="inlineStr">
        <is>
          <t>THOMAS VOISE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SEBASTIEN RODRIGUEZ</t>
        </is>
      </c>
      <c r="F14" t="inlineStr">
        <is>
          <t>srodriguez@bricodepot.com</t>
        </is>
      </c>
      <c r="G14" s="55" t="n">
        <v>254524756</v>
      </c>
      <c r="H14" t="inlineStr">
        <is>
          <t>Sécu</t>
        </is>
      </c>
      <c r="I14" t="inlineStr">
        <is>
          <t>BASTIEN FORTE</t>
        </is>
      </c>
      <c r="J14" t="inlineStr">
        <is>
          <t>THOMAS VOISE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CEDRIC DORADOUX</t>
        </is>
      </c>
      <c r="F15" t="inlineStr">
        <is>
          <t>cdoradoux@bricodepot.com</t>
        </is>
      </c>
      <c r="G15" s="55" t="n">
        <v>682256153</v>
      </c>
      <c r="H15" t="inlineStr">
        <is>
          <t>Sécu</t>
        </is>
      </c>
      <c r="I15" t="inlineStr">
        <is>
          <t>BASTIEN FORTE</t>
        </is>
      </c>
      <c r="J15" t="inlineStr">
        <is>
          <t>THOMAS VOISE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JERÔME MASSE</t>
        </is>
      </c>
      <c r="F16" t="inlineStr">
        <is>
          <t>jmasse@bricodepot.com</t>
        </is>
      </c>
      <c r="G16" s="55" t="n">
        <v>241752821</v>
      </c>
      <c r="H16" t="inlineStr">
        <is>
          <t>Sécu - Log</t>
        </is>
      </c>
      <c r="I16" t="inlineStr">
        <is>
          <t>BASTIEN FORTE</t>
        </is>
      </c>
      <c r="J16" t="inlineStr">
        <is>
          <t>THOMAS VOISE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ISMAEL KOUAME ANAKY</t>
        </is>
      </c>
      <c r="F17" t="inlineStr">
        <is>
          <t>ianaky@bricodepot.com</t>
        </is>
      </c>
      <c r="G17" s="55" t="n">
        <v>251069486</v>
      </c>
      <c r="H17" t="inlineStr">
        <is>
          <t>Sécu</t>
        </is>
      </c>
      <c r="I17" t="inlineStr">
        <is>
          <t>BASTIEN FORTE</t>
        </is>
      </c>
      <c r="J17" t="inlineStr">
        <is>
          <t>THOMAS VOISE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LAURENT MARTY</t>
        </is>
      </c>
      <c r="F18" t="inlineStr">
        <is>
          <t>lmarty@bricodepot.com</t>
        </is>
      </c>
      <c r="G18" s="55" t="n">
        <v>240921965</v>
      </c>
      <c r="H18" t="inlineStr">
        <is>
          <t>Sécu</t>
        </is>
      </c>
      <c r="I18" t="inlineStr">
        <is>
          <t>BASTIEN FORTE</t>
        </is>
      </c>
      <c r="J18" t="inlineStr">
        <is>
          <t>THOMAS VOISE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YANN DELAGE</t>
        </is>
      </c>
      <c r="F19" t="inlineStr">
        <is>
          <t>ydelage@bricodepot.com</t>
        </is>
      </c>
      <c r="G19" s="55" t="n">
        <v>238790606</v>
      </c>
      <c r="H19" t="inlineStr">
        <is>
          <t>Sécu</t>
        </is>
      </c>
      <c r="I19" t="inlineStr">
        <is>
          <t>BASTIEN FORTE</t>
        </is>
      </c>
      <c r="J19" t="inlineStr">
        <is>
          <t>THOMAS VOISE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ERIC CHAUVELIER</t>
        </is>
      </c>
      <c r="F20" t="inlineStr">
        <is>
          <t>echauvelier@bricodepot.com</t>
        </is>
      </c>
      <c r="G20" s="55" t="n">
        <v>549629276</v>
      </c>
      <c r="H20" t="inlineStr">
        <is>
          <t>Sécu</t>
        </is>
      </c>
      <c r="I20" t="inlineStr">
        <is>
          <t>BASTIEN FORTE</t>
        </is>
      </c>
      <c r="J20" t="inlineStr">
        <is>
          <t>THOMAS VOISE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NELSON FONTES</t>
        </is>
      </c>
      <c r="F21" t="inlineStr">
        <is>
          <t>nfontes@bricodepot.com</t>
        </is>
      </c>
      <c r="G21" s="55" t="n">
        <v>241033125</v>
      </c>
      <c r="H21" t="inlineStr">
        <is>
          <t>Sécu-Log</t>
        </is>
      </c>
      <c r="I21" t="inlineStr">
        <is>
          <t>BASTIEN FORTE</t>
        </is>
      </c>
      <c r="J21" t="inlineStr">
        <is>
          <t>THOMAS VOISE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VANESSA COQUARD</t>
        </is>
      </c>
      <c r="F22" t="inlineStr">
        <is>
          <t>vcoquard@bricodepot.com</t>
        </is>
      </c>
      <c r="G22" s="55" t="n">
        <v>247882908</v>
      </c>
      <c r="H22" t="inlineStr">
        <is>
          <t>Sécu</t>
        </is>
      </c>
      <c r="I22" t="inlineStr">
        <is>
          <t>BASTIEN FORTE</t>
        </is>
      </c>
      <c r="J22" t="inlineStr">
        <is>
          <t>THOMAS VOISE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DENIS LAISNE</t>
        </is>
      </c>
      <c r="F23" t="inlineStr">
        <is>
          <t>dlaisne@bricodepot.com</t>
        </is>
      </c>
      <c r="G23" s="55" t="n">
        <v>386180941</v>
      </c>
      <c r="H23" t="inlineStr">
        <is>
          <t>Sécu</t>
        </is>
      </c>
      <c r="I23" t="inlineStr">
        <is>
          <t>JEAN PIERRE HOAREAU</t>
        </is>
      </c>
      <c r="J23" t="inlineStr">
        <is>
          <t>DENIS LAISNE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REYNALD ROY</t>
        </is>
      </c>
      <c r="F24" t="inlineStr">
        <is>
          <t>rroy@bricodepot.com</t>
        </is>
      </c>
      <c r="G24" s="55" t="n">
        <v>381474090</v>
      </c>
      <c r="I24" t="inlineStr">
        <is>
          <t>JEAN PIERRE HOAREAU</t>
        </is>
      </c>
      <c r="J24" t="inlineStr">
        <is>
          <t>DENIS LAISNE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CHRISTOPHE PETITPAS</t>
        </is>
      </c>
      <c r="F25" t="inlineStr">
        <is>
          <t>cpetitpas@bricodepot.com</t>
        </is>
      </c>
      <c r="G25" s="55" t="n">
        <v>248230108</v>
      </c>
      <c r="I25" t="inlineStr">
        <is>
          <t>JEAN PIERRE HOAREAU</t>
        </is>
      </c>
      <c r="J25" t="inlineStr">
        <is>
          <t>DENIS LAISNE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FERNANDO MATEUS</t>
        </is>
      </c>
      <c r="F26" t="inlineStr">
        <is>
          <t>fmateus@bricodepot.com</t>
        </is>
      </c>
      <c r="G26" s="55" t="n">
        <v>380517676</v>
      </c>
      <c r="H26" t="inlineStr">
        <is>
          <t>Sécu</t>
        </is>
      </c>
      <c r="I26" t="inlineStr">
        <is>
          <t>JEAN PIERRE HOAREAU</t>
        </is>
      </c>
      <c r="J26" t="inlineStr">
        <is>
          <t>DENIS LAISNE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LUDIVINE BROUARD</t>
        </is>
      </c>
      <c r="F27" t="inlineStr">
        <is>
          <t>lbrouardbricodepot.com</t>
        </is>
      </c>
      <c r="G27" s="55" t="n">
        <v>238898660</v>
      </c>
      <c r="I27" t="inlineStr">
        <is>
          <t>JEAN PIERRE HOAREAU</t>
        </is>
      </c>
      <c r="J27" t="inlineStr">
        <is>
          <t>DENIS LAISNE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THIERRY BATTAGLIA</t>
        </is>
      </c>
      <c r="F28" t="inlineStr">
        <is>
          <t>tbattaglia@bricodepot.com</t>
        </is>
      </c>
      <c r="G28" s="55" t="n">
        <v>381717140</v>
      </c>
      <c r="H28" t="inlineStr">
        <is>
          <t>Sécu</t>
        </is>
      </c>
      <c r="I28" t="inlineStr">
        <is>
          <t>JEAN PIERRE HOAREAU</t>
        </is>
      </c>
      <c r="J28" t="inlineStr">
        <is>
          <t>DENIS LAISNE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DIDIER SALOMON</t>
        </is>
      </c>
      <c r="F29" t="inlineStr">
        <is>
          <t>dsalomon@bricodepot.com</t>
        </is>
      </c>
      <c r="G29" s="55" t="n">
        <v>160575908</v>
      </c>
      <c r="H29" t="inlineStr">
        <is>
          <t>Sécu</t>
        </is>
      </c>
      <c r="I29" t="inlineStr">
        <is>
          <t>JEAN PIERRE HOAREAU</t>
        </is>
      </c>
      <c r="J29" t="inlineStr">
        <is>
          <t>DENIS LAISNE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MICHAEL COPLOT</t>
        </is>
      </c>
      <c r="F30" t="inlineStr">
        <is>
          <t>mcoplot@bricodepot.com</t>
        </is>
      </c>
      <c r="G30" s="55" t="n">
        <v>470084829</v>
      </c>
      <c r="H30" t="inlineStr">
        <is>
          <t>Sécu</t>
        </is>
      </c>
      <c r="I30" t="inlineStr">
        <is>
          <t>JEAN PIERRE HOAREAU</t>
        </is>
      </c>
      <c r="J30" t="inlineStr">
        <is>
          <t>DENIS LAISNE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 xml:space="preserve">non affecté </t>
        </is>
      </c>
      <c r="I31" t="inlineStr">
        <is>
          <t>JEAN PIERRE HOAREAU</t>
        </is>
      </c>
      <c r="J31" t="inlineStr">
        <is>
          <t>DENIS LAISNE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PASCAL HENRY</t>
        </is>
      </c>
      <c r="F32" t="inlineStr">
        <is>
          <t>phenry@bricodepot.com</t>
        </is>
      </c>
      <c r="G32" s="55" t="n">
        <v>386719556</v>
      </c>
      <c r="H32" t="inlineStr">
        <is>
          <t>Sécu</t>
        </is>
      </c>
      <c r="I32" t="inlineStr">
        <is>
          <t>JEAN PIERRE HOAREAU</t>
        </is>
      </c>
      <c r="J32" t="inlineStr">
        <is>
          <t>DENIS LAISNE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THIBAULT MORIN</t>
        </is>
      </c>
      <c r="F33" t="inlineStr">
        <is>
          <t>tmorin@bricodepot.com</t>
        </is>
      </c>
      <c r="G33" s="55" t="n">
        <v>325712546</v>
      </c>
      <c r="H33" t="inlineStr">
        <is>
          <t>Sécu</t>
        </is>
      </c>
      <c r="I33" t="inlineStr">
        <is>
          <t>JEAN PIERRE HOAREAU</t>
        </is>
      </c>
      <c r="J33" t="inlineStr">
        <is>
          <t>DENIS LAISNE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OPHELIE PRUVOST</t>
        </is>
      </c>
      <c r="F34" t="inlineStr">
        <is>
          <t>opruvost@bricodepot.com</t>
        </is>
      </c>
      <c r="G34" s="55" t="n">
        <v>389218333</v>
      </c>
      <c r="H34" t="inlineStr">
        <is>
          <t>Sécu - Log</t>
        </is>
      </c>
      <c r="I34" t="inlineStr">
        <is>
          <t>MATHIEU LIENHARDT</t>
        </is>
      </c>
      <c r="J34" t="inlineStr">
        <is>
          <t>PHILIPPE LOISEL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JOHANN REMY</t>
        </is>
      </c>
      <c r="F35" t="inlineStr">
        <is>
          <t>jremy@bricodepot.com</t>
        </is>
      </c>
      <c r="G35" s="55" t="n">
        <v>329290158</v>
      </c>
      <c r="H35" t="inlineStr">
        <is>
          <t>Sécu-Log</t>
        </is>
      </c>
      <c r="I35" t="inlineStr">
        <is>
          <t>MATHIEU LIENHARDT</t>
        </is>
      </c>
      <c r="J35" t="inlineStr">
        <is>
          <t>PHILIPPE LOISEL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 xml:space="preserve">non affecté </t>
        </is>
      </c>
      <c r="G36" s="55" t="n"/>
      <c r="I36" t="inlineStr">
        <is>
          <t>MATHIEU LIENHARDT</t>
        </is>
      </c>
      <c r="J36" t="inlineStr">
        <is>
          <t>PHILIPPE LOISEL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ARNAUD LEFRANCOIS</t>
        </is>
      </c>
      <c r="F37" t="inlineStr">
        <is>
          <t>alefrancois@bricodepot.com</t>
        </is>
      </c>
      <c r="G37" s="55" t="n">
        <v>612438640</v>
      </c>
      <c r="H37" t="inlineStr">
        <is>
          <t>Sécu-Log</t>
        </is>
      </c>
      <c r="I37" t="inlineStr">
        <is>
          <t>MATHIEU LIENHARDT</t>
        </is>
      </c>
      <c r="J37" t="inlineStr">
        <is>
          <t>PHILIPPE LOISEL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 xml:space="preserve">non affecté </t>
        </is>
      </c>
      <c r="G38" s="55" t="n"/>
      <c r="I38" t="inlineStr">
        <is>
          <t>MATHIEU LIENHARDT</t>
        </is>
      </c>
      <c r="J38" t="inlineStr">
        <is>
          <t>PHILIPPE LOISEL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ALEXANDRE JACQUINET</t>
        </is>
      </c>
      <c r="F39" t="inlineStr">
        <is>
          <t>ajacquinet@bricodepot.com</t>
        </is>
      </c>
      <c r="G39" s="55" t="n">
        <v>387211048</v>
      </c>
      <c r="H39" t="inlineStr">
        <is>
          <t>Sécu</t>
        </is>
      </c>
      <c r="I39" t="inlineStr">
        <is>
          <t>MATHIEU LIENHARDT</t>
        </is>
      </c>
      <c r="J39" t="inlineStr">
        <is>
          <t>PHILIPPE LOISEL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VIRGINIE ALBISSER</t>
        </is>
      </c>
      <c r="F40" t="inlineStr">
        <is>
          <t>valbisser@bricodepot.com</t>
        </is>
      </c>
      <c r="G40" s="55" t="n">
        <v>389594166</v>
      </c>
      <c r="H40" t="inlineStr">
        <is>
          <t>Sécu</t>
        </is>
      </c>
      <c r="I40" t="inlineStr">
        <is>
          <t>MATHIEU LIENHARDT</t>
        </is>
      </c>
      <c r="J40" t="inlineStr">
        <is>
          <t>PHILIPPE LOISEL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PHILIPPE LOISEL</t>
        </is>
      </c>
      <c r="F41" t="inlineStr">
        <is>
          <t>ploisel@bricodepot.com</t>
        </is>
      </c>
      <c r="G41" s="55" t="n">
        <v>383299308</v>
      </c>
      <c r="H41" t="inlineStr">
        <is>
          <t>Sécu 2 Dépôts</t>
        </is>
      </c>
      <c r="I41" t="inlineStr">
        <is>
          <t>MATHIEU LIENHARDT</t>
        </is>
      </c>
      <c r="J41" t="inlineStr">
        <is>
          <t>PHILIPPE LOISEL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 xml:space="preserve">non affecté </t>
        </is>
      </c>
      <c r="G42" s="55" t="n"/>
      <c r="I42" t="inlineStr">
        <is>
          <t>MATHIEU LIENHARDT</t>
        </is>
      </c>
      <c r="J42" t="inlineStr">
        <is>
          <t>PHILIPPE LOISEL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PHILIPPE PESSAROSSI</t>
        </is>
      </c>
      <c r="F43" t="inlineStr">
        <is>
          <t>ppessarossi@bricodepot.com</t>
        </is>
      </c>
      <c r="G43" s="55" t="n">
        <v>388655058</v>
      </c>
      <c r="H43" t="inlineStr">
        <is>
          <t>Sécu-Log</t>
        </is>
      </c>
      <c r="I43" t="inlineStr">
        <is>
          <t>MATHIEU LIENHARDT</t>
        </is>
      </c>
      <c r="J43" t="inlineStr">
        <is>
          <t>PHILIPPE LOISEL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JULIE DUMAS</t>
        </is>
      </c>
      <c r="F44" t="inlineStr">
        <is>
          <t>jdumas@bricodepot.com</t>
        </is>
      </c>
      <c r="G44" s="55" t="n">
        <v>344836858</v>
      </c>
      <c r="H44" t="inlineStr">
        <is>
          <t>Sécu</t>
        </is>
      </c>
      <c r="I44" t="inlineStr">
        <is>
          <t>FLAVIEN ARCHAMBAULT</t>
        </is>
      </c>
      <c r="J44" t="inlineStr">
        <is>
          <t>STEPHANE HERBAULT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MADRANE RHARSALLA</t>
        </is>
      </c>
      <c r="F45" t="inlineStr">
        <is>
          <t>mrharsalla@bricodepot.com</t>
        </is>
      </c>
      <c r="G45" s="55" t="n">
        <v>130111268</v>
      </c>
      <c r="H45" t="inlineStr">
        <is>
          <t>Sécu</t>
        </is>
      </c>
      <c r="I45" t="inlineStr">
        <is>
          <t>FLAVIEN ARCHAMBAULT</t>
        </is>
      </c>
      <c r="J45" t="inlineStr">
        <is>
          <t>STEPHANE HERBAULT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DAVID BROQUAIRE</t>
        </is>
      </c>
      <c r="F46" t="inlineStr">
        <is>
          <t>dbroquaire@bricodepot.com</t>
        </is>
      </c>
      <c r="G46" s="55" t="n">
        <v>141388181</v>
      </c>
      <c r="H46" t="inlineStr">
        <is>
          <t>Sécu</t>
        </is>
      </c>
      <c r="I46" t="inlineStr">
        <is>
          <t>FLAVIEN ARCHAMBAULT</t>
        </is>
      </c>
      <c r="J46" t="inlineStr">
        <is>
          <t>STEPHANE HERBAULT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OLIVIER DOUTRELEAU</t>
        </is>
      </c>
      <c r="F47" t="inlineStr">
        <is>
          <t>odoutreleau@bricodepot.com</t>
        </is>
      </c>
      <c r="G47" s="55" t="n">
        <v>134931980</v>
      </c>
      <c r="H47" t="inlineStr">
        <is>
          <t>Sécu</t>
        </is>
      </c>
      <c r="I47" t="inlineStr">
        <is>
          <t>FLAVIEN ARCHAMBAULT</t>
        </is>
      </c>
      <c r="J47" t="inlineStr">
        <is>
          <t>STEPHANE HERBAULT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MOCTAR NDIAYE</t>
        </is>
      </c>
      <c r="F48" t="inlineStr">
        <is>
          <t>mndiaye@bricodepot.com</t>
        </is>
      </c>
      <c r="G48" s="55" t="n">
        <v>658281456</v>
      </c>
      <c r="H48" t="inlineStr">
        <is>
          <t>Sécu</t>
        </is>
      </c>
      <c r="I48" t="inlineStr">
        <is>
          <t>FLAVIEN ARCHAMBAULT</t>
        </is>
      </c>
      <c r="J48" t="inlineStr">
        <is>
          <t>STEPHANE HERBAULT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ABDELAZIZ MARZOUK</t>
        </is>
      </c>
      <c r="F49" t="inlineStr">
        <is>
          <t>amarzouk@bricodepot.com</t>
        </is>
      </c>
      <c r="G49" s="55" t="n">
        <v>160931352</v>
      </c>
      <c r="H49" t="inlineStr">
        <is>
          <t>Sécu</t>
        </is>
      </c>
      <c r="I49" t="inlineStr">
        <is>
          <t>FLAVIEN ARCHAMBAULT</t>
        </is>
      </c>
      <c r="J49" t="inlineStr">
        <is>
          <t>STEPHANE HERBAULT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MOURAD DAGHAR</t>
        </is>
      </c>
      <c r="F50" t="inlineStr">
        <is>
          <t>mdaghar@bricodepot.com</t>
        </is>
      </c>
      <c r="G50" s="55" t="n">
        <v>149713878</v>
      </c>
      <c r="H50" t="inlineStr">
        <is>
          <t>Sécu</t>
        </is>
      </c>
      <c r="I50" t="inlineStr">
        <is>
          <t>FLAVIEN ARCHAMBAULT</t>
        </is>
      </c>
      <c r="J50" t="inlineStr">
        <is>
          <t>STEPHANE HERBAULT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HERVE PADONOU</t>
        </is>
      </c>
      <c r="F51" t="inlineStr">
        <is>
          <t>hpadonou@bricodepot.com</t>
        </is>
      </c>
      <c r="G51" s="55" t="n">
        <v>169723758</v>
      </c>
      <c r="H51" t="inlineStr">
        <is>
          <t>Sécu</t>
        </is>
      </c>
      <c r="I51" t="inlineStr">
        <is>
          <t>FLAVIEN ARCHAMBAULT</t>
        </is>
      </c>
      <c r="J51" t="inlineStr">
        <is>
          <t>STEPHANE HERBAULT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LUDOVIC AKNIN</t>
        </is>
      </c>
      <c r="F52" t="inlineStr">
        <is>
          <t>laknin@bricodepot.com</t>
        </is>
      </c>
      <c r="G52" s="55" t="n">
        <v>164871407</v>
      </c>
      <c r="H52" t="inlineStr">
        <is>
          <t>Sécu</t>
        </is>
      </c>
      <c r="I52" t="inlineStr">
        <is>
          <t>FLAVIEN ARCHAMBAULT</t>
        </is>
      </c>
      <c r="J52" t="inlineStr">
        <is>
          <t>STEPHANE HERBAULT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STEPHANE HERBAULT</t>
        </is>
      </c>
      <c r="F53" t="inlineStr">
        <is>
          <t>sherbaut@bricodepot.com</t>
        </is>
      </c>
      <c r="G53" s="55" t="n">
        <v>645389953</v>
      </c>
      <c r="H53" t="inlineStr">
        <is>
          <t>Sécu</t>
        </is>
      </c>
      <c r="I53" t="inlineStr">
        <is>
          <t>FLAVIEN ARCHAMBAULT</t>
        </is>
      </c>
      <c r="J53" t="inlineStr">
        <is>
          <t>STEPHANE HERBAULT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LAMINE NABE</t>
        </is>
      </c>
      <c r="F54" t="inlineStr">
        <is>
          <t>lnabe@bricodepot.com</t>
        </is>
      </c>
      <c r="G54" s="55" t="n">
        <v>160342288</v>
      </c>
      <c r="H54" t="inlineStr">
        <is>
          <t>Sécu</t>
        </is>
      </c>
      <c r="I54" t="inlineStr">
        <is>
          <t>FLAVIEN ARCHAMBAULT</t>
        </is>
      </c>
      <c r="J54" t="inlineStr">
        <is>
          <t>STEPHANE HERBAULT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BERNARD QUEHEN</t>
        </is>
      </c>
      <c r="F55" t="inlineStr">
        <is>
          <t>bquehen@bricodepot.com</t>
        </is>
      </c>
      <c r="G55" s="55" t="n">
        <v>670562012</v>
      </c>
      <c r="H55" t="inlineStr">
        <is>
          <t>Sécu</t>
        </is>
      </c>
      <c r="I55" t="inlineStr">
        <is>
          <t>STEPHANE CAMUS</t>
        </is>
      </c>
      <c r="J55" t="inlineStr">
        <is>
          <t>RODOLPHE VANDEWALLE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 xml:space="preserve">non affecté </t>
        </is>
      </c>
      <c r="G56" s="55" t="n"/>
      <c r="I56" t="inlineStr">
        <is>
          <t>STEPHANE CAMUS</t>
        </is>
      </c>
      <c r="J56" t="inlineStr">
        <is>
          <t>RODOLPHE VANDEWALLE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I57" t="inlineStr">
        <is>
          <t>STEPHANE CAMUS</t>
        </is>
      </c>
      <c r="J57" t="inlineStr">
        <is>
          <t>RODOLPHE VANDEWALLE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MARC BEHRENDT</t>
        </is>
      </c>
      <c r="F58" t="inlineStr">
        <is>
          <t>mbehrendt@bricodepot.com</t>
        </is>
      </c>
      <c r="G58" s="55" t="n">
        <v>675656496</v>
      </c>
      <c r="H58" t="inlineStr">
        <is>
          <t>Sécu</t>
        </is>
      </c>
      <c r="I58" t="inlineStr">
        <is>
          <t>STEPHANE CAMUS</t>
        </is>
      </c>
      <c r="J58" t="inlineStr">
        <is>
          <t>RODOLPHE VANDEWALLE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PATRICE TRICOT</t>
        </is>
      </c>
      <c r="F59" t="inlineStr">
        <is>
          <t>ptricot@bricodepot.com</t>
        </is>
      </c>
      <c r="G59" s="55" t="n">
        <v>618145057</v>
      </c>
      <c r="H59" t="inlineStr">
        <is>
          <t>Sécu</t>
        </is>
      </c>
      <c r="I59" t="inlineStr">
        <is>
          <t>STEPHANE CAMUS</t>
        </is>
      </c>
      <c r="J59" t="inlineStr">
        <is>
          <t>RODOLPHE VANDEWALLE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WILLY HANQUEZ</t>
        </is>
      </c>
      <c r="F60" t="inlineStr">
        <is>
          <t>whanquez@bricodepot.com</t>
        </is>
      </c>
      <c r="G60" s="55" t="n">
        <v>321456525</v>
      </c>
      <c r="H60" t="inlineStr">
        <is>
          <t>Sécu</t>
        </is>
      </c>
      <c r="I60" t="inlineStr">
        <is>
          <t>STEPHANE CAMUS</t>
        </is>
      </c>
      <c r="J60" t="inlineStr">
        <is>
          <t>RODOLPHE VANDEWALLE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RODOLPHE VANDEWALLE</t>
        </is>
      </c>
      <c r="F61" t="inlineStr">
        <is>
          <t>rvandewalle@bricodepot.com</t>
        </is>
      </c>
      <c r="G61" s="55" t="n">
        <v>320456208</v>
      </c>
      <c r="H61" t="inlineStr">
        <is>
          <t>Sécu</t>
        </is>
      </c>
      <c r="I61" t="inlineStr">
        <is>
          <t>STEPHANE CAMUS</t>
        </is>
      </c>
      <c r="J61" t="inlineStr">
        <is>
          <t>RODOLPHE VANDEWALLE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GREGORY MOLTRASIO</t>
        </is>
      </c>
      <c r="F62" t="inlineStr">
        <is>
          <t>gmoltrasio@bricodepot.com</t>
        </is>
      </c>
      <c r="G62" s="55" t="n">
        <v>616170041</v>
      </c>
      <c r="H62" t="inlineStr">
        <is>
          <t>Sécu</t>
        </is>
      </c>
      <c r="I62" t="inlineStr">
        <is>
          <t>STEPHANE CAMUS</t>
        </is>
      </c>
      <c r="J62" t="inlineStr">
        <is>
          <t>RODOLPHE VANDEWALLE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CHRISTOPHE ZIEMNIAK</t>
        </is>
      </c>
      <c r="F63" t="inlineStr">
        <is>
          <t>cziemniak@bricodepot.com</t>
        </is>
      </c>
      <c r="G63" s="55" t="n">
        <v>327466666</v>
      </c>
      <c r="H63" t="inlineStr">
        <is>
          <t>Sécu</t>
        </is>
      </c>
      <c r="I63" t="inlineStr">
        <is>
          <t>STEPHANE CAMUS</t>
        </is>
      </c>
      <c r="J63" t="inlineStr">
        <is>
          <t>RODOLPHE VANDEWALLE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FABIEN BLEIBEL</t>
        </is>
      </c>
      <c r="F64" t="inlineStr">
        <is>
          <t>fbleibel@bricodepot.com</t>
        </is>
      </c>
      <c r="G64" s="55" t="n">
        <v>327198708</v>
      </c>
      <c r="H64" t="inlineStr">
        <is>
          <t>Sécu</t>
        </is>
      </c>
      <c r="I64" t="inlineStr">
        <is>
          <t>STEPHANE CAMUS</t>
        </is>
      </c>
      <c r="J64" t="inlineStr">
        <is>
          <t>RODOLPHE VANDEWALLE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ALEXANDRE FEUILLANT</t>
        </is>
      </c>
      <c r="F65" t="inlineStr">
        <is>
          <t>afeuillant@bricodepot.com</t>
        </is>
      </c>
      <c r="G65" s="55" t="n">
        <v>322334208</v>
      </c>
      <c r="H65" t="inlineStr">
        <is>
          <t>Sécu</t>
        </is>
      </c>
      <c r="I65" t="inlineStr">
        <is>
          <t>PASCAL LEDOUBLE</t>
        </is>
      </c>
      <c r="J65" t="inlineStr">
        <is>
          <t>WILLY GEANT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JEAN FRANCOIS COLETTE</t>
        </is>
      </c>
      <c r="F66" t="inlineStr">
        <is>
          <t>jcolette@bricodepot.com</t>
        </is>
      </c>
      <c r="G66" s="55" t="n">
        <v>321152630</v>
      </c>
      <c r="H66" t="inlineStr">
        <is>
          <t>Sécu-Log</t>
        </is>
      </c>
      <c r="I66" t="inlineStr">
        <is>
          <t>PASCAL LEDOUBLE</t>
        </is>
      </c>
      <c r="J66" t="inlineStr">
        <is>
          <t>WILLY GEANT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ISMAEL    BRAHIM</t>
        </is>
      </c>
      <c r="F67" t="inlineStr">
        <is>
          <t>ibrahim@bricodepot.com</t>
        </is>
      </c>
      <c r="G67" s="55" t="n">
        <v>327700950</v>
      </c>
      <c r="H67" t="inlineStr">
        <is>
          <t>Sécu</t>
        </is>
      </c>
      <c r="I67" t="inlineStr">
        <is>
          <t>PASCAL LEDOUBLE</t>
        </is>
      </c>
      <c r="J67" t="inlineStr">
        <is>
          <t>WILLY GEANT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ALEXANDRE OLIVIER</t>
        </is>
      </c>
      <c r="F68" t="inlineStr">
        <is>
          <t>aolivier@bricodepot.com</t>
        </is>
      </c>
      <c r="G68" s="55" t="n">
        <v>326211111</v>
      </c>
      <c r="H68" t="inlineStr">
        <is>
          <t>Sécu</t>
        </is>
      </c>
      <c r="I68" t="inlineStr">
        <is>
          <t>PASCAL LEDOUBLE</t>
        </is>
      </c>
      <c r="J68" t="inlineStr">
        <is>
          <t>WILLY GEANT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VALERIE  GOBERT</t>
        </is>
      </c>
      <c r="F69" t="inlineStr">
        <is>
          <t>vgobert@bricodepot.com</t>
        </is>
      </c>
      <c r="G69" s="55" t="n">
        <v>324583650</v>
      </c>
      <c r="H69" t="inlineStr">
        <is>
          <t>Sécu</t>
        </is>
      </c>
      <c r="I69" t="inlineStr">
        <is>
          <t>PASCAL LEDOUBLE</t>
        </is>
      </c>
      <c r="J69" t="inlineStr">
        <is>
          <t>WILLY GEANT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ERIC SENECHAL</t>
        </is>
      </c>
      <c r="F70" t="inlineStr">
        <is>
          <t>esenechal@bricodepot.com</t>
        </is>
      </c>
      <c r="G70" s="55" t="n">
        <v>327957575</v>
      </c>
      <c r="H70" t="inlineStr">
        <is>
          <t>Sécu</t>
        </is>
      </c>
      <c r="I70" t="inlineStr">
        <is>
          <t>PASCAL LEDOUBLE</t>
        </is>
      </c>
      <c r="J70" t="inlineStr">
        <is>
          <t>WILLY GEANT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WILLY GEANT</t>
        </is>
      </c>
      <c r="F71" t="inlineStr">
        <is>
          <t>wgeant@bricodepot.com</t>
        </is>
      </c>
      <c r="G71" s="55" t="n">
        <v>327622056</v>
      </c>
      <c r="H71" t="inlineStr">
        <is>
          <t>Sécu</t>
        </is>
      </c>
      <c r="I71" t="inlineStr">
        <is>
          <t>PASCAL LEDOUBLE</t>
        </is>
      </c>
      <c r="J71" t="inlineStr">
        <is>
          <t>WILLY GEANT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SEBASTIEN LAUDY</t>
        </is>
      </c>
      <c r="F72" t="inlineStr">
        <is>
          <t>slaudy@bricodepot.com</t>
        </is>
      </c>
      <c r="G72" s="55" t="n"/>
      <c r="H72" t="inlineStr">
        <is>
          <t>Sécu</t>
        </is>
      </c>
      <c r="I72" t="inlineStr">
        <is>
          <t>PASCAL LEDOUBLE</t>
        </is>
      </c>
      <c r="J72" t="inlineStr">
        <is>
          <t>WILLY GEANT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DAVID LETOMBE</t>
        </is>
      </c>
      <c r="F73" t="inlineStr">
        <is>
          <t>dletombe@bricodepot.com</t>
        </is>
      </c>
      <c r="G73" s="55" t="n">
        <v>326888360</v>
      </c>
      <c r="H73" t="inlineStr">
        <is>
          <t>Sécu</t>
        </is>
      </c>
      <c r="I73" t="inlineStr">
        <is>
          <t>PASCAL LEDOUBLE</t>
        </is>
      </c>
      <c r="J73" t="inlineStr">
        <is>
          <t>WILLY GEANT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JEROME RUBERT</t>
        </is>
      </c>
      <c r="F74" t="inlineStr">
        <is>
          <t>jrubert@bricodepot.com</t>
        </is>
      </c>
      <c r="G74" s="55" t="n">
        <v>325066060</v>
      </c>
      <c r="H74" t="inlineStr">
        <is>
          <t>Sécu-Log</t>
        </is>
      </c>
      <c r="I74" t="inlineStr">
        <is>
          <t>PASCAL LEDOUBLE</t>
        </is>
      </c>
      <c r="J74" t="inlineStr">
        <is>
          <t>WILLY GEANT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STEPHANE COMPAGNON</t>
        </is>
      </c>
      <c r="F75" t="inlineStr">
        <is>
          <t>scompagnon@bricodepot.com</t>
        </is>
      </c>
      <c r="G75" s="55" t="n">
        <v>323503950</v>
      </c>
      <c r="H75" t="inlineStr">
        <is>
          <t>Sécu</t>
        </is>
      </c>
      <c r="I75" t="inlineStr">
        <is>
          <t>PASCAL LEDOUBLE</t>
        </is>
      </c>
      <c r="J75" t="inlineStr">
        <is>
          <t>WILLY GEANT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FABIEN JOURDAN</t>
        </is>
      </c>
      <c r="F76" t="inlineStr">
        <is>
          <t>fjourdan@bricodepot.com</t>
        </is>
      </c>
      <c r="G76" s="55" t="n">
        <v>233282484</v>
      </c>
      <c r="H76" t="inlineStr">
        <is>
          <t>Sécu</t>
        </is>
      </c>
      <c r="I76" t="inlineStr">
        <is>
          <t>YOUCEF ELMECHTA</t>
        </is>
      </c>
      <c r="J76" t="inlineStr">
        <is>
          <t>VICTOR MARTINS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AURELIE WEISS</t>
        </is>
      </c>
      <c r="F77" t="inlineStr">
        <is>
          <t>aweiss@bricodepot.com</t>
        </is>
      </c>
      <c r="G77" s="55" t="n">
        <v>344123838</v>
      </c>
      <c r="H77" t="inlineStr">
        <is>
          <t>Sécu</t>
        </is>
      </c>
      <c r="I77" t="inlineStr">
        <is>
          <t>YOUCEF ELMECHTA</t>
        </is>
      </c>
      <c r="J77" t="inlineStr">
        <is>
          <t>VICTOR MARTINS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PASCAL CHARTRON</t>
        </is>
      </c>
      <c r="F78" t="inlineStr">
        <is>
          <t>pchartron@bricodepot.com</t>
        </is>
      </c>
      <c r="G78" s="55" t="n">
        <v>232474003</v>
      </c>
      <c r="H78" t="inlineStr">
        <is>
          <t>Sécu</t>
        </is>
      </c>
      <c r="I78" t="inlineStr">
        <is>
          <t>YOUCEF ELMECHTA</t>
        </is>
      </c>
      <c r="J78" t="inlineStr">
        <is>
          <t>VICTOR MARTINS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VICTOR MARTINS</t>
        </is>
      </c>
      <c r="F79" t="inlineStr">
        <is>
          <t>vmartins@bricodepot.com</t>
        </is>
      </c>
      <c r="G79" s="55" t="n">
        <v>231081755</v>
      </c>
      <c r="H79" t="inlineStr">
        <is>
          <t>Sécu</t>
        </is>
      </c>
      <c r="I79" t="inlineStr">
        <is>
          <t>YOUCEF ELMECHTA</t>
        </is>
      </c>
      <c r="J79" t="inlineStr">
        <is>
          <t>VICTOR MARTINS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LAURENT SENGER</t>
        </is>
      </c>
      <c r="F80" t="inlineStr">
        <is>
          <t>lsenger@bricodepot.com</t>
        </is>
      </c>
      <c r="G80" s="55" t="n">
        <v>237912660</v>
      </c>
      <c r="H80" t="inlineStr">
        <is>
          <t>Sécu</t>
        </is>
      </c>
      <c r="I80" t="inlineStr">
        <is>
          <t>YOUCEF ELMECHTA</t>
        </is>
      </c>
      <c r="J80" t="inlineStr">
        <is>
          <t>VICTOR MARTINS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JEAN FRANCOIS COULON</t>
        </is>
      </c>
      <c r="F81" t="inlineStr">
        <is>
          <t>jcoulon@bricodepot.com</t>
        </is>
      </c>
      <c r="G81" s="55" t="n">
        <v>235065658</v>
      </c>
      <c r="H81" t="inlineStr">
        <is>
          <t>Sécu-Log</t>
        </is>
      </c>
      <c r="I81" t="inlineStr">
        <is>
          <t>YOUCEF ELMECHTA</t>
        </is>
      </c>
      <c r="J81" t="inlineStr">
        <is>
          <t>VICTOR MARTINS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MOHAMED OUDANE</t>
        </is>
      </c>
      <c r="F82" t="inlineStr">
        <is>
          <t>moudane@bricodepot.com</t>
        </is>
      </c>
      <c r="G82" s="55" t="n">
        <v>237629968</v>
      </c>
      <c r="H82" t="inlineStr">
        <is>
          <t>Sécu</t>
        </is>
      </c>
      <c r="I82" t="inlineStr">
        <is>
          <t>YOUCEF ELMECHTA</t>
        </is>
      </c>
      <c r="J82" t="inlineStr">
        <is>
          <t>VICTOR MARTINS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JEAN-FRANCOIS CAMU</t>
        </is>
      </c>
      <c r="F83" t="inlineStr">
        <is>
          <t>jcamu@bricodepot.com</t>
        </is>
      </c>
      <c r="G83" s="55" t="n">
        <v>618740741</v>
      </c>
      <c r="H83" t="inlineStr">
        <is>
          <t>Sécu</t>
        </is>
      </c>
      <c r="I83" t="inlineStr">
        <is>
          <t>YOUCEF ELMECHTA</t>
        </is>
      </c>
      <c r="J83" t="inlineStr">
        <is>
          <t>VICTOR MARTINS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FLORIAN BANCEL</t>
        </is>
      </c>
      <c r="F84" t="inlineStr">
        <is>
          <t>fbancel@bricodepot.com</t>
        </is>
      </c>
      <c r="G84" s="55" t="n">
        <v>134571368</v>
      </c>
      <c r="H84" t="inlineStr">
        <is>
          <t>Sécu</t>
        </is>
      </c>
      <c r="I84" t="inlineStr">
        <is>
          <t>YOUCEF ELMECHTA</t>
        </is>
      </c>
      <c r="J84" t="inlineStr">
        <is>
          <t>VICTOR MARTINS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JEAN LOUP GILLET</t>
        </is>
      </c>
      <c r="F85" t="inlineStr">
        <is>
          <t>jgillet@bricodepot.com</t>
        </is>
      </c>
      <c r="G85" s="55" t="n">
        <v>232102123</v>
      </c>
      <c r="H85" t="inlineStr">
        <is>
          <t>Sécu</t>
        </is>
      </c>
      <c r="I85" t="inlineStr">
        <is>
          <t>YOUCEF ELMECHTA</t>
        </is>
      </c>
      <c r="J85" t="inlineStr">
        <is>
          <t>VICTOR MARTINS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JOSE LENGRAND</t>
        </is>
      </c>
      <c r="F86" t="inlineStr">
        <is>
          <t>jlengrand@bricodepot.com</t>
        </is>
      </c>
      <c r="G86" s="55" t="n">
        <v>298499600</v>
      </c>
      <c r="H86" t="inlineStr">
        <is>
          <t>Sécu</t>
        </is>
      </c>
      <c r="I86" t="inlineStr">
        <is>
          <t>ERIC LO NEGRO</t>
        </is>
      </c>
      <c r="J86" t="inlineStr">
        <is>
          <t>BENOIT MARTIN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STEPHANE D OLIVEIRA</t>
        </is>
      </c>
      <c r="F87" t="inlineStr">
        <is>
          <t>sdoliveira@bricodepot.com</t>
        </is>
      </c>
      <c r="G87" s="55" t="n">
        <v>233234450</v>
      </c>
      <c r="H87" t="inlineStr">
        <is>
          <t>Sécu</t>
        </is>
      </c>
      <c r="I87" t="inlineStr">
        <is>
          <t>ERIC LO NEGRO</t>
        </is>
      </c>
      <c r="J87" t="inlineStr">
        <is>
          <t>BENOIT MARTIN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AYMAR MEGGARZI</t>
        </is>
      </c>
      <c r="F88" t="inlineStr">
        <is>
          <t>ameggarzi@bricodepot.com</t>
        </is>
      </c>
      <c r="G88" s="55" t="n">
        <v>297871430</v>
      </c>
      <c r="H88" t="inlineStr">
        <is>
          <t>Sécu-Log</t>
        </is>
      </c>
      <c r="I88" t="inlineStr">
        <is>
          <t>ERIC LO NEGRO</t>
        </is>
      </c>
      <c r="J88" t="inlineStr">
        <is>
          <t>BENOIT MARTIN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YANN ROCHE</t>
        </is>
      </c>
      <c r="F89" t="inlineStr">
        <is>
          <t>yroche@bricodepot.com</t>
        </is>
      </c>
      <c r="G89" s="55" t="n">
        <v>297871440</v>
      </c>
      <c r="H89" t="inlineStr">
        <is>
          <t>sécu</t>
        </is>
      </c>
      <c r="I89" t="inlineStr">
        <is>
          <t>ERIC LO NEGRO</t>
        </is>
      </c>
      <c r="J89" t="inlineStr">
        <is>
          <t>BENOIT MARTIN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SANDRA BOISSEAU</t>
        </is>
      </c>
      <c r="F90" t="inlineStr">
        <is>
          <t>sboisseau@bricodepot.com</t>
        </is>
      </c>
      <c r="G90" s="55" t="n">
        <v>298798744</v>
      </c>
      <c r="H90" t="inlineStr">
        <is>
          <t>Sécu</t>
        </is>
      </c>
      <c r="I90" t="inlineStr">
        <is>
          <t>ERIC LO NEGRO</t>
        </is>
      </c>
      <c r="J90" t="inlineStr">
        <is>
          <t>BENOIT MARTIN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 xml:space="preserve">non affecté </t>
        </is>
      </c>
      <c r="G91" s="55" t="n"/>
      <c r="I91" t="inlineStr">
        <is>
          <t>ERIC LO NEGRO</t>
        </is>
      </c>
      <c r="J91" t="inlineStr">
        <is>
          <t>BENOIT MARTIN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BENOIT MARTIN</t>
        </is>
      </c>
      <c r="F92" t="inlineStr">
        <is>
          <t>benoit.martin@bricodepot.com</t>
        </is>
      </c>
      <c r="G92" s="55" t="n">
        <v>223451258</v>
      </c>
      <c r="H92" t="inlineStr">
        <is>
          <t>Sécu</t>
        </is>
      </c>
      <c r="I92" t="inlineStr">
        <is>
          <t>ERIC LO NEGRO</t>
        </is>
      </c>
      <c r="J92" t="inlineStr">
        <is>
          <t>BENOIT MARTIN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OMAR MIGANEH HADI</t>
        </is>
      </c>
      <c r="F93" t="inlineStr">
        <is>
          <t>omiganehhadi@bricodepot.com</t>
        </is>
      </c>
      <c r="G93" s="55" t="n">
        <v>299546959</v>
      </c>
      <c r="H93" t="inlineStr">
        <is>
          <t>Sécu-Log</t>
        </is>
      </c>
      <c r="I93" t="inlineStr">
        <is>
          <t>ERIC LO NEGRO</t>
        </is>
      </c>
      <c r="J93" t="inlineStr">
        <is>
          <t>BENOIT MARTIN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STEVEN URIEN</t>
        </is>
      </c>
      <c r="F94" t="inlineStr">
        <is>
          <t>surien@bricodepot.com</t>
        </is>
      </c>
      <c r="G94" s="55" t="n">
        <v>296798888</v>
      </c>
      <c r="H94" t="inlineStr">
        <is>
          <t>Sécu</t>
        </is>
      </c>
      <c r="I94" t="inlineStr">
        <is>
          <t>ERIC LO NEGRO</t>
        </is>
      </c>
      <c r="J94" t="inlineStr">
        <is>
          <t>BENOIT MARTIN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MAXIME CHAUVIN</t>
        </is>
      </c>
      <c r="F95" t="inlineStr">
        <is>
          <t>mchauvin@bricodepot.com</t>
        </is>
      </c>
      <c r="G95" s="55" t="n">
        <v>296861508</v>
      </c>
      <c r="H95" t="inlineStr">
        <is>
          <t>Sécu</t>
        </is>
      </c>
      <c r="I95" t="inlineStr">
        <is>
          <t>ERIC LO NEGRO</t>
        </is>
      </c>
      <c r="J95" t="inlineStr">
        <is>
          <t>BENOIT MARTIN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 xml:space="preserve">non affecté </t>
        </is>
      </c>
      <c r="G96" s="55" t="n"/>
      <c r="I96" t="inlineStr">
        <is>
          <t>FREDERIC LACROIX</t>
        </is>
      </c>
      <c r="J96" t="inlineStr">
        <is>
          <t>FABIEN GOMEZ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YANNICK HERTEL</t>
        </is>
      </c>
      <c r="F97" t="inlineStr">
        <is>
          <t>yhertel@bricodepot.com</t>
        </is>
      </c>
      <c r="G97" s="55" t="n">
        <v>450318368</v>
      </c>
      <c r="H97" t="inlineStr">
        <is>
          <t>Sécu</t>
        </is>
      </c>
      <c r="I97" t="inlineStr">
        <is>
          <t>FREDERIC LACROIX</t>
        </is>
      </c>
      <c r="J97" t="inlineStr">
        <is>
          <t>FABIEN GOMEZ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JEAN-LUC RIBANIER</t>
        </is>
      </c>
      <c r="F98" t="inlineStr">
        <is>
          <t>jribanier@bricodepot.com</t>
        </is>
      </c>
      <c r="G98" s="55" t="n">
        <v>473837816</v>
      </c>
      <c r="H98" t="inlineStr">
        <is>
          <t>Sécu</t>
        </is>
      </c>
      <c r="I98" t="inlineStr">
        <is>
          <t>FREDERIC LACROIX</t>
        </is>
      </c>
      <c r="J98" t="inlineStr">
        <is>
          <t>FABIEN GOMEZ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FABRICE GOMEZ</t>
        </is>
      </c>
      <c r="F99" t="inlineStr">
        <is>
          <t>fgomez@bricodepot.com</t>
        </is>
      </c>
      <c r="G99" s="55" t="n">
        <v>472475138</v>
      </c>
      <c r="H99" t="inlineStr">
        <is>
          <t>Sécu</t>
        </is>
      </c>
      <c r="I99" t="inlineStr">
        <is>
          <t>FREDERIC LACROIX</t>
        </is>
      </c>
      <c r="J99" t="inlineStr">
        <is>
          <t>FABIEN GOMEZ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DAMIEN MERCIER</t>
        </is>
      </c>
      <c r="F100" t="inlineStr">
        <is>
          <t>dmercier@bricodepot.com</t>
        </is>
      </c>
      <c r="G100" s="55" t="n">
        <v>385239839</v>
      </c>
      <c r="H100" t="inlineStr">
        <is>
          <t>Sécu</t>
        </is>
      </c>
      <c r="I100" t="inlineStr">
        <is>
          <t>FREDERIC LACROIX</t>
        </is>
      </c>
      <c r="J100" t="inlineStr">
        <is>
          <t>FABIEN GOMEZ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EMMANUEL GRANDJEAN</t>
        </is>
      </c>
      <c r="F101" t="inlineStr">
        <is>
          <t>egrandjean@bricodepot.com</t>
        </is>
      </c>
      <c r="G101" s="55" t="n">
        <v>385796049</v>
      </c>
      <c r="H101" t="inlineStr">
        <is>
          <t>Sécu - Log</t>
        </is>
      </c>
      <c r="I101" t="inlineStr">
        <is>
          <t>FREDERIC LACROIX</t>
        </is>
      </c>
      <c r="J101" t="inlineStr">
        <is>
          <t>FABIEN GOMEZ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MARC DEVIDAL</t>
        </is>
      </c>
      <c r="F102" t="inlineStr">
        <is>
          <t>mdevidal@bricodepot.com</t>
        </is>
      </c>
      <c r="G102" s="55" t="n">
        <v>695276715</v>
      </c>
      <c r="H102" t="inlineStr">
        <is>
          <t>Sécu</t>
        </is>
      </c>
      <c r="I102" t="inlineStr">
        <is>
          <t>FREDERIC LACROIX</t>
        </is>
      </c>
      <c r="J102" t="inlineStr">
        <is>
          <t>FABIEN GOMEZ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ROUDOIN ESSADEK</t>
        </is>
      </c>
      <c r="F103" t="inlineStr">
        <is>
          <t>ressadek@bricodepot.com</t>
        </is>
      </c>
      <c r="G103" s="55" t="n">
        <v>611933480</v>
      </c>
      <c r="H103" t="inlineStr">
        <is>
          <t>Sécu</t>
        </is>
      </c>
      <c r="I103" t="inlineStr">
        <is>
          <t>FREDERIC LACROIX</t>
        </is>
      </c>
      <c r="J103" t="inlineStr">
        <is>
          <t>FABIEN GOMEZ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AURELIEN FAURE</t>
        </is>
      </c>
      <c r="F104" t="inlineStr">
        <is>
          <t>afaure@bricodepot.com</t>
        </is>
      </c>
      <c r="G104" s="55" t="n">
        <v>477343790</v>
      </c>
      <c r="H104" t="inlineStr">
        <is>
          <t>Sécu</t>
        </is>
      </c>
      <c r="I104" t="inlineStr">
        <is>
          <t>FREDERIC LACROIX</t>
        </is>
      </c>
      <c r="J104" t="inlineStr">
        <is>
          <t>FABIEN GOMEZ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TONY POUGARY</t>
        </is>
      </c>
      <c r="F105" t="inlineStr">
        <is>
          <t>tpougary@bricodepot.com</t>
        </is>
      </c>
      <c r="G105" s="55" t="n">
        <v>474041908</v>
      </c>
      <c r="H105" t="inlineStr">
        <is>
          <t>Sécu</t>
        </is>
      </c>
      <c r="I105" t="inlineStr">
        <is>
          <t>FREDERIC LACROIX</t>
        </is>
      </c>
      <c r="J105" t="inlineStr">
        <is>
          <t>FABIEN GOMEZ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NASSIM SAHI</t>
        </is>
      </c>
      <c r="F106" t="inlineStr">
        <is>
          <t>nsahi@bricodepot.com</t>
        </is>
      </c>
      <c r="G106" s="55" t="n">
        <v>432730462</v>
      </c>
      <c r="H106" t="inlineStr">
        <is>
          <t>Sécu</t>
        </is>
      </c>
      <c r="I106" t="inlineStr">
        <is>
          <t>MICHEL VERLAINE</t>
        </is>
      </c>
      <c r="J106" t="inlineStr">
        <is>
          <t>NASSIM SAHI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AHMED BOURAHIME</t>
        </is>
      </c>
      <c r="F107" t="inlineStr">
        <is>
          <t>abourahime@bricodepot.com</t>
        </is>
      </c>
      <c r="G107" s="55" t="n">
        <v>496130670</v>
      </c>
      <c r="H107" t="inlineStr">
        <is>
          <t>Sécu</t>
        </is>
      </c>
      <c r="I107" t="inlineStr">
        <is>
          <t>MICHEL VERLAINE</t>
        </is>
      </c>
      <c r="J107" t="inlineStr">
        <is>
          <t>NASSIM SAHI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NICOLAS BUCHAUT</t>
        </is>
      </c>
      <c r="F108" t="inlineStr">
        <is>
          <t>nbuchaut@bricodepot.com</t>
        </is>
      </c>
      <c r="G108" s="55" t="n"/>
      <c r="I108" t="inlineStr">
        <is>
          <t>MICHEL VERLAINE</t>
        </is>
      </c>
      <c r="J108" t="inlineStr">
        <is>
          <t>NASSIM SAHI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JACKIE RENE LEMONNIER</t>
        </is>
      </c>
      <c r="F109" t="inlineStr">
        <is>
          <t>jlemonnier@bricodepot.com</t>
        </is>
      </c>
      <c r="G109" s="55" t="n">
        <v>475631707</v>
      </c>
      <c r="H109" t="inlineStr">
        <is>
          <t>Sécu</t>
        </is>
      </c>
      <c r="I109" t="inlineStr">
        <is>
          <t>MICHEL VERLAINE</t>
        </is>
      </c>
      <c r="J109" t="inlineStr">
        <is>
          <t>NASSIM SAHI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ABDELFETAH CHIGUER</t>
        </is>
      </c>
      <c r="F110" t="inlineStr">
        <is>
          <t>achiguer@bricodepot.com</t>
        </is>
      </c>
      <c r="G110" s="55" t="n">
        <v>467856708</v>
      </c>
      <c r="H110" t="inlineStr">
        <is>
          <t>Sécu</t>
        </is>
      </c>
      <c r="I110" t="inlineStr">
        <is>
          <t>MICHEL VERLAINE</t>
        </is>
      </c>
      <c r="J110" t="inlineStr">
        <is>
          <t>NASSIM SAHI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GREGORY DAMIANO</t>
        </is>
      </c>
      <c r="F111" t="inlineStr">
        <is>
          <t>gdamano@bricodepot.com</t>
        </is>
      </c>
      <c r="G111" s="55" t="n">
        <v>492030788</v>
      </c>
      <c r="H111" t="inlineStr">
        <is>
          <t>Sécu</t>
        </is>
      </c>
      <c r="I111" t="inlineStr">
        <is>
          <t>MICHEL VERLAINE</t>
        </is>
      </c>
      <c r="J111" t="inlineStr">
        <is>
          <t>NASSIM SAHI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SAID KETOUY</t>
        </is>
      </c>
      <c r="F112" t="inlineStr">
        <is>
          <t xml:space="preserve">sketouy@bricodepot.com </t>
        </is>
      </c>
      <c r="G112" s="55" t="n">
        <v>466932069</v>
      </c>
      <c r="H112" t="inlineStr">
        <is>
          <t>Sécu</t>
        </is>
      </c>
      <c r="I112" t="inlineStr">
        <is>
          <t>MICHEL VERLAINE</t>
        </is>
      </c>
      <c r="J112" t="inlineStr">
        <is>
          <t>NASSIM SAHI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LAURENT HARDY</t>
        </is>
      </c>
      <c r="F113" t="inlineStr">
        <is>
          <t>lhardy@bricodepot.com</t>
        </is>
      </c>
      <c r="G113" s="55" t="n">
        <v>769088479</v>
      </c>
      <c r="H113" t="inlineStr">
        <is>
          <t>Sécu-Log</t>
        </is>
      </c>
      <c r="I113" t="inlineStr">
        <is>
          <t>MICHEL VERLAINE</t>
        </is>
      </c>
      <c r="J113" t="inlineStr">
        <is>
          <t>NASSIM SAHI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ERIC HANN</t>
        </is>
      </c>
      <c r="F114" t="inlineStr">
        <is>
          <t>ehann@bricodepot.com</t>
        </is>
      </c>
      <c r="G114" s="55" t="n">
        <v>494317018</v>
      </c>
      <c r="H114" t="inlineStr">
        <is>
          <t>Sécu</t>
        </is>
      </c>
      <c r="I114" t="inlineStr">
        <is>
          <t>MICHEL VERLAINE</t>
        </is>
      </c>
      <c r="J114" t="inlineStr">
        <is>
          <t>NASSIM SAHI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 xml:space="preserve">non affecté </t>
        </is>
      </c>
      <c r="G115" s="55" t="n"/>
      <c r="I115" t="inlineStr">
        <is>
          <t>MICHEL VERLAINE</t>
        </is>
      </c>
      <c r="J115" t="inlineStr">
        <is>
          <t>NASSIM SAHI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COMLAN TOBOSSI</t>
        </is>
      </c>
      <c r="F116" t="inlineStr">
        <is>
          <t>ctobossi@bricodepot.com</t>
        </is>
      </c>
      <c r="G116" s="55" t="n">
        <v>467097668</v>
      </c>
      <c r="H116" t="inlineStr">
        <is>
          <t>Sécu</t>
        </is>
      </c>
      <c r="I116" t="inlineStr">
        <is>
          <t>ANTONY OBIOLS</t>
        </is>
      </c>
      <c r="J116" t="inlineStr">
        <is>
          <t>COMPLAN TOBOSSI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 xml:space="preserve">non affecté </t>
        </is>
      </c>
      <c r="G117" s="55" t="n"/>
      <c r="I117" t="inlineStr">
        <is>
          <t>ANTONY OBIOLS</t>
        </is>
      </c>
      <c r="J117" t="inlineStr">
        <is>
          <t>COMPLAN TOBOSSI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CYRIL DAMAS</t>
        </is>
      </c>
      <c r="F118" t="inlineStr">
        <is>
          <t>cdamas@bricodepot.com</t>
        </is>
      </c>
      <c r="G118" s="55" t="n">
        <v>468111065</v>
      </c>
      <c r="H118" t="inlineStr">
        <is>
          <t>Sécu</t>
        </is>
      </c>
      <c r="I118" t="inlineStr">
        <is>
          <t>ANTONY OBIOLS</t>
        </is>
      </c>
      <c r="J118" t="inlineStr">
        <is>
          <t>COMPLAN TOBOSSI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CHRISTOPHE MAYEUX</t>
        </is>
      </c>
      <c r="F119" t="inlineStr">
        <is>
          <t>cmayeux@bricodepot.com</t>
        </is>
      </c>
      <c r="G119" s="55" t="n">
        <v>563744908</v>
      </c>
      <c r="H119" t="inlineStr">
        <is>
          <t>Sécu</t>
        </is>
      </c>
      <c r="I119" t="inlineStr">
        <is>
          <t>ANTONY OBIOLS</t>
        </is>
      </c>
      <c r="J119" t="inlineStr">
        <is>
          <t>COMPLAN TOBOSSI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JEREMY CHALAYA</t>
        </is>
      </c>
      <c r="F120" t="inlineStr">
        <is>
          <t>jchalaya@bricodepot.com</t>
        </is>
      </c>
      <c r="G120" s="55" t="n">
        <v>558490018</v>
      </c>
      <c r="H120" t="inlineStr">
        <is>
          <t>Sécu</t>
        </is>
      </c>
      <c r="I120" t="inlineStr">
        <is>
          <t>ANTONY OBIOLS</t>
        </is>
      </c>
      <c r="J120" t="inlineStr">
        <is>
          <t>COMPLAN TOBOSSI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SYLVAIN RACLOT</t>
        </is>
      </c>
      <c r="F121" t="inlineStr">
        <is>
          <t>sraclot@bricodepot.com</t>
        </is>
      </c>
      <c r="G121" s="55" t="n">
        <v>534010568</v>
      </c>
      <c r="H121" t="inlineStr">
        <is>
          <t>Sécu</t>
        </is>
      </c>
      <c r="I121" t="inlineStr">
        <is>
          <t>ANTONY OBIOLS</t>
        </is>
      </c>
      <c r="J121" t="inlineStr">
        <is>
          <t>COMPLAN TOBOSSI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JEAN-BERNARD GISSAT</t>
        </is>
      </c>
      <c r="F122" t="inlineStr">
        <is>
          <t>jgissat@bricodepot.com</t>
        </is>
      </c>
      <c r="G122" s="55" t="n">
        <v>610240437</v>
      </c>
      <c r="H122" t="inlineStr">
        <is>
          <t>Sécu</t>
        </is>
      </c>
      <c r="I122" t="inlineStr">
        <is>
          <t>ANTONY OBIOLS</t>
        </is>
      </c>
      <c r="J122" t="inlineStr">
        <is>
          <t>COMPLAN TOBOSSI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GREGORY BRESSON</t>
        </is>
      </c>
      <c r="F123" t="inlineStr">
        <is>
          <t>gbresson@bricodepot.com</t>
        </is>
      </c>
      <c r="G123" s="55" t="n"/>
      <c r="I123" t="inlineStr">
        <is>
          <t>ANTONY OBIOLS</t>
        </is>
      </c>
      <c r="J123" t="inlineStr">
        <is>
          <t>COMPLAN TOBOSSI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VINCENT PENARD</t>
        </is>
      </c>
      <c r="F124" t="inlineStr">
        <is>
          <t>vpenard@bricodepot.com</t>
        </is>
      </c>
      <c r="G124" s="55" t="n">
        <v>562563205</v>
      </c>
      <c r="H124" t="inlineStr">
        <is>
          <t>Sécu</t>
        </is>
      </c>
      <c r="I124" t="inlineStr">
        <is>
          <t>ANTONY OBIOLS</t>
        </is>
      </c>
      <c r="J124" t="inlineStr">
        <is>
          <t>COMPLAN TOBOSSI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</row>
  </sheetData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 codeName="Feuil6">
    <outlinePr summaryBelow="1" summaryRight="1"/>
    <pageSetUpPr/>
  </sheetPr>
  <dimension ref="A1:J126"/>
  <sheetViews>
    <sheetView topLeftCell="A108" zoomScaleNormal="100" workbookViewId="0">
      <selection activeCell="A125" sqref="A125:D126"/>
    </sheetView>
  </sheetViews>
  <sheetFormatPr baseColWidth="8" defaultColWidth="11.42578125" defaultRowHeight="15"/>
  <cols>
    <col width="12.85546875" customWidth="1" min="1" max="1"/>
    <col width="13.5703125" customWidth="1" min="2" max="2"/>
    <col width="34.7109375" bestFit="1" customWidth="1" min="3" max="3"/>
    <col width="15.85546875" bestFit="1" customWidth="1" min="4" max="4"/>
    <col width="33.28515625" bestFit="1" customWidth="1" min="5" max="5"/>
    <col width="48.140625" bestFit="1" customWidth="1" min="6" max="6"/>
    <col width="25.140625" bestFit="1" customWidth="1" min="7" max="7"/>
    <col width="21.5703125" bestFit="1" customWidth="1" min="8" max="8"/>
    <col width="26.42578125" bestFit="1" customWidth="1" min="9" max="9"/>
    <col width="21.5703125" bestFit="1" customWidth="1" min="10" max="10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Logistique</t>
        </is>
      </c>
      <c r="F1" t="inlineStr">
        <is>
          <t>Chef Logistique mail</t>
        </is>
      </c>
      <c r="G1" t="inlineStr">
        <is>
          <t>Chef Logistique Téléphone</t>
        </is>
      </c>
      <c r="H1" t="inlineStr">
        <is>
          <t xml:space="preserve">Chef Logistique Statut </t>
        </is>
      </c>
      <c r="I1" t="inlineStr">
        <is>
          <t>DM file Logistique</t>
        </is>
      </c>
      <c r="J1" t="inlineStr">
        <is>
          <t>CS Référent Logistique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ERIC AVILES</t>
        </is>
      </c>
      <c r="F2" t="inlineStr">
        <is>
          <t>eaviles@bricodepot.com</t>
        </is>
      </c>
      <c r="G2" s="55" t="n">
        <v>563810950</v>
      </c>
      <c r="H2" t="inlineStr">
        <is>
          <t>Log</t>
        </is>
      </c>
      <c r="I2" t="inlineStr">
        <is>
          <t>URBINO ESTEVES</t>
        </is>
      </c>
      <c r="J2" t="inlineStr">
        <is>
          <t>CYRILLE SUDRE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STEPHANIE PERON</t>
        </is>
      </c>
      <c r="F3" t="inlineStr">
        <is>
          <t>speron@bricodepot.com</t>
        </is>
      </c>
      <c r="G3" s="55" t="n">
        <v>545939379</v>
      </c>
      <c r="H3" t="inlineStr">
        <is>
          <t>Log</t>
        </is>
      </c>
      <c r="I3" t="inlineStr">
        <is>
          <t>URBINO ESTEVES</t>
        </is>
      </c>
      <c r="J3" t="inlineStr">
        <is>
          <t>CYRILLE SUDRE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ERIC DUPLOUY</t>
        </is>
      </c>
      <c r="F4" t="inlineStr">
        <is>
          <t>eduplouy@bricodepot.com</t>
        </is>
      </c>
      <c r="G4" s="55" t="n">
        <v>557708884</v>
      </c>
      <c r="H4" t="inlineStr">
        <is>
          <t>Log</t>
        </is>
      </c>
      <c r="I4" t="inlineStr">
        <is>
          <t>URBINO ESTEVES</t>
        </is>
      </c>
      <c r="J4" t="inlineStr">
        <is>
          <t>CYRILLE SUDRE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BERNARD NAVARRI</t>
        </is>
      </c>
      <c r="F5" t="inlineStr">
        <is>
          <t>bnavarri@bricodepot.com</t>
        </is>
      </c>
      <c r="G5" s="55" t="n">
        <v>557779543</v>
      </c>
      <c r="H5" t="inlineStr">
        <is>
          <t>Log</t>
        </is>
      </c>
      <c r="I5" t="inlineStr">
        <is>
          <t>URBINO ESTEVES</t>
        </is>
      </c>
      <c r="J5" t="inlineStr">
        <is>
          <t>CYRILLE SUDRE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CYRILLE SUDRE</t>
        </is>
      </c>
      <c r="F6" t="inlineStr">
        <is>
          <t>csudre@bricodepot.com</t>
        </is>
      </c>
      <c r="G6" s="55" t="n">
        <v>555867914</v>
      </c>
      <c r="H6" t="inlineStr">
        <is>
          <t>Log</t>
        </is>
      </c>
      <c r="I6" t="inlineStr">
        <is>
          <t>URBINO ESTEVES</t>
        </is>
      </c>
      <c r="J6" t="inlineStr">
        <is>
          <t>CYRILLE SUDRE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FRANCK CIESLIK</t>
        </is>
      </c>
      <c r="F7" t="inlineStr">
        <is>
          <t>fcieslik@bricodepot.com</t>
        </is>
      </c>
      <c r="G7" s="55" t="n">
        <v>546661239</v>
      </c>
      <c r="H7" t="inlineStr">
        <is>
          <t>Log</t>
        </is>
      </c>
      <c r="I7" t="inlineStr">
        <is>
          <t>URBINO ESTEVES</t>
        </is>
      </c>
      <c r="J7" t="inlineStr">
        <is>
          <t>CYRILLE SUDRE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ALAIN BANZATO</t>
        </is>
      </c>
      <c r="F8" t="inlineStr">
        <is>
          <t>abanzato@bricodepot.com</t>
        </is>
      </c>
      <c r="G8" s="55" t="n">
        <v>563937206</v>
      </c>
      <c r="H8" t="inlineStr">
        <is>
          <t>Log</t>
        </is>
      </c>
      <c r="I8" t="inlineStr">
        <is>
          <t>URBINO ESTEVES</t>
        </is>
      </c>
      <c r="J8" t="inlineStr">
        <is>
          <t>CYRILLE SUDRE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JEROME MILLOT</t>
        </is>
      </c>
      <c r="F9" t="inlineStr">
        <is>
          <t>jmillot@bricodepot.com</t>
        </is>
      </c>
      <c r="G9" s="55" t="n">
        <v>786686019</v>
      </c>
      <c r="H9" t="inlineStr">
        <is>
          <t>Log</t>
        </is>
      </c>
      <c r="I9" t="inlineStr">
        <is>
          <t>URBINO ESTEVES</t>
        </is>
      </c>
      <c r="J9" t="inlineStr">
        <is>
          <t>CYRILLE SUDRE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ERWAN LAURENT</t>
        </is>
      </c>
      <c r="F10" t="inlineStr">
        <is>
          <t>elaurent@bricodepot.com</t>
        </is>
      </c>
      <c r="G10" s="55" t="n">
        <v>565615480</v>
      </c>
      <c r="I10" t="inlineStr">
        <is>
          <t>URBINO ESTEVES</t>
        </is>
      </c>
      <c r="J10" t="inlineStr">
        <is>
          <t>CYRILLE SUDRE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EMMANUEL PECHEUX</t>
        </is>
      </c>
      <c r="F11" t="inlineStr">
        <is>
          <t>epecheux@bricodepot.com</t>
        </is>
      </c>
      <c r="G11" s="55" t="n">
        <v>546975649</v>
      </c>
      <c r="H11" t="inlineStr">
        <is>
          <t>Log</t>
        </is>
      </c>
      <c r="I11" t="inlineStr">
        <is>
          <t>URBINO ESTEVES</t>
        </is>
      </c>
      <c r="J11" t="inlineStr">
        <is>
          <t>CYRILLE SUDRE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 xml:space="preserve">non affecté </t>
        </is>
      </c>
      <c r="G12" s="55" t="n"/>
      <c r="I12" t="inlineStr">
        <is>
          <t>DAVID CATRY</t>
        </is>
      </c>
      <c r="J12" t="inlineStr">
        <is>
          <t>DIDIER GAZEL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FLORENT GRANGER</t>
        </is>
      </c>
      <c r="F13" t="inlineStr">
        <is>
          <t>fgranger@bricodepot.com</t>
        </is>
      </c>
      <c r="G13" s="55" t="n">
        <v>241252823</v>
      </c>
      <c r="H13" t="inlineStr">
        <is>
          <t>Log</t>
        </is>
      </c>
      <c r="I13" t="inlineStr">
        <is>
          <t>DAVID CATRY</t>
        </is>
      </c>
      <c r="J13" t="inlineStr">
        <is>
          <t>DIDIER GAZEL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SEBASTIEN RODRIGUEZ</t>
        </is>
      </c>
      <c r="F14" t="inlineStr">
        <is>
          <t>srodriguez@bricodepot.com</t>
        </is>
      </c>
      <c r="G14" s="55" t="n">
        <v>254524756</v>
      </c>
      <c r="I14" t="inlineStr">
        <is>
          <t>DAVID CATRY</t>
        </is>
      </c>
      <c r="J14" t="inlineStr">
        <is>
          <t>DIDIER GAZEL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EMMANUEL LAURENT</t>
        </is>
      </c>
      <c r="F15" t="inlineStr">
        <is>
          <t>elaurent@bricodepot.com</t>
        </is>
      </c>
      <c r="G15" s="55" t="n">
        <v>254293550</v>
      </c>
      <c r="H15" t="inlineStr">
        <is>
          <t>Log</t>
        </is>
      </c>
      <c r="I15" t="inlineStr">
        <is>
          <t>DAVID CATRY</t>
        </is>
      </c>
      <c r="J15" t="inlineStr">
        <is>
          <t>DIDIER GAZEL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JEROME MASSE</t>
        </is>
      </c>
      <c r="F16" t="inlineStr">
        <is>
          <t>jmasse@bricodepot.com</t>
        </is>
      </c>
      <c r="G16" s="55" t="n">
        <v>241752821</v>
      </c>
      <c r="H16" t="inlineStr">
        <is>
          <t>Log-Sécu</t>
        </is>
      </c>
      <c r="I16" t="inlineStr">
        <is>
          <t>DAVID CATRY</t>
        </is>
      </c>
      <c r="J16" t="inlineStr">
        <is>
          <t>DIDIER GAZEL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EMMANUEL FERREIRA</t>
        </is>
      </c>
      <c r="F17" t="inlineStr">
        <is>
          <t>eferreira@bricodepot.com</t>
        </is>
      </c>
      <c r="G17" s="55" t="n">
        <v>251069460</v>
      </c>
      <c r="H17" t="inlineStr">
        <is>
          <t>Log</t>
        </is>
      </c>
      <c r="I17" t="inlineStr">
        <is>
          <t>DAVID CATRY</t>
        </is>
      </c>
      <c r="J17" t="inlineStr">
        <is>
          <t>DIDIER GAZEL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THIERRY TENNIER</t>
        </is>
      </c>
      <c r="F18" t="inlineStr">
        <is>
          <t>ttennier@bricodepot.com</t>
        </is>
      </c>
      <c r="G18" s="55" t="n">
        <v>240921916</v>
      </c>
      <c r="H18" t="inlineStr">
        <is>
          <t>Log</t>
        </is>
      </c>
      <c r="I18" t="inlineStr">
        <is>
          <t>DAVID CATRY</t>
        </is>
      </c>
      <c r="J18" t="inlineStr">
        <is>
          <t>DIDIER GAZEL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ZOUHEIR SAADI</t>
        </is>
      </c>
      <c r="F19" t="inlineStr">
        <is>
          <t>zsaadi@bricodepot.com</t>
        </is>
      </c>
      <c r="G19" s="55" t="n">
        <v>238790613</v>
      </c>
      <c r="H19" t="inlineStr">
        <is>
          <t>Log</t>
        </is>
      </c>
      <c r="I19" t="inlineStr">
        <is>
          <t>DAVID CATRY</t>
        </is>
      </c>
      <c r="J19" t="inlineStr">
        <is>
          <t>DIDIER GAZEL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DIDIER GAZEL</t>
        </is>
      </c>
      <c r="F20" t="inlineStr">
        <is>
          <t>dgazel@bricodepot.com</t>
        </is>
      </c>
      <c r="G20" s="55" t="n">
        <v>549629276</v>
      </c>
      <c r="H20" t="inlineStr">
        <is>
          <t>Log</t>
        </is>
      </c>
      <c r="I20" t="inlineStr">
        <is>
          <t>DAVID CATRY</t>
        </is>
      </c>
      <c r="J20" t="inlineStr">
        <is>
          <t>DIDIER GAZEL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NELSON FONTES</t>
        </is>
      </c>
      <c r="F21" t="inlineStr">
        <is>
          <t>nfontes@bricodepot.com</t>
        </is>
      </c>
      <c r="G21" s="55" t="n">
        <v>241033125</v>
      </c>
      <c r="H21" t="inlineStr">
        <is>
          <t>Log-Sécu</t>
        </is>
      </c>
      <c r="I21" t="inlineStr">
        <is>
          <t>DAVID CATRY</t>
        </is>
      </c>
      <c r="J21" t="inlineStr">
        <is>
          <t>DIDIER GAZEL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STEPHANE BLANCHET</t>
        </is>
      </c>
      <c r="F22" t="inlineStr">
        <is>
          <t>sblanchet@bricodepot.com</t>
        </is>
      </c>
      <c r="G22" s="55" t="n">
        <v>247882904</v>
      </c>
      <c r="H22" t="inlineStr">
        <is>
          <t>Log</t>
        </is>
      </c>
      <c r="I22" t="inlineStr">
        <is>
          <t>DAVID CATRY</t>
        </is>
      </c>
      <c r="J22" t="inlineStr">
        <is>
          <t>DIDIER GAZEL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MEHMET KOKEN</t>
        </is>
      </c>
      <c r="F23" t="inlineStr">
        <is>
          <t>mkoken@bricodepot.com</t>
        </is>
      </c>
      <c r="G23" s="55" t="n">
        <v>386180935</v>
      </c>
      <c r="H23" t="inlineStr">
        <is>
          <t>Log</t>
        </is>
      </c>
      <c r="I23" t="inlineStr">
        <is>
          <t>RACHID ANNAB</t>
        </is>
      </c>
      <c r="J23" t="inlineStr">
        <is>
          <t>PHILIPPE BACHELET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JEAN BENOIT CLERC</t>
        </is>
      </c>
      <c r="F24" t="inlineStr">
        <is>
          <t>jclerc@bricodepot.com</t>
        </is>
      </c>
      <c r="G24" s="55" t="n">
        <v>381474090</v>
      </c>
      <c r="I24" t="inlineStr">
        <is>
          <t>RACHID ANNAB</t>
        </is>
      </c>
      <c r="J24" t="inlineStr">
        <is>
          <t>PHILIPPE BACHELET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SEBASTIEN COUZY</t>
        </is>
      </c>
      <c r="F25" t="inlineStr">
        <is>
          <t>scouzy@bricodepot.com</t>
        </is>
      </c>
      <c r="G25" s="55" t="n">
        <v>248230101</v>
      </c>
      <c r="H25" t="inlineStr">
        <is>
          <t>Log</t>
        </is>
      </c>
      <c r="I25" t="inlineStr">
        <is>
          <t>RACHID ANNAB</t>
        </is>
      </c>
      <c r="J25" t="inlineStr">
        <is>
          <t>PHILIPPE BACHELET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PHILIPPE BACHELET</t>
        </is>
      </c>
      <c r="F26" t="inlineStr">
        <is>
          <t>pbachelet@bricodepot.com</t>
        </is>
      </c>
      <c r="G26" s="55" t="n">
        <v>638396825</v>
      </c>
      <c r="H26" t="inlineStr">
        <is>
          <t>Log</t>
        </is>
      </c>
      <c r="I26" t="inlineStr">
        <is>
          <t>RACHID ANNAB</t>
        </is>
      </c>
      <c r="J26" t="inlineStr">
        <is>
          <t>PHILIPPE BACHELET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JAN MATZKY</t>
        </is>
      </c>
      <c r="F27" t="inlineStr">
        <is>
          <t>jmatzky@bricodepot.com</t>
        </is>
      </c>
      <c r="G27" s="55" t="n">
        <v>238898668</v>
      </c>
      <c r="H27" t="inlineStr">
        <is>
          <t>Log</t>
        </is>
      </c>
      <c r="I27" t="inlineStr">
        <is>
          <t>RACHID ANNAB</t>
        </is>
      </c>
      <c r="J27" t="inlineStr">
        <is>
          <t>PHILIPPE BACHELET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REGINE VITTORI</t>
        </is>
      </c>
      <c r="F28" t="inlineStr">
        <is>
          <t>rvittori@bricodepot.com</t>
        </is>
      </c>
      <c r="G28" s="55" t="n">
        <v>381717140</v>
      </c>
      <c r="H28" t="inlineStr">
        <is>
          <t>Log</t>
        </is>
      </c>
      <c r="I28" t="inlineStr">
        <is>
          <t>RACHID ANNAB</t>
        </is>
      </c>
      <c r="J28" t="inlineStr">
        <is>
          <t>PHILIPPE BACHELET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YOANN BANTEGNIE</t>
        </is>
      </c>
      <c r="F29" t="inlineStr">
        <is>
          <t>ybantegnie@bricodepot.com</t>
        </is>
      </c>
      <c r="G29" s="55" t="n">
        <v>160575909</v>
      </c>
      <c r="H29" t="inlineStr">
        <is>
          <t>Log-Sécu</t>
        </is>
      </c>
      <c r="I29" t="inlineStr">
        <is>
          <t>RACHID ANNAB</t>
        </is>
      </c>
      <c r="J29" t="inlineStr">
        <is>
          <t>PHILIPPE BACHELET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MARCEL MARTINS</t>
        </is>
      </c>
      <c r="F30" t="inlineStr">
        <is>
          <t>mmartins@bricodepot.com</t>
        </is>
      </c>
      <c r="G30" s="55" t="n">
        <v>470084827</v>
      </c>
      <c r="H30" t="inlineStr">
        <is>
          <t>Log</t>
        </is>
      </c>
      <c r="I30" t="inlineStr">
        <is>
          <t>RACHID ANNAB</t>
        </is>
      </c>
      <c r="J30" t="inlineStr">
        <is>
          <t>PHILIPPE BACHELET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THOMAS CAUDRON</t>
        </is>
      </c>
      <c r="F31" t="inlineStr">
        <is>
          <t>tcaudron@bricodepot.com</t>
        </is>
      </c>
      <c r="G31" s="55" t="n">
        <v>642121144</v>
      </c>
      <c r="H31" t="inlineStr">
        <is>
          <t>Log</t>
        </is>
      </c>
      <c r="I31" t="inlineStr">
        <is>
          <t>RACHID ANNAB</t>
        </is>
      </c>
      <c r="J31" t="inlineStr">
        <is>
          <t>PHILIPPE BACHELET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ROBERT POITEVIN LE GALL</t>
        </is>
      </c>
      <c r="F32" t="inlineStr">
        <is>
          <t>daguilera@bricodepot.com</t>
        </is>
      </c>
      <c r="G32" s="55" t="n">
        <v>386719553</v>
      </c>
      <c r="H32" t="inlineStr">
        <is>
          <t>Log</t>
        </is>
      </c>
      <c r="I32" t="inlineStr">
        <is>
          <t>RACHID ANNAB</t>
        </is>
      </c>
      <c r="J32" t="inlineStr">
        <is>
          <t>PHILIPPE BACHELET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XAVIER MORISSOT</t>
        </is>
      </c>
      <c r="F33" t="inlineStr">
        <is>
          <t>xmorissot@bricodepot.com</t>
        </is>
      </c>
      <c r="G33" s="55" t="n">
        <v>325712539</v>
      </c>
      <c r="H33" t="inlineStr">
        <is>
          <t>Log</t>
        </is>
      </c>
      <c r="I33" t="inlineStr">
        <is>
          <t>RACHID ANNAB</t>
        </is>
      </c>
      <c r="J33" t="inlineStr">
        <is>
          <t>PHILIPPE BACHELET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OPHELIE PRUVOST</t>
        </is>
      </c>
      <c r="F34" t="inlineStr">
        <is>
          <t>opruvost@bricodepot.com</t>
        </is>
      </c>
      <c r="G34" s="55" t="n">
        <v>389218333</v>
      </c>
      <c r="H34" t="inlineStr">
        <is>
          <t>Log-Sécu</t>
        </is>
      </c>
      <c r="I34" t="inlineStr">
        <is>
          <t>FRANCK RAFFIN</t>
        </is>
      </c>
      <c r="J34" t="inlineStr">
        <is>
          <t>ARNAUD LEFRANCOIS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JOHANN REMY</t>
        </is>
      </c>
      <c r="F35" t="inlineStr">
        <is>
          <t>jremy@bricodepot.com</t>
        </is>
      </c>
      <c r="G35" s="55" t="n">
        <v>329290158</v>
      </c>
      <c r="H35" t="inlineStr">
        <is>
          <t>Log-Sécu</t>
        </is>
      </c>
      <c r="I35" t="inlineStr">
        <is>
          <t>FRANCK RAFFIN</t>
        </is>
      </c>
      <c r="J35" t="inlineStr">
        <is>
          <t>ARNAUD LEFRANCOIS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EMILE MATHY</t>
        </is>
      </c>
      <c r="F36" t="inlineStr">
        <is>
          <t>emathy@bricodepot.com</t>
        </is>
      </c>
      <c r="G36" s="55" t="n">
        <v>387847936</v>
      </c>
      <c r="H36" t="inlineStr">
        <is>
          <t>Log</t>
        </is>
      </c>
      <c r="I36" t="inlineStr">
        <is>
          <t>FRANCK RAFFIN</t>
        </is>
      </c>
      <c r="J36" t="inlineStr">
        <is>
          <t>ARNAUD LEFRANCOIS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ARNAUD LEFRANCOIS</t>
        </is>
      </c>
      <c r="F37" t="inlineStr">
        <is>
          <t>alefrancois@bricodepot.com</t>
        </is>
      </c>
      <c r="G37" s="55" t="n">
        <v>612438640</v>
      </c>
      <c r="H37" t="inlineStr">
        <is>
          <t>Log-Sécu</t>
        </is>
      </c>
      <c r="I37" t="inlineStr">
        <is>
          <t>FRANCK RAFFIN</t>
        </is>
      </c>
      <c r="J37" t="inlineStr">
        <is>
          <t>ARNAUD LEFRANCOIS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BRUNO TARI</t>
        </is>
      </c>
      <c r="F38" t="inlineStr">
        <is>
          <t>btari@bricodepot.com</t>
        </is>
      </c>
      <c r="G38" s="55" t="n">
        <v>382446030</v>
      </c>
      <c r="I38" t="inlineStr">
        <is>
          <t>FRANCK RAFFIN</t>
        </is>
      </c>
      <c r="J38" t="inlineStr">
        <is>
          <t>ARNAUD LEFRANCOIS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SANDRINE MALFILATRE</t>
        </is>
      </c>
      <c r="F39" t="inlineStr">
        <is>
          <t>smalfilatre@bricodepot.com</t>
        </is>
      </c>
      <c r="G39" s="55" t="n">
        <v>387211040</v>
      </c>
      <c r="I39" t="inlineStr">
        <is>
          <t>FRANCK RAFFIN</t>
        </is>
      </c>
      <c r="J39" t="inlineStr">
        <is>
          <t>ARNAUD LEFRANCOIS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ANAIS NARDIN</t>
        </is>
      </c>
      <c r="F40" t="inlineStr">
        <is>
          <t>anardin@bricodepot.com</t>
        </is>
      </c>
      <c r="G40" s="55" t="n">
        <v>389596916</v>
      </c>
      <c r="H40" t="inlineStr">
        <is>
          <t>Log</t>
        </is>
      </c>
      <c r="I40" t="inlineStr">
        <is>
          <t>FRANCK RAFFIN</t>
        </is>
      </c>
      <c r="J40" t="inlineStr">
        <is>
          <t>ARNAUD LEFRANCOIS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ERIC MAIRE</t>
        </is>
      </c>
      <c r="F41" t="inlineStr">
        <is>
          <t>emaire@bricodepot.com</t>
        </is>
      </c>
      <c r="G41" s="55" t="n">
        <v>383299306</v>
      </c>
      <c r="H41" t="inlineStr">
        <is>
          <t>Log</t>
        </is>
      </c>
      <c r="I41" t="inlineStr">
        <is>
          <t>FRANCK RAFFIN</t>
        </is>
      </c>
      <c r="J41" t="inlineStr">
        <is>
          <t>ARNAUD LEFRANCOIS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JOHNNY BECQUES</t>
        </is>
      </c>
      <c r="F42" t="inlineStr">
        <is>
          <t>jbecques@bricodepot.com</t>
        </is>
      </c>
      <c r="G42" s="55" t="n">
        <v>387257684</v>
      </c>
      <c r="H42" t="inlineStr">
        <is>
          <t>Log</t>
        </is>
      </c>
      <c r="I42" t="inlineStr">
        <is>
          <t>FRANCK RAFFIN</t>
        </is>
      </c>
      <c r="J42" t="inlineStr">
        <is>
          <t>ARNAUD LEFRANCOIS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PHILIPPE PESSAROSSI</t>
        </is>
      </c>
      <c r="F43" t="inlineStr">
        <is>
          <t>ppessorossi@bricodepot.com</t>
        </is>
      </c>
      <c r="G43" s="55" t="n">
        <v>388655058</v>
      </c>
      <c r="H43" t="inlineStr">
        <is>
          <t>Log-Sécu</t>
        </is>
      </c>
      <c r="I43" t="inlineStr">
        <is>
          <t>FRANCK RAFFIN</t>
        </is>
      </c>
      <c r="J43" t="inlineStr">
        <is>
          <t>ARNAUD LEFRANCOIS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BRUNO GAUNY</t>
        </is>
      </c>
      <c r="F44" t="inlineStr">
        <is>
          <t>bgauny@bricodepot.com</t>
        </is>
      </c>
      <c r="G44" s="55" t="n">
        <v>615523404</v>
      </c>
      <c r="H44" t="inlineStr">
        <is>
          <t>Log</t>
        </is>
      </c>
      <c r="I44" t="inlineStr">
        <is>
          <t>ALI HAMADOUCHE
PEPINIERE</t>
        </is>
      </c>
      <c r="J44" t="inlineStr">
        <is>
          <t>STEPHANE FRAU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ALI  MILOUD</t>
        </is>
      </c>
      <c r="F45" t="inlineStr">
        <is>
          <t>AMiloud@bricodepot.com</t>
        </is>
      </c>
      <c r="G45" s="55" t="n">
        <v>130111287</v>
      </c>
      <c r="H45" t="inlineStr">
        <is>
          <t>Log</t>
        </is>
      </c>
      <c r="I45" t="inlineStr">
        <is>
          <t>ALI HAMADOUCHE
PEPINIERE</t>
        </is>
      </c>
      <c r="J45" t="inlineStr">
        <is>
          <t>STEPHANE FRAU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GILLES CAILLOT</t>
        </is>
      </c>
      <c r="F46" t="inlineStr">
        <is>
          <t>gcaillot@bricodepot.com</t>
        </is>
      </c>
      <c r="G46" s="55" t="n">
        <v>141388181</v>
      </c>
      <c r="H46" t="inlineStr">
        <is>
          <t>Log</t>
        </is>
      </c>
      <c r="I46" t="inlineStr">
        <is>
          <t>ALI HAMADOUCHE
PEPINIERE</t>
        </is>
      </c>
      <c r="J46" t="inlineStr">
        <is>
          <t>STEPHANE FRAU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AKIM OURIAGHI</t>
        </is>
      </c>
      <c r="F47" t="inlineStr">
        <is>
          <t>aouriaghi@bricodepot.com</t>
        </is>
      </c>
      <c r="G47" s="55" t="n">
        <v>134931988</v>
      </c>
      <c r="H47" t="inlineStr">
        <is>
          <t>Log</t>
        </is>
      </c>
      <c r="I47" t="inlineStr">
        <is>
          <t>ALI HAMADOUCHE
PEPINIERE</t>
        </is>
      </c>
      <c r="J47" t="inlineStr">
        <is>
          <t>STEPHANE FRAU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STEPHANIE FRAU</t>
        </is>
      </c>
      <c r="F48" t="inlineStr">
        <is>
          <t>sfrau@bricodepot.com</t>
        </is>
      </c>
      <c r="G48" s="55" t="n">
        <v>134319247</v>
      </c>
      <c r="H48" t="inlineStr">
        <is>
          <t>Log</t>
        </is>
      </c>
      <c r="I48" t="inlineStr">
        <is>
          <t>ALI HAMADOUCHE
PEPINIERE</t>
        </is>
      </c>
      <c r="J48" t="inlineStr">
        <is>
          <t>STEPHANE FRAU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PHILIPPE BURGUN / LAKHAL MOULKAF</t>
        </is>
      </c>
      <c r="F49" t="inlineStr">
        <is>
          <t>pburgun@bricodepot.com / lmoulkaf@bricodepot.com</t>
        </is>
      </c>
      <c r="G49" s="55" t="n">
        <v>160931359</v>
      </c>
      <c r="H49" t="inlineStr">
        <is>
          <t>Log</t>
        </is>
      </c>
      <c r="I49" t="inlineStr">
        <is>
          <t>ALI HAMADOUCHE
PEPINIERE</t>
        </is>
      </c>
      <c r="J49" t="inlineStr">
        <is>
          <t>STEPHANE FRAU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VERONIQUE TANNE</t>
        </is>
      </c>
      <c r="F50" t="inlineStr">
        <is>
          <t>vtanne@bricodepot.com</t>
        </is>
      </c>
      <c r="G50" s="55" t="n">
        <v>149713879</v>
      </c>
      <c r="H50" t="inlineStr">
        <is>
          <t>Log</t>
        </is>
      </c>
      <c r="I50" t="inlineStr">
        <is>
          <t>ALI HAMADOUCHE
PEPINIERE</t>
        </is>
      </c>
      <c r="J50" t="inlineStr">
        <is>
          <t>STEPHANE FRAU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MARIO BARBOSA</t>
        </is>
      </c>
      <c r="F51" t="inlineStr">
        <is>
          <t>mbarbosa@bricodepot.com</t>
        </is>
      </c>
      <c r="G51" s="55" t="n">
        <v>169723750</v>
      </c>
      <c r="I51" t="inlineStr">
        <is>
          <t>ALI HAMADOUCHE
PEPINIERE</t>
        </is>
      </c>
      <c r="J51" t="inlineStr">
        <is>
          <t>STEPHANE FRAU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SABRINA MALFILATRE</t>
        </is>
      </c>
      <c r="F52" t="inlineStr">
        <is>
          <t>smalfilatre2@bricodepot.com</t>
        </is>
      </c>
      <c r="G52" s="55" t="n">
        <v>164871406</v>
      </c>
      <c r="H52" t="inlineStr">
        <is>
          <t>Log</t>
        </is>
      </c>
      <c r="I52" t="inlineStr">
        <is>
          <t>ALI HAMADOUCHE
PEPINIERE</t>
        </is>
      </c>
      <c r="J52" t="inlineStr">
        <is>
          <t>STEPHANE FRAU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 xml:space="preserve">non affecté </t>
        </is>
      </c>
      <c r="G53" s="55" t="n"/>
      <c r="I53" t="inlineStr">
        <is>
          <t>ALI HAMADOUCHE
PEPINIERE</t>
        </is>
      </c>
      <c r="J53" t="inlineStr">
        <is>
          <t>STEPHANE FRAU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DAVID MELOT</t>
        </is>
      </c>
      <c r="F54" t="inlineStr">
        <is>
          <t>dmelot@bricodepot.com</t>
        </is>
      </c>
      <c r="G54" s="55" t="n">
        <v>160242288</v>
      </c>
      <c r="I54" t="inlineStr">
        <is>
          <t>ALI HAMADOUCHE
PEPINIERE</t>
        </is>
      </c>
      <c r="J54" t="inlineStr">
        <is>
          <t>STEPHANE FRAU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DENIS LOTIN</t>
        </is>
      </c>
      <c r="F55" t="inlineStr">
        <is>
          <t>dlotin@bricodepot.com</t>
        </is>
      </c>
      <c r="G55" s="55" t="n">
        <v>328440528</v>
      </c>
      <c r="H55" t="inlineStr">
        <is>
          <t>Log</t>
        </is>
      </c>
      <c r="I55" t="inlineStr">
        <is>
          <t>PASCAL DEMARECAUX</t>
        </is>
      </c>
      <c r="J55" t="inlineStr">
        <is>
          <t>DENIS LOTIN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ANNE TURPIN</t>
        </is>
      </c>
      <c r="F56" t="inlineStr">
        <is>
          <t>aturpin@bricodepot.com</t>
        </is>
      </c>
      <c r="G56" s="55" t="n">
        <v>321637300</v>
      </c>
      <c r="H56" t="inlineStr">
        <is>
          <t>Log</t>
        </is>
      </c>
      <c r="I56" t="inlineStr">
        <is>
          <t>PASCAL DEMARECAUX</t>
        </is>
      </c>
      <c r="J56" t="inlineStr">
        <is>
          <t>DENIS LOTIN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I57" t="inlineStr">
        <is>
          <t>PASCAL DEMARECAUX</t>
        </is>
      </c>
      <c r="J57" t="inlineStr">
        <is>
          <t>DENIS LOTIN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 xml:space="preserve">non affecté </t>
        </is>
      </c>
      <c r="G58" s="55" t="n"/>
      <c r="I58" t="inlineStr">
        <is>
          <t>PASCAL DEMARECAUX</t>
        </is>
      </c>
      <c r="J58" t="inlineStr">
        <is>
          <t>DENIS LOTIN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JEREMY LONNART</t>
        </is>
      </c>
      <c r="F59" t="inlineStr">
        <is>
          <t>jlonnart@bricodepot.com</t>
        </is>
      </c>
      <c r="G59" s="55" t="n">
        <v>612270902</v>
      </c>
      <c r="H59" t="inlineStr">
        <is>
          <t>Log</t>
        </is>
      </c>
      <c r="I59" t="inlineStr">
        <is>
          <t>PASCAL DEMARECAUX</t>
        </is>
      </c>
      <c r="J59" t="inlineStr">
        <is>
          <t>DENIS LOTIN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THOMAS VANINI</t>
        </is>
      </c>
      <c r="F60" t="inlineStr">
        <is>
          <t>tvanini@bricodepot.com</t>
        </is>
      </c>
      <c r="G60" s="55" t="n">
        <v>321456525</v>
      </c>
      <c r="H60" t="inlineStr">
        <is>
          <t>Log</t>
        </is>
      </c>
      <c r="I60" t="inlineStr">
        <is>
          <t>PASCAL DEMARECAUX</t>
        </is>
      </c>
      <c r="J60" t="inlineStr">
        <is>
          <t>DENIS LOTIN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ALEXANDRE SANNIER</t>
        </is>
      </c>
      <c r="F61" t="inlineStr">
        <is>
          <t>asannier@bricodepot.com</t>
        </is>
      </c>
      <c r="G61" s="55" t="n"/>
      <c r="H61" t="inlineStr">
        <is>
          <t>Log</t>
        </is>
      </c>
      <c r="I61" t="inlineStr">
        <is>
          <t>PASCAL DEMARECAUX</t>
        </is>
      </c>
      <c r="J61" t="inlineStr">
        <is>
          <t>DENIS LOTIN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ERIC DESCHEEMAEKER</t>
        </is>
      </c>
      <c r="F62" t="inlineStr">
        <is>
          <t>edescheemaeker@bricodepot.com</t>
        </is>
      </c>
      <c r="G62" s="55" t="n">
        <v>320282675</v>
      </c>
      <c r="H62" t="inlineStr">
        <is>
          <t>Log</t>
        </is>
      </c>
      <c r="I62" t="inlineStr">
        <is>
          <t>PASCAL DEMARECAUX</t>
        </is>
      </c>
      <c r="J62" t="inlineStr">
        <is>
          <t>DENIS LOTIN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YVES ELOIR</t>
        </is>
      </c>
      <c r="F63" t="inlineStr">
        <is>
          <t>yeloir@bricodepot.com</t>
        </is>
      </c>
      <c r="G63" s="55" t="n">
        <v>610920312</v>
      </c>
      <c r="H63" t="inlineStr">
        <is>
          <t>Log</t>
        </is>
      </c>
      <c r="I63" t="inlineStr">
        <is>
          <t>PASCAL DEMARECAUX</t>
        </is>
      </c>
      <c r="J63" t="inlineStr">
        <is>
          <t>DENIS LOTIN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SMAIL YOUSFI</t>
        </is>
      </c>
      <c r="F64" t="inlineStr">
        <is>
          <t>syousfi@bricodepot.com</t>
        </is>
      </c>
      <c r="G64" s="55" t="n">
        <v>327198700</v>
      </c>
      <c r="H64" t="inlineStr">
        <is>
          <t>Log</t>
        </is>
      </c>
      <c r="I64" t="inlineStr">
        <is>
          <t>PASCAL DEMARECAUX</t>
        </is>
      </c>
      <c r="J64" t="inlineStr">
        <is>
          <t>DENIS LOTIN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ALEXANDRE FEUILLANT</t>
        </is>
      </c>
      <c r="F65" t="inlineStr">
        <is>
          <t>afeuillant@bricodepot.com</t>
        </is>
      </c>
      <c r="G65" s="55" t="n">
        <v>322334208</v>
      </c>
      <c r="H65" t="inlineStr">
        <is>
          <t>Log</t>
        </is>
      </c>
      <c r="I65" t="inlineStr">
        <is>
          <t>GUILLAUME BRUNET</t>
        </is>
      </c>
      <c r="J65" t="inlineStr">
        <is>
          <t>JEROME MIESZANIEC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JEAN FRANCOIS COLETTE</t>
        </is>
      </c>
      <c r="F66" t="inlineStr">
        <is>
          <t>jcolette@bricodepot.com</t>
        </is>
      </c>
      <c r="G66" s="55" t="n">
        <v>321152630</v>
      </c>
      <c r="H66" t="inlineStr">
        <is>
          <t>Log-Sécu</t>
        </is>
      </c>
      <c r="I66" t="inlineStr">
        <is>
          <t>GUILLAUME BRUNET</t>
        </is>
      </c>
      <c r="J66" t="inlineStr">
        <is>
          <t>JEROME MIESZANIEC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NICOLAS HERLEM</t>
        </is>
      </c>
      <c r="F67" t="inlineStr">
        <is>
          <t>nherlem@bricodepot.com</t>
        </is>
      </c>
      <c r="G67" s="55" t="n">
        <v>327700954</v>
      </c>
      <c r="H67" t="inlineStr">
        <is>
          <t>Log</t>
        </is>
      </c>
      <c r="I67" t="inlineStr">
        <is>
          <t>GUILLAUME BRUNET</t>
        </is>
      </c>
      <c r="J67" t="inlineStr">
        <is>
          <t>JEROME MIESZANIEC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TAHAR SADKI</t>
        </is>
      </c>
      <c r="F68" t="inlineStr">
        <is>
          <t>tsadki@bricodepot.com</t>
        </is>
      </c>
      <c r="G68" s="55" t="n">
        <v>326218347</v>
      </c>
      <c r="H68" t="inlineStr">
        <is>
          <t>Log</t>
        </is>
      </c>
      <c r="I68" t="inlineStr">
        <is>
          <t>GUILLAUME BRUNET</t>
        </is>
      </c>
      <c r="J68" t="inlineStr">
        <is>
          <t>JEROME MIESZANIEC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MICKAEL JACQUEMIN</t>
        </is>
      </c>
      <c r="F69" t="inlineStr">
        <is>
          <t>mjacquemin@bricodepot.com</t>
        </is>
      </c>
      <c r="G69" s="55" t="n">
        <v>324583653</v>
      </c>
      <c r="H69" t="inlineStr">
        <is>
          <t>Log</t>
        </is>
      </c>
      <c r="I69" t="inlineStr">
        <is>
          <t>GUILLAUME BRUNET</t>
        </is>
      </c>
      <c r="J69" t="inlineStr">
        <is>
          <t>JEROME MIESZANIEC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FREDERIC SOBRY</t>
        </is>
      </c>
      <c r="F70" t="inlineStr">
        <is>
          <t>fsobry@bricodepot.com</t>
        </is>
      </c>
      <c r="G70" s="55" t="n">
        <v>327957575</v>
      </c>
      <c r="H70" t="inlineStr">
        <is>
          <t>Log</t>
        </is>
      </c>
      <c r="I70" t="inlineStr">
        <is>
          <t>GUILLAUME BRUNET</t>
        </is>
      </c>
      <c r="J70" t="inlineStr">
        <is>
          <t>JEROME MIESZANIEC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FREDERIC LEFEBVRE</t>
        </is>
      </c>
      <c r="F71" t="inlineStr">
        <is>
          <t>flefebvre@bricodepot.com</t>
        </is>
      </c>
      <c r="G71" s="55" t="n">
        <v>786230642</v>
      </c>
      <c r="H71" t="inlineStr">
        <is>
          <t>Log</t>
        </is>
      </c>
      <c r="I71" t="inlineStr">
        <is>
          <t>GUILLAUME BRUNET</t>
        </is>
      </c>
      <c r="J71" t="inlineStr">
        <is>
          <t>JEROME MIESZANIEC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JEROME MIESZANIEC</t>
        </is>
      </c>
      <c r="F72" t="inlineStr">
        <is>
          <t>jmieszaniec@bricodepot.com</t>
        </is>
      </c>
      <c r="G72" s="55" t="n">
        <v>326846915</v>
      </c>
      <c r="H72" t="inlineStr">
        <is>
          <t>Log</t>
        </is>
      </c>
      <c r="I72" t="inlineStr">
        <is>
          <t>GUILLAUME BRUNET</t>
        </is>
      </c>
      <c r="J72" t="inlineStr">
        <is>
          <t>JEROME MIESZANIEC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RAPHAEL PREVOT</t>
        </is>
      </c>
      <c r="F73" t="inlineStr">
        <is>
          <t>rprevot@bricodepot.com</t>
        </is>
      </c>
      <c r="G73" s="55" t="n">
        <v>326888369</v>
      </c>
      <c r="H73" t="inlineStr">
        <is>
          <t>Log</t>
        </is>
      </c>
      <c r="I73" t="inlineStr">
        <is>
          <t>GUILLAUME BRUNET</t>
        </is>
      </c>
      <c r="J73" t="inlineStr">
        <is>
          <t>JEROME MIESZANIEC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JEROME RUBERT</t>
        </is>
      </c>
      <c r="F74" t="inlineStr">
        <is>
          <t>jrubert@bricodepot.com</t>
        </is>
      </c>
      <c r="G74" s="55" t="n">
        <v>325066060</v>
      </c>
      <c r="H74" t="inlineStr">
        <is>
          <t>Log-Sécu</t>
        </is>
      </c>
      <c r="I74" t="inlineStr">
        <is>
          <t>GUILLAUME BRUNET</t>
        </is>
      </c>
      <c r="J74" t="inlineStr">
        <is>
          <t>JEROME MIESZANIEC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DENIS FITOS</t>
        </is>
      </c>
      <c r="F75" t="inlineStr">
        <is>
          <t>dfitos@bricodepot.com</t>
        </is>
      </c>
      <c r="G75" s="55" t="n">
        <v>688749108</v>
      </c>
      <c r="I75" t="inlineStr">
        <is>
          <t>GUILLAUME BRUNET</t>
        </is>
      </c>
      <c r="J75" t="inlineStr">
        <is>
          <t>JEROME MIESZANIEC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JEROME JEGOU</t>
        </is>
      </c>
      <c r="F76" t="inlineStr">
        <is>
          <t>jjegou@bricodepot.com</t>
        </is>
      </c>
      <c r="G76" s="55" t="n">
        <v>233282484</v>
      </c>
      <c r="H76" t="inlineStr">
        <is>
          <t>Log</t>
        </is>
      </c>
      <c r="I76" t="inlineStr">
        <is>
          <t>YOUCEF ELMECHTA</t>
        </is>
      </c>
      <c r="J76" t="inlineStr">
        <is>
          <t>JEROME JEGOU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BRIGITTE DEMONCHY</t>
        </is>
      </c>
      <c r="F77" t="inlineStr">
        <is>
          <t>bdemonchy@bricodepot.com</t>
        </is>
      </c>
      <c r="G77" s="55" t="n">
        <v>344123836</v>
      </c>
      <c r="H77" t="inlineStr">
        <is>
          <t>Log</t>
        </is>
      </c>
      <c r="I77" t="inlineStr">
        <is>
          <t>YOUCEF ELMECHTA</t>
        </is>
      </c>
      <c r="J77" t="inlineStr">
        <is>
          <t>JEROME JEGOU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JOCELYN CHATEL</t>
        </is>
      </c>
      <c r="F78" t="inlineStr">
        <is>
          <t>jchatel@bricodepot.com</t>
        </is>
      </c>
      <c r="G78" s="55" t="n">
        <v>232474006</v>
      </c>
      <c r="H78" t="inlineStr">
        <is>
          <t>Log</t>
        </is>
      </c>
      <c r="I78" t="inlineStr">
        <is>
          <t>YOUCEF ELMECHTA</t>
        </is>
      </c>
      <c r="J78" t="inlineStr">
        <is>
          <t>JEROME JEGOU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 xml:space="preserve">non affecté </t>
        </is>
      </c>
      <c r="G79" s="55" t="n"/>
      <c r="I79" t="inlineStr">
        <is>
          <t>YOUCEF ELMECHTA</t>
        </is>
      </c>
      <c r="J79" t="inlineStr">
        <is>
          <t>JEROME JEGOU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 xml:space="preserve">non affecté </t>
        </is>
      </c>
      <c r="G80" s="55" t="n"/>
      <c r="I80" t="inlineStr">
        <is>
          <t>YOUCEF ELMECHTA</t>
        </is>
      </c>
      <c r="J80" t="inlineStr">
        <is>
          <t>JEROME JEGOU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JEAN FRANCOIS COULON</t>
        </is>
      </c>
      <c r="F81" t="inlineStr">
        <is>
          <t>jcoulon@bricodepot.com</t>
        </is>
      </c>
      <c r="G81" s="55" t="n">
        <v>235065658</v>
      </c>
      <c r="H81" t="inlineStr">
        <is>
          <t>Log-Sécu</t>
        </is>
      </c>
      <c r="I81" t="inlineStr">
        <is>
          <t>YOUCEF ELMECHTA</t>
        </is>
      </c>
      <c r="J81" t="inlineStr">
        <is>
          <t>JEROME JEGOU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FARID TERZI</t>
        </is>
      </c>
      <c r="F82" t="inlineStr">
        <is>
          <t>fterzi@bricodepot.com</t>
        </is>
      </c>
      <c r="G82" s="55" t="n">
        <v>237629966</v>
      </c>
      <c r="H82" t="inlineStr">
        <is>
          <t>Log</t>
        </is>
      </c>
      <c r="I82" t="inlineStr">
        <is>
          <t>YOUCEF ELMECHTA</t>
        </is>
      </c>
      <c r="J82" t="inlineStr">
        <is>
          <t>JEROME JEGOU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NICOLAS HUTEAU</t>
        </is>
      </c>
      <c r="F83" t="inlineStr">
        <is>
          <t>nhuteau@bricodepot.com</t>
        </is>
      </c>
      <c r="G83" s="55" t="n">
        <v>243435904</v>
      </c>
      <c r="H83" t="inlineStr">
        <is>
          <t>Log</t>
        </is>
      </c>
      <c r="I83" t="inlineStr">
        <is>
          <t>YOUCEF ELMECHTA</t>
        </is>
      </c>
      <c r="J83" t="inlineStr">
        <is>
          <t>JEROME JEGOU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JEROME MEHEUST</t>
        </is>
      </c>
      <c r="F84" t="inlineStr">
        <is>
          <t>jmeheust@bricodepot.com</t>
        </is>
      </c>
      <c r="G84" s="55" t="n">
        <v>134571360</v>
      </c>
      <c r="H84" t="inlineStr">
        <is>
          <t>Log</t>
        </is>
      </c>
      <c r="I84" t="inlineStr">
        <is>
          <t>YOUCEF ELMECHTA</t>
        </is>
      </c>
      <c r="J84" t="inlineStr">
        <is>
          <t>JEROME JEGOU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FABIEN DE BOSSCHERE</t>
        </is>
      </c>
      <c r="F85" t="inlineStr">
        <is>
          <t>fdebosschere@bricodepot.com</t>
        </is>
      </c>
      <c r="G85" s="55" t="n">
        <v>232102127</v>
      </c>
      <c r="H85" t="inlineStr">
        <is>
          <t>Log</t>
        </is>
      </c>
      <c r="I85" t="inlineStr">
        <is>
          <t>YOUCEF ELMECHTA</t>
        </is>
      </c>
      <c r="J85" t="inlineStr">
        <is>
          <t>JEROME JEGOU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>PIERRE LE MOIGNE</t>
        </is>
      </c>
      <c r="F86" t="inlineStr">
        <is>
          <t>plemoigne@bricodepot.com</t>
        </is>
      </c>
      <c r="G86" s="55" t="n">
        <v>298499599</v>
      </c>
      <c r="H86" t="inlineStr">
        <is>
          <t>Log</t>
        </is>
      </c>
      <c r="I86" t="inlineStr">
        <is>
          <t>ERIC LO NEGRO</t>
        </is>
      </c>
      <c r="J86" t="inlineStr">
        <is>
          <t>ANNE ARABEYRE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HERVE JUGE</t>
        </is>
      </c>
      <c r="F87" t="inlineStr">
        <is>
          <t>hjuge@bricodepot.com</t>
        </is>
      </c>
      <c r="G87" s="55" t="n">
        <v>233234458</v>
      </c>
      <c r="H87" t="inlineStr">
        <is>
          <t>Log</t>
        </is>
      </c>
      <c r="I87" t="inlineStr">
        <is>
          <t>ERIC LO NEGRO</t>
        </is>
      </c>
      <c r="J87" t="inlineStr">
        <is>
          <t>ANNE ARABEYRE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AYMAR MEGGARZI</t>
        </is>
      </c>
      <c r="F88" t="inlineStr">
        <is>
          <t>ameggarzi@bricodepot.com</t>
        </is>
      </c>
      <c r="G88" s="55" t="n">
        <v>297871430</v>
      </c>
      <c r="H88" t="inlineStr">
        <is>
          <t>Log-Sécu</t>
        </is>
      </c>
      <c r="I88" t="inlineStr">
        <is>
          <t>ERIC LO NEGRO</t>
        </is>
      </c>
      <c r="J88" t="inlineStr">
        <is>
          <t>ANNE ARABEYRE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THIERRY LE DEVENTEC</t>
        </is>
      </c>
      <c r="F89" t="inlineStr">
        <is>
          <t>tledeventec@bricodepot.com</t>
        </is>
      </c>
      <c r="G89" s="55" t="n">
        <v>297871430</v>
      </c>
      <c r="H89" t="inlineStr">
        <is>
          <t>Log</t>
        </is>
      </c>
      <c r="I89" t="inlineStr">
        <is>
          <t>ERIC LO NEGRO</t>
        </is>
      </c>
      <c r="J89" t="inlineStr">
        <is>
          <t>ANNE ARABEYRE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 xml:space="preserve">non affecté </t>
        </is>
      </c>
      <c r="G90" s="55" t="n"/>
      <c r="I90" t="inlineStr">
        <is>
          <t>ERIC LO NEGRO</t>
        </is>
      </c>
      <c r="J90" t="inlineStr">
        <is>
          <t>ANNE ARABEYRE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YANNICK BALBOUS</t>
        </is>
      </c>
      <c r="F91" t="inlineStr">
        <is>
          <t>ybalbous@bricodepot.com</t>
        </is>
      </c>
      <c r="G91" s="55" t="n">
        <v>298643647</v>
      </c>
      <c r="H91" t="inlineStr">
        <is>
          <t>Log</t>
        </is>
      </c>
      <c r="I91" t="inlineStr">
        <is>
          <t>ERIC LO NEGRO</t>
        </is>
      </c>
      <c r="J91" t="inlineStr">
        <is>
          <t>ANNE ARABEYRE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DOMINIQUE LEGEAS</t>
        </is>
      </c>
      <c r="F92" t="inlineStr">
        <is>
          <t>dlegeas@bricodepot.com</t>
        </is>
      </c>
      <c r="G92" s="55" t="n">
        <v>223451259</v>
      </c>
      <c r="H92" t="inlineStr">
        <is>
          <t>Log</t>
        </is>
      </c>
      <c r="I92" t="inlineStr">
        <is>
          <t>ERIC LO NEGRO</t>
        </is>
      </c>
      <c r="J92" t="inlineStr">
        <is>
          <t>ANNE ARABEYRE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OMAR MIGANEH HADI</t>
        </is>
      </c>
      <c r="F93" t="inlineStr">
        <is>
          <t>omiganehhadi@bricodepot.com</t>
        </is>
      </c>
      <c r="G93" s="55" t="n">
        <v>299546959</v>
      </c>
      <c r="H93" t="inlineStr">
        <is>
          <t>Log-Sécu</t>
        </is>
      </c>
      <c r="I93" t="inlineStr">
        <is>
          <t>ERIC LO NEGRO</t>
        </is>
      </c>
      <c r="J93" t="inlineStr">
        <is>
          <t>ANNE ARABEYRE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J.PHILIPPE LAMY</t>
        </is>
      </c>
      <c r="F94" t="inlineStr">
        <is>
          <t>jlamy@bricodepot.com</t>
        </is>
      </c>
      <c r="G94" s="55" t="n">
        <v>296798889</v>
      </c>
      <c r="H94" t="inlineStr">
        <is>
          <t>Log</t>
        </is>
      </c>
      <c r="I94" t="inlineStr">
        <is>
          <t>ERIC LO NEGRO</t>
        </is>
      </c>
      <c r="J94" t="inlineStr">
        <is>
          <t>ANNE ARABEYRE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ANNE ARABEYRE</t>
        </is>
      </c>
      <c r="F95" t="inlineStr">
        <is>
          <t>aarabeyre@bricodepot.com</t>
        </is>
      </c>
      <c r="G95" s="55" t="n">
        <v>296861509</v>
      </c>
      <c r="H95" t="inlineStr">
        <is>
          <t>Log</t>
        </is>
      </c>
      <c r="I95" t="inlineStr">
        <is>
          <t>ERIC LO NEGRO</t>
        </is>
      </c>
      <c r="J95" t="inlineStr">
        <is>
          <t>ANNE ARABEYRE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AURELIEN  GODART</t>
        </is>
      </c>
      <c r="F96" t="inlineStr">
        <is>
          <t>agodart@bricodepot.com</t>
        </is>
      </c>
      <c r="G96" s="55" t="n">
        <v>479315208</v>
      </c>
      <c r="I96" t="inlineStr">
        <is>
          <t>JULIEN MUTIN</t>
        </is>
      </c>
      <c r="J96" t="inlineStr">
        <is>
          <t>HERVE CHIGNIER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TATIANA COURTIN</t>
        </is>
      </c>
      <c r="F97" t="inlineStr">
        <is>
          <t>tcourtin@bricodepot.com</t>
        </is>
      </c>
      <c r="G97" s="55" t="n">
        <v>450318369</v>
      </c>
      <c r="H97" t="inlineStr">
        <is>
          <t>Log</t>
        </is>
      </c>
      <c r="I97" t="inlineStr">
        <is>
          <t>JULIEN MUTIN</t>
        </is>
      </c>
      <c r="J97" t="inlineStr">
        <is>
          <t>HERVE CHIGNIER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DAVID DUCROS</t>
        </is>
      </c>
      <c r="F98" t="inlineStr">
        <is>
          <t>dducros@bricodepot.com</t>
        </is>
      </c>
      <c r="G98" s="55" t="n">
        <v>473837806</v>
      </c>
      <c r="H98" t="inlineStr">
        <is>
          <t>Log</t>
        </is>
      </c>
      <c r="I98" t="inlineStr">
        <is>
          <t>JULIEN MUTIN</t>
        </is>
      </c>
      <c r="J98" t="inlineStr">
        <is>
          <t>HERVE CHIGNIER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CHRISTOPHE DRIOUX</t>
        </is>
      </c>
      <c r="F99" t="inlineStr">
        <is>
          <t>cdrioux@bricodepot.com</t>
        </is>
      </c>
      <c r="G99" s="55" t="n">
        <v>660992665</v>
      </c>
      <c r="H99" t="inlineStr">
        <is>
          <t>Log</t>
        </is>
      </c>
      <c r="I99" t="inlineStr">
        <is>
          <t>JULIEN MUTIN</t>
        </is>
      </c>
      <c r="J99" t="inlineStr">
        <is>
          <t>HERVE CHIGNIER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SEBASTIEN DAGOS</t>
        </is>
      </c>
      <c r="F100" t="inlineStr">
        <is>
          <t>sdagos@bricodepot.com</t>
        </is>
      </c>
      <c r="G100" s="55" t="n">
        <v>385239817</v>
      </c>
      <c r="H100" t="inlineStr">
        <is>
          <t>Log</t>
        </is>
      </c>
      <c r="I100" t="inlineStr">
        <is>
          <t>JULIEN MUTIN</t>
        </is>
      </c>
      <c r="J100" t="inlineStr">
        <is>
          <t>HERVE CHIGNIER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EMMANUEL GRANDJEAN</t>
        </is>
      </c>
      <c r="F101" t="inlineStr">
        <is>
          <t>egrandjean@bricodepot.com</t>
        </is>
      </c>
      <c r="G101" s="55" t="n">
        <v>385796049</v>
      </c>
      <c r="H101" t="inlineStr">
        <is>
          <t>Log-Sécu</t>
        </is>
      </c>
      <c r="I101" t="inlineStr">
        <is>
          <t>JULIEN MUTIN</t>
        </is>
      </c>
      <c r="J101" t="inlineStr">
        <is>
          <t>HERVE CHIGNIER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HERVE CHIGNIER</t>
        </is>
      </c>
      <c r="F102" t="inlineStr">
        <is>
          <t>hchignier@bricodepot.com</t>
        </is>
      </c>
      <c r="G102" s="55" t="n">
        <v>477626100</v>
      </c>
      <c r="H102" t="inlineStr">
        <is>
          <t>Log</t>
        </is>
      </c>
      <c r="I102" t="inlineStr">
        <is>
          <t>JULIEN MUTIN</t>
        </is>
      </c>
      <c r="J102" t="inlineStr">
        <is>
          <t>HERVE CHIGNIER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ALEXANDRE JACOB</t>
        </is>
      </c>
      <c r="F103" t="inlineStr">
        <is>
          <t>ajacob@bricodepot.com</t>
        </is>
      </c>
      <c r="G103" s="55" t="n">
        <v>477593516</v>
      </c>
      <c r="H103" t="inlineStr">
        <is>
          <t>Log</t>
        </is>
      </c>
      <c r="I103" t="inlineStr">
        <is>
          <t>JULIEN MUTIN</t>
        </is>
      </c>
      <c r="J103" t="inlineStr">
        <is>
          <t>HERVE CHIGNIER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ALAIN POLTE</t>
        </is>
      </c>
      <c r="F104" t="inlineStr">
        <is>
          <t>apolte@bricodepot.com</t>
        </is>
      </c>
      <c r="G104" s="55" t="n">
        <v>477343799</v>
      </c>
      <c r="H104" t="inlineStr">
        <is>
          <t>Log</t>
        </is>
      </c>
      <c r="I104" t="inlineStr">
        <is>
          <t>JULIEN MUTIN</t>
        </is>
      </c>
      <c r="J104" t="inlineStr">
        <is>
          <t>HERVE CHIGNIER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 xml:space="preserve">non affecté </t>
        </is>
      </c>
      <c r="G105" s="55" t="n"/>
      <c r="I105" t="inlineStr">
        <is>
          <t>JULIEN MUTIN</t>
        </is>
      </c>
      <c r="J105" t="inlineStr">
        <is>
          <t>HERVE CHIGNIER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 xml:space="preserve">PIERRE NICOLAS  BROCHE </t>
        </is>
      </c>
      <c r="F106" t="inlineStr">
        <is>
          <t xml:space="preserve">pbrochebricodepot.com </t>
        </is>
      </c>
      <c r="G106" s="55" t="n">
        <v>787956353</v>
      </c>
      <c r="I106" t="inlineStr">
        <is>
          <t>SEBASTIEN ZIMMERMANN</t>
        </is>
      </c>
      <c r="J106" t="inlineStr">
        <is>
          <t>PHILIPPE CASCALES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THIERRY GUIFFRE</t>
        </is>
      </c>
      <c r="F107" t="inlineStr">
        <is>
          <t>tguiffre@bricodepot.com</t>
        </is>
      </c>
      <c r="G107" s="55" t="n">
        <v>787956353</v>
      </c>
      <c r="H107" t="inlineStr">
        <is>
          <t>Log</t>
        </is>
      </c>
      <c r="I107" t="inlineStr">
        <is>
          <t>SEBASTIEN ZIMMERMANN</t>
        </is>
      </c>
      <c r="J107" t="inlineStr">
        <is>
          <t>PHILIPPE CASCALES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MARC BOUCHER</t>
        </is>
      </c>
      <c r="F108" t="inlineStr">
        <is>
          <t>mboucher@bricodepot.com</t>
        </is>
      </c>
      <c r="G108" s="55" t="n">
        <v>442817437</v>
      </c>
      <c r="H108" t="inlineStr">
        <is>
          <t>Log</t>
        </is>
      </c>
      <c r="I108" t="inlineStr">
        <is>
          <t>SEBASTIEN ZIMMERMANN</t>
        </is>
      </c>
      <c r="J108" t="inlineStr">
        <is>
          <t>PHILIPPE CASCALES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FOUAD EL AOUD</t>
        </is>
      </c>
      <c r="F109" t="inlineStr">
        <is>
          <t>felaoud@bricodepot.com</t>
        </is>
      </c>
      <c r="G109" s="55" t="n">
        <v>475631705</v>
      </c>
      <c r="H109" t="inlineStr">
        <is>
          <t>Log</t>
        </is>
      </c>
      <c r="I109" t="inlineStr">
        <is>
          <t>SEBASTIEN ZIMMERMANN</t>
        </is>
      </c>
      <c r="J109" t="inlineStr">
        <is>
          <t>PHILIPPE CASCALES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PHILIPPE CASCALES</t>
        </is>
      </c>
      <c r="F110" t="inlineStr">
        <is>
          <t>pcascales@bricodepot.com</t>
        </is>
      </c>
      <c r="G110" s="55" t="n">
        <v>467856709</v>
      </c>
      <c r="H110" t="inlineStr">
        <is>
          <t>Log</t>
        </is>
      </c>
      <c r="I110" t="inlineStr">
        <is>
          <t>SEBASTIEN ZIMMERMANN</t>
        </is>
      </c>
      <c r="J110" t="inlineStr">
        <is>
          <t>PHILIPPE CASCALES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J.CHRISTOPHE PALANCA</t>
        </is>
      </c>
      <c r="F111" t="inlineStr">
        <is>
          <t>jpalanca@bricodepot.com</t>
        </is>
      </c>
      <c r="G111" s="55" t="n">
        <v>492030789</v>
      </c>
      <c r="H111" t="inlineStr">
        <is>
          <t>Log</t>
        </is>
      </c>
      <c r="I111" t="inlineStr">
        <is>
          <t>SEBASTIEN ZIMMERMANN</t>
        </is>
      </c>
      <c r="J111" t="inlineStr">
        <is>
          <t>PHILIPPE CASCALES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BRIENNE BRUNO</t>
        </is>
      </c>
      <c r="F112" t="inlineStr">
        <is>
          <t>bbruno@bricodepot.com</t>
        </is>
      </c>
      <c r="G112" s="55" t="n">
        <v>787674002</v>
      </c>
      <c r="H112" t="inlineStr">
        <is>
          <t>Log</t>
        </is>
      </c>
      <c r="I112" t="inlineStr">
        <is>
          <t>SEBASTIEN ZIMMERMANN</t>
        </is>
      </c>
      <c r="J112" t="inlineStr">
        <is>
          <t>PHILIPPE CASCALES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LAURENT  HARDY</t>
        </is>
      </c>
      <c r="F113" t="inlineStr">
        <is>
          <t>lhardy@bricodepot.com</t>
        </is>
      </c>
      <c r="G113" s="55" t="n">
        <v>769088479</v>
      </c>
      <c r="H113" t="inlineStr">
        <is>
          <t>Log-Sécu</t>
        </is>
      </c>
      <c r="I113" t="inlineStr">
        <is>
          <t>SEBASTIEN ZIMMERMANN</t>
        </is>
      </c>
      <c r="J113" t="inlineStr">
        <is>
          <t>PHILIPPE CASCALES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MARIO NAZZI</t>
        </is>
      </c>
      <c r="F114" t="inlineStr">
        <is>
          <t>mnazzi@bricodepot.com</t>
        </is>
      </c>
      <c r="G114" s="55" t="n">
        <v>494317019</v>
      </c>
      <c r="H114" t="inlineStr">
        <is>
          <t>Log</t>
        </is>
      </c>
      <c r="I114" t="inlineStr">
        <is>
          <t>SEBASTIEN ZIMMERMANN</t>
        </is>
      </c>
      <c r="J114" t="inlineStr">
        <is>
          <t>PHILIPPE CASCALES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 xml:space="preserve">non affecté </t>
        </is>
      </c>
      <c r="G115" s="55" t="n"/>
      <c r="I115" t="inlineStr">
        <is>
          <t>SEBASTIEN ZIMMERMANN</t>
        </is>
      </c>
      <c r="J115" t="inlineStr">
        <is>
          <t>PHILIPPE CASCALES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BERTRAND SZCZEPANEK</t>
        </is>
      </c>
      <c r="F116" t="inlineStr">
        <is>
          <t>bszczepanek@bricodepot.com</t>
        </is>
      </c>
      <c r="G116" s="55" t="n">
        <v>467097660</v>
      </c>
      <c r="H116" t="inlineStr">
        <is>
          <t>Log</t>
        </is>
      </c>
      <c r="I116" t="inlineStr">
        <is>
          <t>CHRISTOPHE ORTU</t>
        </is>
      </c>
      <c r="J116" t="inlineStr">
        <is>
          <t>LIONEL DAIM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CHRISTOPHE VITALI</t>
        </is>
      </c>
      <c r="F117" t="inlineStr">
        <is>
          <t>cvitali@bricodepot.com</t>
        </is>
      </c>
      <c r="G117" s="55" t="n">
        <v>542540069</v>
      </c>
      <c r="H117" t="inlineStr">
        <is>
          <t>Log</t>
        </is>
      </c>
      <c r="I117" t="inlineStr">
        <is>
          <t>CHRISTOPHE ORTU</t>
        </is>
      </c>
      <c r="J117" t="inlineStr">
        <is>
          <t>LIONEL DAIM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DAMIEN GODEFROY</t>
        </is>
      </c>
      <c r="F118" t="inlineStr">
        <is>
          <t>dgodefroy@bricodepot.com</t>
        </is>
      </c>
      <c r="G118" s="55" t="n">
        <v>468111069</v>
      </c>
      <c r="H118" t="inlineStr">
        <is>
          <t>Log</t>
        </is>
      </c>
      <c r="I118" t="inlineStr">
        <is>
          <t>CHRISTOPHE ORTU</t>
        </is>
      </c>
      <c r="J118" t="inlineStr">
        <is>
          <t>LIONEL DAIM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FABIEN GERMA</t>
        </is>
      </c>
      <c r="F119" t="inlineStr">
        <is>
          <t>fgerma@bricodepot.com</t>
        </is>
      </c>
      <c r="G119" s="55" t="n">
        <v>563744909</v>
      </c>
      <c r="H119" t="inlineStr">
        <is>
          <t>Log</t>
        </is>
      </c>
      <c r="I119" t="inlineStr">
        <is>
          <t>CHRISTOPHE ORTU</t>
        </is>
      </c>
      <c r="J119" t="inlineStr">
        <is>
          <t>LIONEL DAIM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VIRGINIE DEKLEVA</t>
        </is>
      </c>
      <c r="F120" t="inlineStr">
        <is>
          <t>vdekleva@bricodepot.com</t>
        </is>
      </c>
      <c r="G120" s="55" t="n">
        <v>558490019</v>
      </c>
      <c r="H120" t="inlineStr">
        <is>
          <t>Log</t>
        </is>
      </c>
      <c r="I120" t="inlineStr">
        <is>
          <t>CHRISTOPHE ORTU</t>
        </is>
      </c>
      <c r="J120" t="inlineStr">
        <is>
          <t>LIONEL DAIM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LIONEL DAIM</t>
        </is>
      </c>
      <c r="F121" t="inlineStr">
        <is>
          <t>ldaim@bricodepot.com</t>
        </is>
      </c>
      <c r="G121" s="55" t="n">
        <v>534010569</v>
      </c>
      <c r="H121" t="inlineStr">
        <is>
          <t>Log</t>
        </is>
      </c>
      <c r="I121" t="inlineStr">
        <is>
          <t>CHRISTOPHE ORTU</t>
        </is>
      </c>
      <c r="J121" t="inlineStr">
        <is>
          <t>LIONEL DAIM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CATHERINE FONTFREDE</t>
        </is>
      </c>
      <c r="F122" t="inlineStr">
        <is>
          <t>cfontfrede@bricodepot.com</t>
        </is>
      </c>
      <c r="G122" s="55" t="n">
        <v>559350907</v>
      </c>
      <c r="H122" t="inlineStr">
        <is>
          <t>Log</t>
        </is>
      </c>
      <c r="I122" t="inlineStr">
        <is>
          <t>CHRISTOPHE ORTU</t>
        </is>
      </c>
      <c r="J122" t="inlineStr">
        <is>
          <t>LIONEL DAIM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CHRISTOPHE CASSU</t>
        </is>
      </c>
      <c r="F123" t="inlineStr">
        <is>
          <t>ccassu@bricodepot.com</t>
        </is>
      </c>
      <c r="G123" s="55" t="n">
        <v>468648482</v>
      </c>
      <c r="H123" t="inlineStr">
        <is>
          <t>Log</t>
        </is>
      </c>
      <c r="I123" t="inlineStr">
        <is>
          <t>CHRISTOPHE ORTU</t>
        </is>
      </c>
      <c r="J123" t="inlineStr">
        <is>
          <t>LIONEL DAIM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PAUL LE CAR</t>
        </is>
      </c>
      <c r="F124" t="inlineStr">
        <is>
          <t>plecar@bricodepot.com</t>
        </is>
      </c>
      <c r="G124" s="55" t="n">
        <v>787852037</v>
      </c>
      <c r="H124" t="inlineStr">
        <is>
          <t>Log</t>
        </is>
      </c>
      <c r="I124" t="inlineStr">
        <is>
          <t>CHRISTOPHE ORTU</t>
        </is>
      </c>
      <c r="J124" t="inlineStr">
        <is>
          <t>LIONEL DAIM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 codeName="Feuil7">
    <outlinePr summaryBelow="1" summaryRight="1"/>
    <pageSetUpPr/>
  </sheetPr>
  <dimension ref="A1:I126"/>
  <sheetViews>
    <sheetView zoomScale="115" zoomScaleNormal="115" workbookViewId="0">
      <selection activeCell="A125" sqref="A125:D126"/>
    </sheetView>
  </sheetViews>
  <sheetFormatPr baseColWidth="8" defaultColWidth="11.42578125" defaultRowHeight="15"/>
  <cols>
    <col width="13.140625" bestFit="1" customWidth="1" min="1" max="1"/>
    <col width="13.5703125" customWidth="1" min="2" max="2"/>
    <col width="35" bestFit="1" customWidth="1" min="3" max="3"/>
    <col width="15.28515625" bestFit="1" customWidth="1" min="4" max="4"/>
    <col width="23.7109375" bestFit="1" customWidth="1" min="5" max="5"/>
    <col width="30" bestFit="1" customWidth="1" min="6" max="6"/>
    <col width="28.5703125" bestFit="1" customWidth="1" min="7" max="7"/>
    <col width="21.42578125" bestFit="1" customWidth="1" min="8" max="8"/>
    <col width="25.28515625" bestFit="1" customWidth="1" min="9" max="9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Aménagement</t>
        </is>
      </c>
      <c r="F1" t="inlineStr">
        <is>
          <t>Chef Aménagement mail</t>
        </is>
      </c>
      <c r="G1" t="inlineStr">
        <is>
          <t>Chef Aménagement Téléphone</t>
        </is>
      </c>
      <c r="H1" t="inlineStr">
        <is>
          <t>DM file Aménagement</t>
        </is>
      </c>
      <c r="I1" t="inlineStr">
        <is>
          <t>CS Référent Aménagement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ALEXIS BRINCHAULT</t>
        </is>
      </c>
      <c r="F2" t="inlineStr">
        <is>
          <t>abrinchault@bricodepot.com</t>
        </is>
      </c>
      <c r="G2" s="55" t="n">
        <v>563810940</v>
      </c>
      <c r="H2" t="inlineStr">
        <is>
          <t>HERVE FRIBOULET</t>
        </is>
      </c>
      <c r="I2" t="inlineStr">
        <is>
          <t>REMI REVEILLHES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 xml:space="preserve">Non affecté </t>
        </is>
      </c>
      <c r="G3" s="55" t="n"/>
      <c r="H3" t="inlineStr">
        <is>
          <t>HERVE FRIBOULET</t>
        </is>
      </c>
      <c r="I3" t="inlineStr">
        <is>
          <t>REMI REVEILLHES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CLEMENCE PICARD</t>
        </is>
      </c>
      <c r="F4" t="inlineStr">
        <is>
          <t>cpicard@bricodepot.com</t>
        </is>
      </c>
      <c r="G4" s="55" t="n">
        <v>557708888</v>
      </c>
      <c r="H4" t="inlineStr">
        <is>
          <t>HERVE FRIBOULET</t>
        </is>
      </c>
      <c r="I4" t="inlineStr">
        <is>
          <t>REMI REVEILLHES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ERIC COLL</t>
        </is>
      </c>
      <c r="F5" t="inlineStr">
        <is>
          <t>ecoll@bricodepot.com</t>
        </is>
      </c>
      <c r="G5" s="55" t="n">
        <v>557779532</v>
      </c>
      <c r="H5" t="inlineStr">
        <is>
          <t>HERVE FRIBOULET</t>
        </is>
      </c>
      <c r="I5" t="inlineStr">
        <is>
          <t>REMI REVEILLHES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>BAPTISTE BOUILLOT</t>
        </is>
      </c>
      <c r="F6" t="inlineStr">
        <is>
          <t>bbouillot@bricodepot.com</t>
        </is>
      </c>
      <c r="G6" s="55" t="n">
        <v>555867906</v>
      </c>
      <c r="H6" t="inlineStr">
        <is>
          <t>HERVE FRIBOULET</t>
        </is>
      </c>
      <c r="I6" t="inlineStr">
        <is>
          <t>REMI REVEILLHES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>CLEMENT CHAUCHET</t>
        </is>
      </c>
      <c r="F7" t="inlineStr">
        <is>
          <t>cchauchet@bricodepot.com</t>
        </is>
      </c>
      <c r="G7" s="55" t="n">
        <v>546661230</v>
      </c>
      <c r="H7" t="inlineStr">
        <is>
          <t>HERVE FRIBOULET</t>
        </is>
      </c>
      <c r="I7" t="inlineStr">
        <is>
          <t>REMI REVEILLHES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JEROME BUE</t>
        </is>
      </c>
      <c r="F8" t="inlineStr">
        <is>
          <t>jbue@bricodepot.com</t>
        </is>
      </c>
      <c r="G8" s="55" t="n">
        <v>563933000</v>
      </c>
      <c r="H8" t="inlineStr">
        <is>
          <t>HERVE FRIBOULET</t>
        </is>
      </c>
      <c r="I8" t="inlineStr">
        <is>
          <t>REMI REVEILLHES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REMI REVEILLHES</t>
        </is>
      </c>
      <c r="F9" t="inlineStr">
        <is>
          <t>rreveillhes@bricodepot.com</t>
        </is>
      </c>
      <c r="G9" s="55" t="n">
        <v>553056253</v>
      </c>
      <c r="H9" t="inlineStr">
        <is>
          <t>HERVE FRIBOULET</t>
        </is>
      </c>
      <c r="I9" t="inlineStr">
        <is>
          <t>REMI REVEILLHES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LAETITIA TROUSSICOT</t>
        </is>
      </c>
      <c r="F10" t="inlineStr">
        <is>
          <t>ltroussicot@bricodepot.com</t>
        </is>
      </c>
      <c r="G10" s="55" t="n">
        <v>565615485</v>
      </c>
      <c r="H10" t="inlineStr">
        <is>
          <t>HERVE FRIBOULET</t>
        </is>
      </c>
      <c r="I10" t="inlineStr">
        <is>
          <t>REMI REVEILLHES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STEPHANIE POIGNET</t>
        </is>
      </c>
      <c r="F11" t="inlineStr">
        <is>
          <t>spoignet@bricodepot.com</t>
        </is>
      </c>
      <c r="G11" s="55" t="n">
        <v>546975640</v>
      </c>
      <c r="H11" t="inlineStr">
        <is>
          <t>HERVE FRIBOULET</t>
        </is>
      </c>
      <c r="I11" t="inlineStr">
        <is>
          <t>REMI REVEILLHES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SONIA LEMARCHAND</t>
        </is>
      </c>
      <c r="F12" t="inlineStr">
        <is>
          <t>slemarchand@bricodepot.com</t>
        </is>
      </c>
      <c r="G12" s="55" t="n">
        <v>786633678</v>
      </c>
      <c r="H12" t="inlineStr">
        <is>
          <t>EMMANUEL ROQUES</t>
        </is>
      </c>
      <c r="I12" t="inlineStr">
        <is>
          <t>ROMARIC GAUCHARD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EMMANUEL DEROUET</t>
        </is>
      </c>
      <c r="F13" t="inlineStr">
        <is>
          <t>ederouet@bricodepot.com</t>
        </is>
      </c>
      <c r="G13" s="55" t="n">
        <v>241180660</v>
      </c>
      <c r="H13" t="inlineStr">
        <is>
          <t>EMMANUEL ROQUES</t>
        </is>
      </c>
      <c r="I13" t="inlineStr">
        <is>
          <t>ROMARIC GAUCHARD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 xml:space="preserve">Non affecté </t>
        </is>
      </c>
      <c r="G14" s="55" t="n"/>
      <c r="H14" t="inlineStr">
        <is>
          <t>EMMANUEL ROQUES</t>
        </is>
      </c>
      <c r="I14" t="inlineStr">
        <is>
          <t>ROMARIC GAUCHARD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MARIE PAULE PHILIPPON</t>
        </is>
      </c>
      <c r="F15" t="inlineStr">
        <is>
          <t>mphilippon@bricodepot.com</t>
        </is>
      </c>
      <c r="G15" s="55" t="n">
        <v>254293549</v>
      </c>
      <c r="H15" t="inlineStr">
        <is>
          <t>EMMANUEL ROQUES</t>
        </is>
      </c>
      <c r="I15" t="inlineStr">
        <is>
          <t>ROMARIC GAUCHARD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YANNIS JILALI</t>
        </is>
      </c>
      <c r="F16" t="inlineStr">
        <is>
          <t>yjilali@bricodepot.com</t>
        </is>
      </c>
      <c r="G16" s="55" t="n">
        <v>325712536</v>
      </c>
      <c r="H16" t="inlineStr">
        <is>
          <t>EMMANUEL ROQUES</t>
        </is>
      </c>
      <c r="I16" t="inlineStr">
        <is>
          <t>ROMARIC GAUCHARD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ROMARIC GAUCHARD</t>
        </is>
      </c>
      <c r="F17" t="inlineStr">
        <is>
          <t>rgauchard@bricodepot.com</t>
        </is>
      </c>
      <c r="G17" s="55" t="n">
        <v>251069463</v>
      </c>
      <c r="H17" t="inlineStr">
        <is>
          <t>EMMANUEL ROQUES</t>
        </is>
      </c>
      <c r="I17" t="inlineStr">
        <is>
          <t>ROMARIC GAUCHARD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VIANNEY ROCHER</t>
        </is>
      </c>
      <c r="F18" t="inlineStr">
        <is>
          <t>vrocher@bricodepot.com</t>
        </is>
      </c>
      <c r="G18" s="55" t="n">
        <v>240922222</v>
      </c>
      <c r="H18" t="inlineStr">
        <is>
          <t>EMMANUEL ROQUES</t>
        </is>
      </c>
      <c r="I18" t="inlineStr">
        <is>
          <t>ROMARIC GAUCHARD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SAMIR DJEBARI</t>
        </is>
      </c>
      <c r="F19" t="inlineStr">
        <is>
          <t>sdjebari@bricodepot.com</t>
        </is>
      </c>
      <c r="G19" s="55" t="n">
        <v>663239712</v>
      </c>
      <c r="H19" t="inlineStr">
        <is>
          <t>EMMANUEL ROQUES</t>
        </is>
      </c>
      <c r="I19" t="inlineStr">
        <is>
          <t>ROMARIC GAUCHARD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NICOLAS PIDOUX</t>
        </is>
      </c>
      <c r="F20" t="inlineStr">
        <is>
          <t>npidoux@bricodepot.com</t>
        </is>
      </c>
      <c r="G20" s="55" t="n">
        <v>664500417</v>
      </c>
      <c r="H20" t="inlineStr">
        <is>
          <t>EMMANUEL ROQUES</t>
        </is>
      </c>
      <c r="I20" t="inlineStr">
        <is>
          <t>ROMARIC GAUCHARD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 xml:space="preserve">Non affecté </t>
        </is>
      </c>
      <c r="G21" s="55" t="n"/>
      <c r="H21" t="inlineStr">
        <is>
          <t>EMMANUEL ROQUES</t>
        </is>
      </c>
      <c r="I21" t="inlineStr">
        <is>
          <t>ROMARIC GAUCHARD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ARNAUD GIRARD</t>
        </is>
      </c>
      <c r="F22" t="inlineStr">
        <is>
          <t>agirard@bricodepot.com</t>
        </is>
      </c>
      <c r="G22" s="55" t="n">
        <v>647855781</v>
      </c>
      <c r="H22" t="inlineStr">
        <is>
          <t>EMMANUEL ROQUES</t>
        </is>
      </c>
      <c r="I22" t="inlineStr">
        <is>
          <t>ROMARIC GAUCHARD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BENEDICTE GUERIN</t>
        </is>
      </c>
      <c r="F23" t="inlineStr">
        <is>
          <t>bguerin@bricodepot.com</t>
        </is>
      </c>
      <c r="G23" s="55" t="n">
        <v>386180929</v>
      </c>
      <c r="H23" t="inlineStr">
        <is>
          <t>DAVID DE SOUSA</t>
        </is>
      </c>
      <c r="I23" t="inlineStr">
        <is>
          <t>RACHID BARRIHANE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 xml:space="preserve">Non affecté </t>
        </is>
      </c>
      <c r="G24" s="55" t="n"/>
      <c r="H24" t="inlineStr">
        <is>
          <t>DAVID DE SOUSA</t>
        </is>
      </c>
      <c r="I24" t="inlineStr">
        <is>
          <t>RACHID BARRIHANE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 xml:space="preserve">Non affecté </t>
        </is>
      </c>
      <c r="G25" s="55" t="n"/>
      <c r="H25" t="inlineStr">
        <is>
          <t>DAVID DE SOUSA</t>
        </is>
      </c>
      <c r="I25" t="inlineStr">
        <is>
          <t>RACHID BARRIHANE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CELINE MASSON</t>
        </is>
      </c>
      <c r="F26" t="inlineStr">
        <is>
          <t>cmasson@bricodepot.com</t>
        </is>
      </c>
      <c r="G26" s="55" t="n">
        <v>380517679</v>
      </c>
      <c r="H26" t="inlineStr">
        <is>
          <t>DAVID DE SOUSA</t>
        </is>
      </c>
      <c r="I26" t="inlineStr">
        <is>
          <t>RACHID BARRIHANE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NATHALIE LEGRAND</t>
        </is>
      </c>
      <c r="F27" t="inlineStr">
        <is>
          <t>nlegrand@bricodepot.com</t>
        </is>
      </c>
      <c r="G27" s="55" t="n">
        <v>238898660</v>
      </c>
      <c r="H27" t="inlineStr">
        <is>
          <t>DAVID DE SOUSA</t>
        </is>
      </c>
      <c r="I27" t="inlineStr">
        <is>
          <t>RACHID BARRIHANE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>RACHID BARRIHANE</t>
        </is>
      </c>
      <c r="F28" t="inlineStr">
        <is>
          <t>rbarrihane@bricodepot.com</t>
        </is>
      </c>
      <c r="G28" s="55" t="n">
        <v>381717144</v>
      </c>
      <c r="H28" t="inlineStr">
        <is>
          <t>DAVID DE SOUSA</t>
        </is>
      </c>
      <c r="I28" t="inlineStr">
        <is>
          <t>RACHID BARRIHANE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KEVIN FEUILLET</t>
        </is>
      </c>
      <c r="F29" t="inlineStr">
        <is>
          <t>kfeuillet@bricodepot.com</t>
        </is>
      </c>
      <c r="G29" s="55" t="n">
        <v>785394062</v>
      </c>
      <c r="H29" t="inlineStr">
        <is>
          <t>DAVID DE SOUSA</t>
        </is>
      </c>
      <c r="I29" t="inlineStr">
        <is>
          <t>RACHID BARRIHANE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>PIERRE GIRON</t>
        </is>
      </c>
      <c r="F30" t="inlineStr">
        <is>
          <t>pgiron@bricodepot.com</t>
        </is>
      </c>
      <c r="G30" s="55" t="n">
        <v>386180932</v>
      </c>
      <c r="H30" t="inlineStr">
        <is>
          <t>DAVID DE SOUSA</t>
        </is>
      </c>
      <c r="I30" t="inlineStr">
        <is>
          <t>RACHID BARRIHANE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JEROME RAMI</t>
        </is>
      </c>
      <c r="F31" t="inlineStr">
        <is>
          <t>jrami@bricodepot.com</t>
        </is>
      </c>
      <c r="G31" s="55" t="n">
        <v>470342805</v>
      </c>
      <c r="H31" t="inlineStr">
        <is>
          <t>DAVID DE SOUSA</t>
        </is>
      </c>
      <c r="I31" t="inlineStr">
        <is>
          <t>RACHID BARRIHANE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BRUNO JARDIN</t>
        </is>
      </c>
      <c r="F32" t="inlineStr">
        <is>
          <t>bjardin@bricodepot.com</t>
        </is>
      </c>
      <c r="G32" s="55" t="n">
        <v>386719555</v>
      </c>
      <c r="H32" t="inlineStr">
        <is>
          <t>DAVID DE SOUSA</t>
        </is>
      </c>
      <c r="I32" t="inlineStr">
        <is>
          <t>RACHID BARRIHANE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>AURELIE DENIZET</t>
        </is>
      </c>
      <c r="F33" t="inlineStr">
        <is>
          <t>adenizet@bricodepot.com</t>
        </is>
      </c>
      <c r="G33" s="55" t="n">
        <v>325712533</v>
      </c>
      <c r="H33" t="inlineStr">
        <is>
          <t>DAVID DE SOUSA</t>
        </is>
      </c>
      <c r="I33" t="inlineStr">
        <is>
          <t>RACHID BARRIHANE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ZIYAD BEN RACHED</t>
        </is>
      </c>
      <c r="F34" t="inlineStr">
        <is>
          <t>zbenrached@bricodepot.com</t>
        </is>
      </c>
      <c r="G34" s="55" t="inlineStr">
        <is>
          <t>Mission</t>
        </is>
      </c>
      <c r="H34" t="inlineStr">
        <is>
          <t>ALLAL NAKIB</t>
        </is>
      </c>
      <c r="I34" t="inlineStr">
        <is>
          <t>ARNAUD DURUPT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>ARNAUD DURUPT</t>
        </is>
      </c>
      <c r="F35" t="inlineStr">
        <is>
          <t>adurupt@bricodepot.com</t>
        </is>
      </c>
      <c r="G35" s="55" t="n">
        <v>329290156</v>
      </c>
      <c r="H35" t="inlineStr">
        <is>
          <t>ALLAL NAKIB</t>
        </is>
      </c>
      <c r="I35" t="inlineStr">
        <is>
          <t>ARNAUD DURUPT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ARNAUD KREMER</t>
        </is>
      </c>
      <c r="F36" t="inlineStr">
        <is>
          <t>akremer@bricodepot.com</t>
        </is>
      </c>
      <c r="G36" s="55" t="n">
        <v>387847910</v>
      </c>
      <c r="H36" t="inlineStr">
        <is>
          <t>ALLAL NAKIB</t>
        </is>
      </c>
      <c r="I36" t="inlineStr">
        <is>
          <t>ARNAUD DURUPT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ARTHUR SCHALL</t>
        </is>
      </c>
      <c r="F37" t="inlineStr">
        <is>
          <t>aschall@bricodepot.com</t>
        </is>
      </c>
      <c r="G37" s="55" t="n"/>
      <c r="H37" t="inlineStr">
        <is>
          <t>ALLAL NAKIB</t>
        </is>
      </c>
      <c r="I37" t="inlineStr">
        <is>
          <t>ARNAUD DURUPT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P.EMMANUEL CLEMENT</t>
        </is>
      </c>
      <c r="F38" t="inlineStr">
        <is>
          <t>pclement@bricodepot.com</t>
        </is>
      </c>
      <c r="G38" s="55" t="n">
        <v>382446035</v>
      </c>
      <c r="H38" t="inlineStr">
        <is>
          <t>ALLAL NAKIB</t>
        </is>
      </c>
      <c r="I38" t="inlineStr">
        <is>
          <t>ARNAUD DURUPT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MATHIEU JOSSERAND</t>
        </is>
      </c>
      <c r="F39" t="inlineStr">
        <is>
          <t>mjosserand@bricodepot.com</t>
        </is>
      </c>
      <c r="G39" s="55" t="n">
        <v>387211043</v>
      </c>
      <c r="H39" t="inlineStr">
        <is>
          <t>ALLAL NAKIB</t>
        </is>
      </c>
      <c r="I39" t="inlineStr">
        <is>
          <t>ARNAUD DURUPT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PATRICE MULLER</t>
        </is>
      </c>
      <c r="F40" t="inlineStr">
        <is>
          <t>pmuller@bricodepot.com</t>
        </is>
      </c>
      <c r="G40" s="55" t="n">
        <v>389594166</v>
      </c>
      <c r="H40" t="inlineStr">
        <is>
          <t>ALLAL NAKIB</t>
        </is>
      </c>
      <c r="I40" t="inlineStr">
        <is>
          <t>ARNAUD DURUPT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SOPHIE HACKLINGER</t>
        </is>
      </c>
      <c r="F41" t="inlineStr">
        <is>
          <t>shacklinger@bricodepot.com</t>
        </is>
      </c>
      <c r="G41" s="55" t="n">
        <v>383299295</v>
      </c>
      <c r="H41" t="inlineStr">
        <is>
          <t>ALLAL NAKIB</t>
        </is>
      </c>
      <c r="I41" t="inlineStr">
        <is>
          <t>ARNAUD DURUPT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DIDIER  JUPILLAT</t>
        </is>
      </c>
      <c r="F42" t="inlineStr">
        <is>
          <t>djupillat@bricodepot.com</t>
        </is>
      </c>
      <c r="G42" s="55" t="n">
        <v>387257682</v>
      </c>
      <c r="H42" t="inlineStr">
        <is>
          <t>ALLAL NAKIB</t>
        </is>
      </c>
      <c r="I42" t="inlineStr">
        <is>
          <t>ARNAUD DURUPT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KELLY JOLY</t>
        </is>
      </c>
      <c r="F43" t="inlineStr">
        <is>
          <t>kjoly@bricodepot.com</t>
        </is>
      </c>
      <c r="G43" s="55" t="n"/>
      <c r="H43" t="inlineStr">
        <is>
          <t>ALLAL NAKIB</t>
        </is>
      </c>
      <c r="I43" t="inlineStr">
        <is>
          <t>ARNAUD DURUPT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GUILLAUME PELEMAN</t>
        </is>
      </c>
      <c r="F44" t="inlineStr">
        <is>
          <t>gpeleman@bricodepot.com</t>
        </is>
      </c>
      <c r="G44" s="55" t="n">
        <v>344836854</v>
      </c>
      <c r="H44" t="inlineStr">
        <is>
          <t>CLAUDE UNTEREINER</t>
        </is>
      </c>
      <c r="I44" t="inlineStr">
        <is>
          <t>ALEXY VANHOESERLANDE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JULIEN LEITE</t>
        </is>
      </c>
      <c r="F45" t="inlineStr">
        <is>
          <t>jleite@bricodepot.com</t>
        </is>
      </c>
      <c r="G45" s="55" t="n">
        <v>130111266</v>
      </c>
      <c r="H45" t="inlineStr">
        <is>
          <t>CLAUDE UNTEREINER</t>
        </is>
      </c>
      <c r="I45" t="inlineStr">
        <is>
          <t>ALEXY VANHOESERLANDE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>GILLES CAILLOT</t>
        </is>
      </c>
      <c r="F46" t="inlineStr">
        <is>
          <t>gcaillot@bricodepot.com</t>
        </is>
      </c>
      <c r="G46" s="55" t="n"/>
      <c r="H46" t="inlineStr">
        <is>
          <t>CLAUDE UNTEREINER</t>
        </is>
      </c>
      <c r="I46" t="inlineStr">
        <is>
          <t>ALEXY VANHOESERLANDE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LIONEL KOOTSTRA</t>
        </is>
      </c>
      <c r="F47" t="inlineStr">
        <is>
          <t>lkootstra@bricodepot.com</t>
        </is>
      </c>
      <c r="G47" s="55" t="n">
        <v>134931980</v>
      </c>
      <c r="H47" t="inlineStr">
        <is>
          <t>CLAUDE UNTEREINER</t>
        </is>
      </c>
      <c r="I47" t="inlineStr">
        <is>
          <t>ALEXY VANHOESERLANDE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NABIL BOUHADJEB</t>
        </is>
      </c>
      <c r="F48" t="inlineStr">
        <is>
          <t>nbouhadjeb@bricodepot.com</t>
        </is>
      </c>
      <c r="G48" s="55" t="n">
        <v>134319246</v>
      </c>
      <c r="H48" t="inlineStr">
        <is>
          <t>CLAUDE UNTEREINER</t>
        </is>
      </c>
      <c r="I48" t="inlineStr">
        <is>
          <t>ALEXY VANHOESERLANDE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NICOLAS DESAINTAUBIN</t>
        </is>
      </c>
      <c r="F49" t="inlineStr">
        <is>
          <t>ndesaintaubin@bricodepot.com</t>
        </is>
      </c>
      <c r="G49" s="55" t="n">
        <v>160931350</v>
      </c>
      <c r="H49" t="inlineStr">
        <is>
          <t>CLAUDE UNTEREINER</t>
        </is>
      </c>
      <c r="I49" t="inlineStr">
        <is>
          <t>ALEXY VANHOESERLANDE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SOFIANE BENAKILA</t>
        </is>
      </c>
      <c r="F50" t="inlineStr">
        <is>
          <t>sbenakila@bricodepot.com</t>
        </is>
      </c>
      <c r="G50" s="55" t="n">
        <v>149713876</v>
      </c>
      <c r="H50" t="inlineStr">
        <is>
          <t>CLAUDE UNTEREINER</t>
        </is>
      </c>
      <c r="I50" t="inlineStr">
        <is>
          <t>ALEXY VANHOESERLANDE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ALEXY VANHOESERLANDE</t>
        </is>
      </c>
      <c r="F51" t="inlineStr">
        <is>
          <t>avanhoeserlande@bricodepot.com</t>
        </is>
      </c>
      <c r="G51" s="55" t="n">
        <v>169723754</v>
      </c>
      <c r="H51" t="inlineStr">
        <is>
          <t>CLAUDE UNTEREINER</t>
        </is>
      </c>
      <c r="I51" t="inlineStr">
        <is>
          <t>ALEXY VANHOESERLANDE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NORDINE BOUMEDIENNE</t>
        </is>
      </c>
      <c r="F52" t="inlineStr">
        <is>
          <t>nboumedienne@bricodepot.com</t>
        </is>
      </c>
      <c r="G52" s="55" t="n">
        <v>164871404</v>
      </c>
      <c r="H52" t="inlineStr">
        <is>
          <t>CLAUDE UNTEREINER</t>
        </is>
      </c>
      <c r="I52" t="inlineStr">
        <is>
          <t>ALEXY VANHOESERLANDE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REDOUANE LAMRINI</t>
        </is>
      </c>
      <c r="F53" t="inlineStr">
        <is>
          <t>rlamrini@bricodepot.com</t>
        </is>
      </c>
      <c r="G53" s="55" t="n">
        <v>169191295</v>
      </c>
      <c r="H53" t="inlineStr">
        <is>
          <t>CLAUDE UNTEREINER</t>
        </is>
      </c>
      <c r="I53" t="inlineStr">
        <is>
          <t>ALEXY VANHOESERLANDE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AMADOU SALL</t>
        </is>
      </c>
      <c r="F54" t="inlineStr">
        <is>
          <t>asall@bricodepot.com</t>
        </is>
      </c>
      <c r="G54" s="55" t="n">
        <v>160242288</v>
      </c>
      <c r="H54" t="inlineStr">
        <is>
          <t>CLAUDE UNTEREINER</t>
        </is>
      </c>
      <c r="I54" t="inlineStr">
        <is>
          <t>ALEXY VANHOESERLANDE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>NICOLAS DOURLENS</t>
        </is>
      </c>
      <c r="F55" t="inlineStr">
        <is>
          <t>ndourlens@bricodepot.com</t>
        </is>
      </c>
      <c r="G55" s="55" t="n">
        <v>328440520</v>
      </c>
      <c r="H55" t="inlineStr">
        <is>
          <t>FABRICE BIONEC</t>
        </is>
      </c>
      <c r="I55" t="inlineStr">
        <is>
          <t>JULIEN BOUCHEZ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JULIE CHARLET</t>
        </is>
      </c>
      <c r="F56" t="inlineStr">
        <is>
          <t>jcharlet@bricodepot.com</t>
        </is>
      </c>
      <c r="G56" s="55" t="n">
        <v>320282676</v>
      </c>
      <c r="H56" t="inlineStr">
        <is>
          <t>FABRICE BIONEC</t>
        </is>
      </c>
      <c r="I56" t="inlineStr">
        <is>
          <t>JULIEN BOUCHEZ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>THOMAS PLUTAU</t>
        </is>
      </c>
      <c r="F57" t="inlineStr">
        <is>
          <t>tplutau@bricodepot.com</t>
        </is>
      </c>
      <c r="G57" s="55" t="n">
        <v>321109004</v>
      </c>
      <c r="H57" t="inlineStr">
        <is>
          <t>FABRICE BIONEC</t>
        </is>
      </c>
      <c r="I57" t="inlineStr">
        <is>
          <t>JULIEN BOUCHEZ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JULIEN BOUCHEZ</t>
        </is>
      </c>
      <c r="F58" t="inlineStr">
        <is>
          <t>jbouchez@bricodepot.com</t>
        </is>
      </c>
      <c r="G58" s="55" t="n">
        <v>391800630</v>
      </c>
      <c r="H58" t="inlineStr">
        <is>
          <t>FABRICE BIONEC</t>
        </is>
      </c>
      <c r="I58" t="inlineStr">
        <is>
          <t>JULIEN BOUCHEZ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JEREMY DUFOUR</t>
        </is>
      </c>
      <c r="F59" t="inlineStr">
        <is>
          <t>jdufour@bricodepot.com</t>
        </is>
      </c>
      <c r="G59" s="55" t="n">
        <v>320320100</v>
      </c>
      <c r="H59" t="inlineStr">
        <is>
          <t>FABRICE BIONEC</t>
        </is>
      </c>
      <c r="I59" t="inlineStr">
        <is>
          <t>JULIEN BOUCHEZ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VALENTIN  MANTJARIDIS</t>
        </is>
      </c>
      <c r="F60" t="inlineStr">
        <is>
          <t>vmantjaridis@bricodepot.com</t>
        </is>
      </c>
      <c r="G60" s="55" t="n">
        <v>321456525</v>
      </c>
      <c r="H60" t="inlineStr">
        <is>
          <t>FABRICE BIONEC</t>
        </is>
      </c>
      <c r="I60" t="inlineStr">
        <is>
          <t>JULIEN BOUCHEZ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MICHAEL SCHILD</t>
        </is>
      </c>
      <c r="F61" t="inlineStr">
        <is>
          <t>mschild@bricodepot.com</t>
        </is>
      </c>
      <c r="G61" s="55" t="n">
        <v>320456204</v>
      </c>
      <c r="H61" t="inlineStr">
        <is>
          <t>FABRICE BIONEC</t>
        </is>
      </c>
      <c r="I61" t="inlineStr">
        <is>
          <t>JULIEN BOUCHEZ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 xml:space="preserve">non affecté </t>
        </is>
      </c>
      <c r="G62" s="55" t="n"/>
      <c r="H62" t="inlineStr">
        <is>
          <t>FABRICE BIONEC</t>
        </is>
      </c>
      <c r="I62" t="inlineStr">
        <is>
          <t>JULIEN BOUCHEZ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LUDOVIC SAISON</t>
        </is>
      </c>
      <c r="F63" t="inlineStr">
        <is>
          <t>lsaison@bricodepot.com</t>
        </is>
      </c>
      <c r="G63" s="55" t="n">
        <v>327466666</v>
      </c>
      <c r="H63" t="inlineStr">
        <is>
          <t>FABRICE BIONEC</t>
        </is>
      </c>
      <c r="I63" t="inlineStr">
        <is>
          <t>JULIEN BOUCHEZ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LAURENT BAR</t>
        </is>
      </c>
      <c r="F64" t="inlineStr">
        <is>
          <t>lbar@bricodepot.com</t>
        </is>
      </c>
      <c r="G64" s="55" t="n">
        <v>647615932</v>
      </c>
      <c r="H64" t="inlineStr">
        <is>
          <t>FABRICE BIONEC</t>
        </is>
      </c>
      <c r="I64" t="inlineStr">
        <is>
          <t>JULIEN BOUCHEZ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SEBASTIEN  VANDRILLE</t>
        </is>
      </c>
      <c r="F65" t="inlineStr">
        <is>
          <t>svandrille@bricodepot.com</t>
        </is>
      </c>
      <c r="G65" s="55" t="n">
        <v>322334200</v>
      </c>
      <c r="H65" t="inlineStr">
        <is>
          <t>FABRICE MARQUES</t>
        </is>
      </c>
      <c r="I65" t="inlineStr">
        <is>
          <t>LINDA BOUBET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SEBASTIEN  LAURENT</t>
        </is>
      </c>
      <c r="F66" t="inlineStr">
        <is>
          <t>slaurent@bricodepot.com</t>
        </is>
      </c>
      <c r="G66" s="55" t="n">
        <v>321152635</v>
      </c>
      <c r="H66" t="inlineStr">
        <is>
          <t>FABRICE MARQUES</t>
        </is>
      </c>
      <c r="I66" t="inlineStr">
        <is>
          <t>LINDA BOUBET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 xml:space="preserve">non affecté </t>
        </is>
      </c>
      <c r="G67" s="55" t="n"/>
      <c r="H67" t="inlineStr">
        <is>
          <t>FABRICE MARQUES</t>
        </is>
      </c>
      <c r="I67" t="inlineStr">
        <is>
          <t>LINDA BOUBET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MICHAEL TCHORYK</t>
        </is>
      </c>
      <c r="F68" t="inlineStr">
        <is>
          <t>mtchoryk@bricodepot.com</t>
        </is>
      </c>
      <c r="G68" s="55" t="n">
        <v>326218454</v>
      </c>
      <c r="H68" t="inlineStr">
        <is>
          <t>FABRICE MARQUES</t>
        </is>
      </c>
      <c r="I68" t="inlineStr">
        <is>
          <t>LINDA BOUBET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MAHDI NAZIM DEMBRI</t>
        </is>
      </c>
      <c r="F69" t="inlineStr">
        <is>
          <t>mdembri@bricodepot.com</t>
        </is>
      </c>
      <c r="G69" s="55" t="n">
        <v>324583650</v>
      </c>
      <c r="H69" t="inlineStr">
        <is>
          <t>FABRICE MARQUES</t>
        </is>
      </c>
      <c r="I69" t="inlineStr">
        <is>
          <t>LINDA BOUBET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OCEANE LEBECQ</t>
        </is>
      </c>
      <c r="F70" t="inlineStr">
        <is>
          <t>olebecq@bricodepot.com</t>
        </is>
      </c>
      <c r="G70" s="55" t="n">
        <v>327957574</v>
      </c>
      <c r="H70" t="inlineStr">
        <is>
          <t>FABRICE MARQUES</t>
        </is>
      </c>
      <c r="I70" t="inlineStr">
        <is>
          <t>LINDA BOUBET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 xml:space="preserve">non affecté </t>
        </is>
      </c>
      <c r="G71" s="55" t="n"/>
      <c r="H71" t="inlineStr">
        <is>
          <t>FABRICE MARQUES</t>
        </is>
      </c>
      <c r="I71" t="inlineStr">
        <is>
          <t>LINDA BOUBET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NICOLAS JANKOVIC</t>
        </is>
      </c>
      <c r="F72" t="inlineStr">
        <is>
          <t>njankovic@bricodepot.com</t>
        </is>
      </c>
      <c r="G72" s="55" t="n">
        <v>326846913</v>
      </c>
      <c r="H72" t="inlineStr">
        <is>
          <t>FABRICE MARQUES</t>
        </is>
      </c>
      <c r="I72" t="inlineStr">
        <is>
          <t>LINDA BOUBET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>ANTHONY ROTELLA</t>
        </is>
      </c>
      <c r="F73" t="inlineStr">
        <is>
          <t>arotella@bricodepot.com</t>
        </is>
      </c>
      <c r="G73" s="55" t="n">
        <v>326888364</v>
      </c>
      <c r="H73" t="inlineStr">
        <is>
          <t>FABRICE MARQUES</t>
        </is>
      </c>
      <c r="I73" t="inlineStr">
        <is>
          <t>LINDA BOUBET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JULIEN DORCHYMONT</t>
        </is>
      </c>
      <c r="F74" t="inlineStr">
        <is>
          <t>jdorchymont@bricodepot.com</t>
        </is>
      </c>
      <c r="G74" s="55" t="n"/>
      <c r="H74" t="inlineStr">
        <is>
          <t>FABRICE MARQUES</t>
        </is>
      </c>
      <c r="I74" t="inlineStr">
        <is>
          <t>LINDA BOUBET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>LINDA BOUBET</t>
        </is>
      </c>
      <c r="F75" t="inlineStr">
        <is>
          <t>lboubet@bricodepot.com</t>
        </is>
      </c>
      <c r="G75" s="55" t="n">
        <v>323503950</v>
      </c>
      <c r="H75" t="inlineStr">
        <is>
          <t>FABRICE MARQUES</t>
        </is>
      </c>
      <c r="I75" t="inlineStr">
        <is>
          <t>LINDA BOUBET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MATHIEU SEGARD</t>
        </is>
      </c>
      <c r="F76" t="inlineStr">
        <is>
          <t>msegard@bricodepot.com</t>
        </is>
      </c>
      <c r="G76" s="55" t="n">
        <v>233282500</v>
      </c>
      <c r="H76" t="inlineStr">
        <is>
          <t>LAURENCE MODESTE</t>
        </is>
      </c>
      <c r="I76" t="inlineStr">
        <is>
          <t>J.C BIGNON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FRANCOIS SINDUT</t>
        </is>
      </c>
      <c r="F77" t="inlineStr">
        <is>
          <t>fsindut@bricodepot.com</t>
        </is>
      </c>
      <c r="G77" s="55" t="n">
        <v>344123835</v>
      </c>
      <c r="H77" t="inlineStr">
        <is>
          <t>LAURENCE MODESTE</t>
        </is>
      </c>
      <c r="I77" t="inlineStr">
        <is>
          <t>J.C BIGNON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FRANCOIS LOGE</t>
        </is>
      </c>
      <c r="F78" t="inlineStr">
        <is>
          <t>floge@bricodepot.com</t>
        </is>
      </c>
      <c r="G78" s="55" t="n">
        <v>232474004</v>
      </c>
      <c r="H78" t="inlineStr">
        <is>
          <t>LAURENCE MODESTE</t>
        </is>
      </c>
      <c r="I78" t="inlineStr">
        <is>
          <t>J.C BIGNON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J.PHILIPPE VALTEAU</t>
        </is>
      </c>
      <c r="F79" t="inlineStr">
        <is>
          <t>jvalteau@bricodepot.com</t>
        </is>
      </c>
      <c r="G79" s="55" t="n">
        <v>231712043</v>
      </c>
      <c r="H79" t="inlineStr">
        <is>
          <t>LAURENCE MODESTE</t>
        </is>
      </c>
      <c r="I79" t="inlineStr">
        <is>
          <t>J.C BIGNON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XAVIER DUCRET</t>
        </is>
      </c>
      <c r="F80" t="inlineStr">
        <is>
          <t>xducret@bricodepot.com</t>
        </is>
      </c>
      <c r="G80" s="55" t="n">
        <v>237912664</v>
      </c>
      <c r="H80" t="inlineStr">
        <is>
          <t>LAURENCE MODESTE</t>
        </is>
      </c>
      <c r="I80" t="inlineStr">
        <is>
          <t>J.C BIGNON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THIERRY GRAVE</t>
        </is>
      </c>
      <c r="F81" t="inlineStr">
        <is>
          <t>tgrave@bricodepot.com</t>
        </is>
      </c>
      <c r="G81" s="55" t="n">
        <v>235065657</v>
      </c>
      <c r="H81" t="inlineStr">
        <is>
          <t>LAURENCE MODESTE</t>
        </is>
      </c>
      <c r="I81" t="inlineStr">
        <is>
          <t>J.C BIGNON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>RENAUD MARCHAND</t>
        </is>
      </c>
      <c r="F82" t="inlineStr">
        <is>
          <t>rmarchand@bricodepot.com</t>
        </is>
      </c>
      <c r="G82" s="55" t="n">
        <v>237629965</v>
      </c>
      <c r="H82" t="inlineStr">
        <is>
          <t>LAURENCE MODESTE</t>
        </is>
      </c>
      <c r="I82" t="inlineStr">
        <is>
          <t>J.C BIGNON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J.CHRISTOPHE BIGNON</t>
        </is>
      </c>
      <c r="F83" t="inlineStr">
        <is>
          <t>jbignon@bricodepot.com</t>
        </is>
      </c>
      <c r="G83" s="55" t="n">
        <v>787860747</v>
      </c>
      <c r="H83" t="inlineStr">
        <is>
          <t>LAURENCE MODESTE</t>
        </is>
      </c>
      <c r="I83" t="inlineStr">
        <is>
          <t>J.C BIGNON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>JULIEN HEUZEY</t>
        </is>
      </c>
      <c r="F84" t="inlineStr">
        <is>
          <t>jheuzey@bricodepot.com</t>
        </is>
      </c>
      <c r="G84" s="55" t="n">
        <v>134571365</v>
      </c>
      <c r="H84" t="inlineStr">
        <is>
          <t>LAURENCE MODESTE</t>
        </is>
      </c>
      <c r="I84" t="inlineStr">
        <is>
          <t>J.C BIGNON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SYLVIE BLANCHARD</t>
        </is>
      </c>
      <c r="F85" t="inlineStr">
        <is>
          <t>sblanchard@bricodepot.com</t>
        </is>
      </c>
      <c r="G85" s="55" t="n">
        <v>232102121</v>
      </c>
      <c r="H85" t="inlineStr">
        <is>
          <t>LAURENCE MODESTE</t>
        </is>
      </c>
      <c r="I85" t="inlineStr">
        <is>
          <t>J.C BIGNON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 xml:space="preserve">Non affecté </t>
        </is>
      </c>
      <c r="G86" s="55" t="n"/>
      <c r="H86" t="inlineStr">
        <is>
          <t>LUDOVIC KOLTALO</t>
        </is>
      </c>
      <c r="I86" t="inlineStr">
        <is>
          <t>SAMUEL RACHET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 xml:space="preserve">Non affecté </t>
        </is>
      </c>
      <c r="G87" s="55" t="n"/>
      <c r="H87" t="inlineStr">
        <is>
          <t>LUDOVIC KOLTALO</t>
        </is>
      </c>
      <c r="I87" t="inlineStr">
        <is>
          <t>SAMUEL RACHET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FREDERIC FRANCOIS</t>
        </is>
      </c>
      <c r="F88" t="inlineStr">
        <is>
          <t>ffrancois@bricodepot.com</t>
        </is>
      </c>
      <c r="G88" s="55" t="n">
        <v>243678225</v>
      </c>
      <c r="H88" t="inlineStr">
        <is>
          <t>LUDOVIC KOLTALO</t>
        </is>
      </c>
      <c r="I88" t="inlineStr">
        <is>
          <t>SAMUEL RACHET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MIKAEL BIANCHI</t>
        </is>
      </c>
      <c r="F89" t="inlineStr">
        <is>
          <t>mbianchi@bricodepot.com</t>
        </is>
      </c>
      <c r="G89" s="55" t="n">
        <v>297871430</v>
      </c>
      <c r="H89" t="inlineStr">
        <is>
          <t>LUDOVIC KOLTALO</t>
        </is>
      </c>
      <c r="I89" t="inlineStr">
        <is>
          <t>SAMUEL RACHET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ARNAUD CLODIC</t>
        </is>
      </c>
      <c r="F90" t="inlineStr">
        <is>
          <t>aclodic@bricodepot.com</t>
        </is>
      </c>
      <c r="G90" s="55" t="n">
        <v>298798720</v>
      </c>
      <c r="H90" t="inlineStr">
        <is>
          <t>LUDOVIC KOLTALO</t>
        </is>
      </c>
      <c r="I90" t="inlineStr">
        <is>
          <t>SAMUEL RACHET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TONY BACHELET</t>
        </is>
      </c>
      <c r="F91" t="inlineStr">
        <is>
          <t>tbachelet@bricodepot.com</t>
        </is>
      </c>
      <c r="G91" s="55" t="n">
        <v>298643643</v>
      </c>
      <c r="H91" t="inlineStr">
        <is>
          <t>LUDOVIC KOLTALO</t>
        </is>
      </c>
      <c r="I91" t="inlineStr">
        <is>
          <t>SAMUEL RACHET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>GUILLAUME LEBLANC</t>
        </is>
      </c>
      <c r="F92" t="inlineStr">
        <is>
          <t>gleblanc@bricodepot.com</t>
        </is>
      </c>
      <c r="G92" s="55" t="n">
        <v>296861504</v>
      </c>
      <c r="H92" t="inlineStr">
        <is>
          <t>LUDOVIC KOLTALO</t>
        </is>
      </c>
      <c r="I92" t="inlineStr">
        <is>
          <t>SAMUEL RACHET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YANN JEHANNO</t>
        </is>
      </c>
      <c r="F93" t="inlineStr">
        <is>
          <t>yjehanno@bricodepot.com</t>
        </is>
      </c>
      <c r="G93" s="55" t="n">
        <v>299540909</v>
      </c>
      <c r="H93" t="inlineStr">
        <is>
          <t>LUDOVIC KOLTALO</t>
        </is>
      </c>
      <c r="I93" t="inlineStr">
        <is>
          <t>SAMUEL RACHET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 xml:space="preserve">Non affecté </t>
        </is>
      </c>
      <c r="G94" s="55" t="n"/>
      <c r="H94" t="inlineStr">
        <is>
          <t>LUDOVIC KOLTALO</t>
        </is>
      </c>
      <c r="I94" t="inlineStr">
        <is>
          <t>SAMUEL RACHET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ARNAUD PULLANO</t>
        </is>
      </c>
      <c r="F95" t="inlineStr">
        <is>
          <t>apullano@bricodepot.com</t>
        </is>
      </c>
      <c r="G95" s="55" t="n">
        <v>296861505</v>
      </c>
      <c r="H95" t="inlineStr">
        <is>
          <t>LUDOVIC KOLTALO</t>
        </is>
      </c>
      <c r="I95" t="inlineStr">
        <is>
          <t>SAMUEL RACHET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SEBASTIEN  GIRERD</t>
        </is>
      </c>
      <c r="F96" t="inlineStr">
        <is>
          <t>sgirerd@bricodepot.com</t>
        </is>
      </c>
      <c r="G96" s="55" t="n">
        <v>479315204</v>
      </c>
      <c r="H96" t="inlineStr">
        <is>
          <t>MATHIEU VERRIER</t>
        </is>
      </c>
      <c r="I96" t="inlineStr">
        <is>
          <t>BENJAMIN FERRARI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 xml:space="preserve">Non affecté </t>
        </is>
      </c>
      <c r="G97" s="55" t="n"/>
      <c r="H97" t="inlineStr">
        <is>
          <t>MATHIEU VERRIER</t>
        </is>
      </c>
      <c r="I97" t="inlineStr">
        <is>
          <t>BENJAMIN FERRARI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BENJAMIN FERRARI</t>
        </is>
      </c>
      <c r="F98" t="inlineStr">
        <is>
          <t>bferrari@bricodepot.com</t>
        </is>
      </c>
      <c r="G98" s="55" t="n">
        <v>473837803</v>
      </c>
      <c r="H98" t="inlineStr">
        <is>
          <t>MATHIEU VERRIER</t>
        </is>
      </c>
      <c r="I98" t="inlineStr">
        <is>
          <t>BENJAMIN FERRARI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JEAN BATISTE LAROCHE</t>
        </is>
      </c>
      <c r="F99" t="inlineStr">
        <is>
          <t>jlaroche@bricodepot.com</t>
        </is>
      </c>
      <c r="G99" s="55" t="n">
        <v>472475135</v>
      </c>
      <c r="H99" t="inlineStr">
        <is>
          <t>MATHIEU VERRIER</t>
        </is>
      </c>
      <c r="I99" t="inlineStr">
        <is>
          <t>BENJAMIN FERRARI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CAROLE PAJAK</t>
        </is>
      </c>
      <c r="F100" t="inlineStr">
        <is>
          <t>cpajak@bricodepot.com</t>
        </is>
      </c>
      <c r="G100" s="55" t="n">
        <v>472475135</v>
      </c>
      <c r="H100" t="inlineStr">
        <is>
          <t>MATHIEU VERRIER</t>
        </is>
      </c>
      <c r="I100" t="inlineStr">
        <is>
          <t>BENJAMIN FERRARI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COLIN LEFEVRE</t>
        </is>
      </c>
      <c r="F101" t="inlineStr">
        <is>
          <t>clefevre@bricodepot.com</t>
        </is>
      </c>
      <c r="G101" s="55" t="n">
        <v>385796044</v>
      </c>
      <c r="H101" t="inlineStr">
        <is>
          <t>MATHIEU VERRIER</t>
        </is>
      </c>
      <c r="I101" t="inlineStr">
        <is>
          <t>BENJAMIN FERRARI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GUILLAUME GORET</t>
        </is>
      </c>
      <c r="F102" t="inlineStr">
        <is>
          <t>ggoret@bricodepot.com</t>
        </is>
      </c>
      <c r="G102" s="55" t="n">
        <v>477626103</v>
      </c>
      <c r="H102" t="inlineStr">
        <is>
          <t>MATHIEU VERRIER</t>
        </is>
      </c>
      <c r="I102" t="inlineStr">
        <is>
          <t>BENJAMIN FERRARI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 xml:space="preserve">Non affecté </t>
        </is>
      </c>
      <c r="G103" s="55" t="n"/>
      <c r="H103" t="inlineStr">
        <is>
          <t>MATHIEU VERRIER</t>
        </is>
      </c>
      <c r="I103" t="inlineStr">
        <is>
          <t>BENJAMIN FERRARI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ISABELLE DIEVAL</t>
        </is>
      </c>
      <c r="F104" t="inlineStr">
        <is>
          <t>idieval@bricodepot.com</t>
        </is>
      </c>
      <c r="G104" s="55" t="n">
        <v>477343799</v>
      </c>
      <c r="H104" t="inlineStr">
        <is>
          <t>MATHIEU VERRIER</t>
        </is>
      </c>
      <c r="I104" t="inlineStr">
        <is>
          <t>BENJAMIN FERRARI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SALIMA MAMMERI</t>
        </is>
      </c>
      <c r="F105" t="inlineStr">
        <is>
          <t>smammeri@bricodepot.com</t>
        </is>
      </c>
      <c r="G105" s="55" t="n">
        <v>474041905</v>
      </c>
      <c r="H105" t="inlineStr">
        <is>
          <t>MATHIEU VERRIER</t>
        </is>
      </c>
      <c r="I105" t="inlineStr">
        <is>
          <t>BENJAMIN FERRARI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PATRICK GIRIER</t>
        </is>
      </c>
      <c r="F106" t="inlineStr">
        <is>
          <t>pgirier@bricodepot.com</t>
        </is>
      </c>
      <c r="G106" s="55" t="n">
        <v>609701979</v>
      </c>
      <c r="H106" t="inlineStr">
        <is>
          <t>OLIVIER BELET</t>
        </is>
      </c>
      <c r="I106" t="inlineStr">
        <is>
          <t>OLIVIER LEMAIRE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DAVID OROZCO</t>
        </is>
      </c>
      <c r="F107" t="inlineStr">
        <is>
          <t>dorozco@bricodepot.com</t>
        </is>
      </c>
      <c r="G107" s="55" t="n">
        <v>496130674</v>
      </c>
      <c r="H107" t="inlineStr">
        <is>
          <t>OLIVIER BELET</t>
        </is>
      </c>
      <c r="I107" t="inlineStr">
        <is>
          <t>OLIVIER LEMAIRE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CLEMENTINE VAYRE</t>
        </is>
      </c>
      <c r="F108" t="inlineStr">
        <is>
          <t>cvayre@bricodepot.com</t>
        </is>
      </c>
      <c r="G108" s="55" t="n">
        <v>695309635</v>
      </c>
      <c r="H108" t="inlineStr">
        <is>
          <t>OLIVIER BELET</t>
        </is>
      </c>
      <c r="I108" t="inlineStr">
        <is>
          <t>OLIVIER LEMAIRE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>PATRICE ASNARD</t>
        </is>
      </c>
      <c r="F109" t="inlineStr">
        <is>
          <t>pasnard@bricodepot.com</t>
        </is>
      </c>
      <c r="G109" s="55" t="n">
        <v>475631704</v>
      </c>
      <c r="H109" t="inlineStr">
        <is>
          <t>OLIVIER BELET</t>
        </is>
      </c>
      <c r="I109" t="inlineStr">
        <is>
          <t>OLIVIER LEMAIRE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VIRGINIE CARRE</t>
        </is>
      </c>
      <c r="F110" t="inlineStr">
        <is>
          <t>vcarre@bricodepot.com</t>
        </is>
      </c>
      <c r="G110" s="55" t="n">
        <v>467856704</v>
      </c>
      <c r="H110" t="inlineStr">
        <is>
          <t>OLIVIER BELET</t>
        </is>
      </c>
      <c r="I110" t="inlineStr">
        <is>
          <t>OLIVIER LEMAIRE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OLIVIER LEMAIRE</t>
        </is>
      </c>
      <c r="F111" t="inlineStr">
        <is>
          <t>olemaire@bricodepot.com</t>
        </is>
      </c>
      <c r="G111" s="55" t="n">
        <v>492030785</v>
      </c>
      <c r="H111" t="inlineStr">
        <is>
          <t>OLIVIER BELET</t>
        </is>
      </c>
      <c r="I111" t="inlineStr">
        <is>
          <t>OLIVIER LEMAIRE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CELINE RIGAULT</t>
        </is>
      </c>
      <c r="F112" t="inlineStr">
        <is>
          <t>crigault@bricodepot.com</t>
        </is>
      </c>
      <c r="G112" s="55" t="n">
        <v>466932065</v>
      </c>
      <c r="H112" t="inlineStr">
        <is>
          <t>OLIVIER BELET</t>
        </is>
      </c>
      <c r="I112" t="inlineStr">
        <is>
          <t>OLIVIER LEMAIRE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 xml:space="preserve">Non affecté </t>
        </is>
      </c>
      <c r="G113" s="55" t="n"/>
      <c r="H113" t="inlineStr">
        <is>
          <t>OLIVIER BELET</t>
        </is>
      </c>
      <c r="I113" t="inlineStr">
        <is>
          <t>OLIVIER LEMAIRE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STEPHANE FONTES</t>
        </is>
      </c>
      <c r="F114" t="inlineStr">
        <is>
          <t>sfontes@bricodepot.com</t>
        </is>
      </c>
      <c r="G114" s="55" t="n">
        <v>494317014</v>
      </c>
      <c r="H114" t="inlineStr">
        <is>
          <t>OLIVIER BELET</t>
        </is>
      </c>
      <c r="I114" t="inlineStr">
        <is>
          <t>OLIVIER LEMAIRE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RACHID LIMANE</t>
        </is>
      </c>
      <c r="F115" t="inlineStr">
        <is>
          <t>rlimane@bricodepot.com</t>
        </is>
      </c>
      <c r="G115" s="55" t="n">
        <v>787925863</v>
      </c>
      <c r="H115" t="inlineStr">
        <is>
          <t>OLIVIER BELET</t>
        </is>
      </c>
      <c r="I115" t="inlineStr">
        <is>
          <t>OLIVIER LEMAIRE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NICOLAS LEMEE</t>
        </is>
      </c>
      <c r="F116" t="inlineStr">
        <is>
          <t>nlemee@bricodepot.com</t>
        </is>
      </c>
      <c r="G116" s="55" t="n">
        <v>467097664</v>
      </c>
      <c r="H116" t="inlineStr">
        <is>
          <t>PATRICK HERRERO</t>
        </is>
      </c>
      <c r="I116" t="inlineStr">
        <is>
          <t>FLORENT CERRI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DANIEL DE AGUIAR</t>
        </is>
      </c>
      <c r="F117" t="inlineStr">
        <is>
          <t>ddeaguiar@bricodepot.com</t>
        </is>
      </c>
      <c r="G117" s="55" t="n">
        <v>542540060</v>
      </c>
      <c r="H117" t="inlineStr">
        <is>
          <t>PATRICK HERRERO</t>
        </is>
      </c>
      <c r="I117" t="inlineStr">
        <is>
          <t>FLORENT CERRI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MAUD DAVOISNE</t>
        </is>
      </c>
      <c r="F118" t="inlineStr">
        <is>
          <t>mdavoisne@bricodepot.com</t>
        </is>
      </c>
      <c r="G118" s="55" t="n">
        <v>468111064</v>
      </c>
      <c r="H118" t="inlineStr">
        <is>
          <t>PATRICK HERRERO</t>
        </is>
      </c>
      <c r="I118" t="inlineStr">
        <is>
          <t>FLORENT CERRI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MICHAEL VENIAT</t>
        </is>
      </c>
      <c r="F119" t="inlineStr">
        <is>
          <t>mveniat@bricodepot.com</t>
        </is>
      </c>
      <c r="G119" s="55" t="n">
        <v>563744904</v>
      </c>
      <c r="H119" t="inlineStr">
        <is>
          <t>PATRICK HERRERO</t>
        </is>
      </c>
      <c r="I119" t="inlineStr">
        <is>
          <t>FLORENT CERRI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JOHN LORTHIOIS</t>
        </is>
      </c>
      <c r="F120" t="inlineStr">
        <is>
          <t>jlorthiois@bricodepot.com</t>
        </is>
      </c>
      <c r="G120" s="55" t="n">
        <v>558490015</v>
      </c>
      <c r="H120" t="inlineStr">
        <is>
          <t>PATRICK HERRERO</t>
        </is>
      </c>
      <c r="I120" t="inlineStr">
        <is>
          <t>FLORENT CERRI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ABDELLAH BOUHADDOUCH</t>
        </is>
      </c>
      <c r="F121" t="inlineStr">
        <is>
          <t>abouhaddouch@bricodepot.com</t>
        </is>
      </c>
      <c r="G121" s="55" t="n"/>
      <c r="H121" t="inlineStr">
        <is>
          <t>PATRICK HERRERO</t>
        </is>
      </c>
      <c r="I121" t="inlineStr">
        <is>
          <t>FLORENT CERRI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AURELIA DURDOS</t>
        </is>
      </c>
      <c r="F122" t="inlineStr">
        <is>
          <t>adurdos@bricodepot.com</t>
        </is>
      </c>
      <c r="G122" s="55" t="n">
        <v>559350905</v>
      </c>
      <c r="H122" t="inlineStr">
        <is>
          <t>PATRICK HERRERO</t>
        </is>
      </c>
      <c r="I122" t="inlineStr">
        <is>
          <t>FLORENT CERRI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FLORENT CERRI</t>
        </is>
      </c>
      <c r="F123" t="inlineStr">
        <is>
          <t>fcerri@bricodepot.com</t>
        </is>
      </c>
      <c r="G123" s="55" t="n">
        <v>663047453</v>
      </c>
      <c r="H123" t="inlineStr">
        <is>
          <t>PATRICK HERRERO</t>
        </is>
      </c>
      <c r="I123" t="inlineStr">
        <is>
          <t>FLORENT CERRI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HALIL  ATACK</t>
        </is>
      </c>
      <c r="F124" t="inlineStr">
        <is>
          <t>hatack@bricodepot.com</t>
        </is>
      </c>
      <c r="G124" s="55" t="n">
        <v>679777544</v>
      </c>
      <c r="H124" t="inlineStr">
        <is>
          <t>PATRICK HERRERO</t>
        </is>
      </c>
      <c r="I124" t="inlineStr">
        <is>
          <t>FLORENT CERRI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 codeName="Feuil8">
    <outlinePr summaryBelow="1" summaryRight="1"/>
    <pageSetUpPr/>
  </sheetPr>
  <dimension ref="A1:I126"/>
  <sheetViews>
    <sheetView topLeftCell="A124" zoomScale="115" zoomScaleNormal="115" workbookViewId="0">
      <selection activeCell="C128" sqref="C128"/>
    </sheetView>
  </sheetViews>
  <sheetFormatPr baseColWidth="8" defaultColWidth="11.42578125" defaultRowHeight="15"/>
  <cols>
    <col width="13.140625" bestFit="1" customWidth="1" min="1" max="1"/>
    <col width="13.5703125" customWidth="1" min="2" max="2"/>
    <col width="34.7109375" bestFit="1" customWidth="1" min="3" max="3"/>
    <col width="15.28515625" bestFit="1" customWidth="1" min="4" max="4"/>
    <col width="35.28515625" bestFit="1" customWidth="1" min="5" max="5"/>
    <col width="46.42578125" bestFit="1" customWidth="1" min="6" max="6"/>
    <col width="27.140625" bestFit="1" customWidth="1" min="7" max="7"/>
    <col width="21.42578125" bestFit="1" customWidth="1" min="8" max="8"/>
    <col width="23.85546875" customWidth="1" min="9" max="9"/>
  </cols>
  <sheetData>
    <row r="1">
      <c r="A1" t="inlineStr">
        <is>
          <t>Code BRICO</t>
        </is>
      </c>
      <c r="B1" t="inlineStr">
        <is>
          <t>Code EASIER</t>
        </is>
      </c>
      <c r="C1" t="inlineStr">
        <is>
          <t>Dépôt</t>
        </is>
      </c>
      <c r="D1" t="inlineStr">
        <is>
          <t>Région 2022</t>
        </is>
      </c>
      <c r="E1" t="inlineStr">
        <is>
          <t>Chef Construction</t>
        </is>
      </c>
      <c r="F1" t="inlineStr">
        <is>
          <t>Chef Construction mail</t>
        </is>
      </c>
      <c r="G1" t="inlineStr">
        <is>
          <t>Chef Construction Téléphone</t>
        </is>
      </c>
      <c r="H1" t="inlineStr">
        <is>
          <t>DM file Construction</t>
        </is>
      </c>
      <c r="I1" t="inlineStr">
        <is>
          <t>CS Référent Construction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t="inlineStr">
        <is>
          <t>Centre Aquitaine</t>
        </is>
      </c>
      <c r="E2" t="inlineStr">
        <is>
          <t>SYLVIANE FREISS</t>
        </is>
      </c>
      <c r="F2" t="inlineStr">
        <is>
          <t>sfreiss@bricodepot.com</t>
        </is>
      </c>
      <c r="G2" s="55" t="n">
        <v>563810948</v>
      </c>
      <c r="H2" t="inlineStr">
        <is>
          <t>ERIC PERROT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t="inlineStr">
        <is>
          <t>Centre Aquitaine</t>
        </is>
      </c>
      <c r="E3" t="inlineStr">
        <is>
          <t>YANN JAILLARD</t>
        </is>
      </c>
      <c r="F3" t="inlineStr">
        <is>
          <t>yjaillard@bricodepot.com</t>
        </is>
      </c>
      <c r="G3" s="55" t="n">
        <v>545939376</v>
      </c>
      <c r="H3" t="inlineStr">
        <is>
          <t>ERIC PERROT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t="inlineStr">
        <is>
          <t>Centre Aquitaine</t>
        </is>
      </c>
      <c r="E4" t="inlineStr">
        <is>
          <t>ADRIEN SADON</t>
        </is>
      </c>
      <c r="F4" t="inlineStr">
        <is>
          <t>asadon@bricodepot.com</t>
        </is>
      </c>
      <c r="G4" s="55" t="n">
        <v>557708883</v>
      </c>
      <c r="H4" t="inlineStr">
        <is>
          <t>ERIC PERROT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t="inlineStr">
        <is>
          <t>Centre Aquitaine</t>
        </is>
      </c>
      <c r="E5" t="inlineStr">
        <is>
          <t>FREDERIC AUFORT</t>
        </is>
      </c>
      <c r="F5" t="inlineStr">
        <is>
          <t>faufort@bricodepot.com</t>
        </is>
      </c>
      <c r="G5" s="55" t="n">
        <v>557779520</v>
      </c>
      <c r="H5" t="inlineStr">
        <is>
          <t>ERIC PERROT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t="inlineStr">
        <is>
          <t>Centre Aquitaine</t>
        </is>
      </c>
      <c r="E6" t="inlineStr">
        <is>
          <t xml:space="preserve">Non affecté </t>
        </is>
      </c>
      <c r="G6" s="55" t="n"/>
      <c r="H6" t="inlineStr">
        <is>
          <t>ERIC PERROT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t="inlineStr">
        <is>
          <t>Centre Aquitaine</t>
        </is>
      </c>
      <c r="E7" t="inlineStr">
        <is>
          <t xml:space="preserve">Non affecté </t>
        </is>
      </c>
      <c r="G7" s="55" t="n"/>
      <c r="H7" t="inlineStr">
        <is>
          <t>ERIC PERROT</t>
        </is>
      </c>
    </row>
    <row r="8">
      <c r="A8" t="n">
        <v>1747</v>
      </c>
      <c r="B8" t="n">
        <v>2363</v>
      </c>
      <c r="C8" t="inlineStr">
        <is>
          <t>MONTAUBAN</t>
        </is>
      </c>
      <c r="D8" t="inlineStr">
        <is>
          <t>Centre Aquitaine</t>
        </is>
      </c>
      <c r="E8" t="inlineStr">
        <is>
          <t>DAVID LUCIANI</t>
        </is>
      </c>
      <c r="F8" t="inlineStr">
        <is>
          <t>dluciani@bricodepot.com</t>
        </is>
      </c>
      <c r="G8" s="55" t="n">
        <v>467856705</v>
      </c>
      <c r="H8" t="inlineStr">
        <is>
          <t>ERIC PERROT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t="inlineStr">
        <is>
          <t>Centre Aquitaine</t>
        </is>
      </c>
      <c r="E9" t="inlineStr">
        <is>
          <t>STEPHANE LAPELLEGERIE</t>
        </is>
      </c>
      <c r="F9" t="inlineStr">
        <is>
          <t>slapellegerie@bricodepot.com</t>
        </is>
      </c>
      <c r="G9" s="55" t="n">
        <v>553056258</v>
      </c>
      <c r="H9" t="inlineStr">
        <is>
          <t>ERIC PERROT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t="inlineStr">
        <is>
          <t>Centre Aquitaine</t>
        </is>
      </c>
      <c r="E10" t="inlineStr">
        <is>
          <t>CYRIL BARDOU</t>
        </is>
      </c>
      <c r="F10" t="inlineStr">
        <is>
          <t>cbardou@bricodepot.com</t>
        </is>
      </c>
      <c r="G10" s="55" t="n">
        <v>565615486</v>
      </c>
      <c r="H10" t="inlineStr">
        <is>
          <t>ERIC PERROT</t>
        </is>
      </c>
      <c r="I10" t="inlineStr">
        <is>
          <t>CYRIL BARDOU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t="inlineStr">
        <is>
          <t>Centre Aquitaine</t>
        </is>
      </c>
      <c r="E11" t="inlineStr">
        <is>
          <t>DOROTHEE CABARAT / PHILIPPE LECLERC</t>
        </is>
      </c>
      <c r="F11" t="inlineStr">
        <is>
          <t>dcabarat@bricodepot.com / pleclerc@bricodepot.com</t>
        </is>
      </c>
      <c r="G11" s="55" t="n">
        <v>557708883</v>
      </c>
      <c r="H11" t="inlineStr">
        <is>
          <t>ERIC PERROT</t>
        </is>
      </c>
      <c r="I11" t="inlineStr">
        <is>
          <t>PHILIPPE LECLERC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t="inlineStr">
        <is>
          <t>Centre Atlantique</t>
        </is>
      </c>
      <c r="E12" t="inlineStr">
        <is>
          <t>JEREMY LECOEUR</t>
        </is>
      </c>
      <c r="F12" t="inlineStr">
        <is>
          <t>jlecoeur@bricodepot.com</t>
        </is>
      </c>
      <c r="G12" s="55" t="n">
        <v>241364545</v>
      </c>
      <c r="H12" t="inlineStr">
        <is>
          <t>DAVID CATRY</t>
        </is>
      </c>
      <c r="I12" t="inlineStr">
        <is>
          <t>BENJAMIN BERSON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t="inlineStr">
        <is>
          <t>Centre Atlantique</t>
        </is>
      </c>
      <c r="E13" t="inlineStr">
        <is>
          <t>DAVID L HERMITE</t>
        </is>
      </c>
      <c r="F13" t="inlineStr">
        <is>
          <t>dlhermite@bricodepot.com</t>
        </is>
      </c>
      <c r="G13" s="55" t="n">
        <v>241180660</v>
      </c>
      <c r="H13" t="inlineStr">
        <is>
          <t>DAVID CATRY</t>
        </is>
      </c>
      <c r="I13" t="inlineStr">
        <is>
          <t>BENJAMIN BERSON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t="inlineStr">
        <is>
          <t>Centre Atlantique</t>
        </is>
      </c>
      <c r="E14" t="inlineStr">
        <is>
          <t>JEREMY ARNOULT</t>
        </is>
      </c>
      <c r="F14" t="inlineStr">
        <is>
          <t>jarnoult@bricodepot.com</t>
        </is>
      </c>
      <c r="G14" s="55" t="n">
        <v>254524747</v>
      </c>
      <c r="H14" t="inlineStr">
        <is>
          <t>DAVID CATRY</t>
        </is>
      </c>
      <c r="I14" t="inlineStr">
        <is>
          <t>BENJAMIN BERSON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t="inlineStr">
        <is>
          <t>Centre Atlantique</t>
        </is>
      </c>
      <c r="E15" t="inlineStr">
        <is>
          <t>BERTRAND KIBELERT</t>
        </is>
      </c>
      <c r="F15" t="inlineStr">
        <is>
          <t>bkibelert@bricodepot.com</t>
        </is>
      </c>
      <c r="G15" s="55" t="n">
        <v>254363333</v>
      </c>
      <c r="H15" t="inlineStr">
        <is>
          <t>DAVID CATRY</t>
        </is>
      </c>
      <c r="I15" t="inlineStr">
        <is>
          <t>BENJAMIN BERSON</t>
        </is>
      </c>
    </row>
    <row r="16">
      <c r="A16" t="n">
        <v>1725</v>
      </c>
      <c r="B16" t="n">
        <v>2348</v>
      </c>
      <c r="C16" t="inlineStr">
        <is>
          <t>CHOLET</t>
        </is>
      </c>
      <c r="D16" t="inlineStr">
        <is>
          <t>Centre Atlantique</t>
        </is>
      </c>
      <c r="E16" t="inlineStr">
        <is>
          <t>LY TOU TSENG PAYIA</t>
        </is>
      </c>
      <c r="F16" t="inlineStr">
        <is>
          <t>lpayia@bricodepot.com</t>
        </is>
      </c>
      <c r="G16" s="55" t="n">
        <v>241752828</v>
      </c>
      <c r="H16" t="inlineStr">
        <is>
          <t>DAVID CATRY</t>
        </is>
      </c>
      <c r="I16" t="inlineStr">
        <is>
          <t>BENJAMIN BERSON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t="inlineStr">
        <is>
          <t>Centre Atlantique</t>
        </is>
      </c>
      <c r="E17" t="inlineStr">
        <is>
          <t>CHRISTOPHE GIRARD</t>
        </is>
      </c>
      <c r="F17" t="inlineStr">
        <is>
          <t>cgirard@bricodepot.com</t>
        </is>
      </c>
      <c r="G17" s="55" t="n">
        <v>251069460</v>
      </c>
      <c r="H17" t="inlineStr">
        <is>
          <t>DAVID CATRY</t>
        </is>
      </c>
      <c r="I17" t="inlineStr">
        <is>
          <t>BENJAMIN BERSON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t="inlineStr">
        <is>
          <t>Centre Atlantique</t>
        </is>
      </c>
      <c r="E18" t="inlineStr">
        <is>
          <t>NICOLAS  BRET</t>
        </is>
      </c>
      <c r="F18" t="inlineStr">
        <is>
          <t>nbret@bricodepot.com</t>
        </is>
      </c>
      <c r="G18" s="55" t="n"/>
      <c r="H18" t="inlineStr">
        <is>
          <t>DAVID CATRY</t>
        </is>
      </c>
      <c r="I18" t="inlineStr">
        <is>
          <t>BENJAMIN BERSON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t="inlineStr">
        <is>
          <t>Centre Atlantique</t>
        </is>
      </c>
      <c r="E19" t="inlineStr">
        <is>
          <t>BENJAMIN BERSON</t>
        </is>
      </c>
      <c r="F19" t="inlineStr">
        <is>
          <t>bberson@bricodepot.com</t>
        </is>
      </c>
      <c r="G19" s="55" t="n">
        <v>238790610</v>
      </c>
      <c r="H19" t="inlineStr">
        <is>
          <t>DAVID CATRY</t>
        </is>
      </c>
      <c r="I19" t="inlineStr">
        <is>
          <t>BENJAMIN BERSON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t="inlineStr">
        <is>
          <t>Centre Atlantique</t>
        </is>
      </c>
      <c r="E20" t="inlineStr">
        <is>
          <t>HENRI LOURIOUX</t>
        </is>
      </c>
      <c r="F20" t="inlineStr">
        <is>
          <t>hlourioux@bricodepot.com</t>
        </is>
      </c>
      <c r="G20" s="55" t="n">
        <v>549629276</v>
      </c>
      <c r="H20" t="inlineStr">
        <is>
          <t>DAVID CATRY</t>
        </is>
      </c>
      <c r="I20" t="inlineStr">
        <is>
          <t>BENJAMIN BERSON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t="inlineStr">
        <is>
          <t>Centre Atlantique</t>
        </is>
      </c>
      <c r="E21" t="inlineStr">
        <is>
          <t>VINCENT DUBOIS</t>
        </is>
      </c>
      <c r="F21" t="inlineStr">
        <is>
          <t>vdubois@bricodepot.com</t>
        </is>
      </c>
      <c r="G21" s="55" t="n">
        <v>241033126</v>
      </c>
      <c r="H21" t="inlineStr">
        <is>
          <t>DAVID CATRY</t>
        </is>
      </c>
      <c r="I21" t="inlineStr">
        <is>
          <t>BENJAMIN BERSON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t="inlineStr">
        <is>
          <t>Centre Atlantique</t>
        </is>
      </c>
      <c r="E22" t="inlineStr">
        <is>
          <t>CHRISTOPHE SCHNEIDER</t>
        </is>
      </c>
      <c r="F22" t="inlineStr">
        <is>
          <t>cschneider@bricodepot.com</t>
        </is>
      </c>
      <c r="G22" s="55" t="n">
        <v>247882901</v>
      </c>
      <c r="H22" t="inlineStr">
        <is>
          <t>DAVID CATRY</t>
        </is>
      </c>
      <c r="I22" t="inlineStr">
        <is>
          <t>BENJAMIN BERSON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t="inlineStr">
        <is>
          <t>Centre Est</t>
        </is>
      </c>
      <c r="E23" t="inlineStr">
        <is>
          <t>CHARLOTTE BORBOUSE</t>
        </is>
      </c>
      <c r="F23" t="inlineStr">
        <is>
          <t>cborbouse@bricodepot.com</t>
        </is>
      </c>
      <c r="G23" s="55" t="n">
        <v>386180934</v>
      </c>
      <c r="H23" t="inlineStr">
        <is>
          <t>KARIM LOUAHAB</t>
        </is>
      </c>
      <c r="I23" t="inlineStr">
        <is>
          <t>CHARLOTTE BORBOUSE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t="inlineStr">
        <is>
          <t>Centre Est</t>
        </is>
      </c>
      <c r="E24" t="inlineStr">
        <is>
          <t>PHILIPPE  NONNOTTE</t>
        </is>
      </c>
      <c r="F24" t="inlineStr">
        <is>
          <t>pnonnotte@bricodepot.com</t>
        </is>
      </c>
      <c r="G24" s="55" t="n">
        <v>619491355</v>
      </c>
      <c r="H24" t="inlineStr">
        <is>
          <t>KARIM LOUAHAB</t>
        </is>
      </c>
      <c r="I24" t="inlineStr">
        <is>
          <t>CHARLOTTE BORBOUSE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t="inlineStr">
        <is>
          <t>Centre Est</t>
        </is>
      </c>
      <c r="E25" t="inlineStr">
        <is>
          <t>SYLVAIN BEREAULT</t>
        </is>
      </c>
      <c r="F25" t="inlineStr">
        <is>
          <t>sbereault@bricodepot.com</t>
        </is>
      </c>
      <c r="G25" s="55" t="n"/>
      <c r="H25" t="inlineStr">
        <is>
          <t>KARIM LOUAHAB</t>
        </is>
      </c>
      <c r="I25" t="inlineStr">
        <is>
          <t>CHARLOTTE BORBOUSE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t="inlineStr">
        <is>
          <t>Centre Est</t>
        </is>
      </c>
      <c r="E26" t="inlineStr">
        <is>
          <t>PIERRE ROBERT</t>
        </is>
      </c>
      <c r="F26" t="inlineStr">
        <is>
          <t>probert@bricodepot.com</t>
        </is>
      </c>
      <c r="G26" s="55" t="n">
        <v>380517676</v>
      </c>
      <c r="H26" t="inlineStr">
        <is>
          <t>KARIM LOUAHAB</t>
        </is>
      </c>
      <c r="I26" t="inlineStr">
        <is>
          <t>CHARLOTTE BORBOUSE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t="inlineStr">
        <is>
          <t>Centre Est</t>
        </is>
      </c>
      <c r="E27" t="inlineStr">
        <is>
          <t>FABIEN CZERWINSKI</t>
        </is>
      </c>
      <c r="F27" t="inlineStr">
        <is>
          <t>fczerwinski@bricodepot.com</t>
        </is>
      </c>
      <c r="G27" s="55" t="n"/>
      <c r="H27" t="inlineStr">
        <is>
          <t>KARIM LOUAHAB</t>
        </is>
      </c>
      <c r="I27" t="inlineStr">
        <is>
          <t>CHARLOTTE BORBOUSE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t="inlineStr">
        <is>
          <t>Centre Est</t>
        </is>
      </c>
      <c r="E28" t="inlineStr">
        <is>
          <t xml:space="preserve">Non affecté </t>
        </is>
      </c>
      <c r="G28" s="55" t="n"/>
      <c r="H28" t="inlineStr">
        <is>
          <t>KARIM LOUAHAB</t>
        </is>
      </c>
      <c r="I28" t="inlineStr">
        <is>
          <t>CHARLOTTE BORBOUSE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t="inlineStr">
        <is>
          <t>Centre Est</t>
        </is>
      </c>
      <c r="E29" t="inlineStr">
        <is>
          <t>ARTHUR LAURENT</t>
        </is>
      </c>
      <c r="F29" t="inlineStr">
        <is>
          <t>alaurent@bricodepot.com</t>
        </is>
      </c>
      <c r="G29" s="55" t="n">
        <v>160575900</v>
      </c>
      <c r="H29" t="inlineStr">
        <is>
          <t>KARIM LOUAHAB</t>
        </is>
      </c>
      <c r="I29" t="inlineStr">
        <is>
          <t>CHARLOTTE BORBOUSE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t="inlineStr">
        <is>
          <t>Centre Est</t>
        </is>
      </c>
      <c r="E30" t="inlineStr">
        <is>
          <t xml:space="preserve">Non affecté </t>
        </is>
      </c>
      <c r="G30" s="55" t="n"/>
      <c r="H30" t="inlineStr">
        <is>
          <t>KARIM LOUAHAB</t>
        </is>
      </c>
      <c r="I30" t="inlineStr">
        <is>
          <t>CHARLOTTE BORBOUSE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t="inlineStr">
        <is>
          <t>Centre Est</t>
        </is>
      </c>
      <c r="E31" t="inlineStr">
        <is>
          <t>JEAN FRANCOIS CHAUMEIL</t>
        </is>
      </c>
      <c r="F31" t="inlineStr">
        <is>
          <t>jchaumeil@bricodepot.com</t>
        </is>
      </c>
      <c r="G31" s="55" t="n">
        <v>470342800</v>
      </c>
      <c r="H31" t="inlineStr">
        <is>
          <t>KARIM LOUAHAB</t>
        </is>
      </c>
      <c r="I31" t="inlineStr">
        <is>
          <t>CHARLOTTE BORBOUSE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t="inlineStr">
        <is>
          <t>Centre Est</t>
        </is>
      </c>
      <c r="E32" t="inlineStr">
        <is>
          <t>NICOLAS  DUVAL</t>
        </is>
      </c>
      <c r="F32" t="inlineStr">
        <is>
          <t>nduval@bricodepot.com</t>
        </is>
      </c>
      <c r="G32" s="55" t="n">
        <v>386719557</v>
      </c>
      <c r="H32" t="inlineStr">
        <is>
          <t>KARIM LOUAHAB</t>
        </is>
      </c>
      <c r="I32" t="inlineStr">
        <is>
          <t>CHARLOTTE BORBOUSE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t="inlineStr">
        <is>
          <t>Centre Est</t>
        </is>
      </c>
      <c r="E33" t="inlineStr">
        <is>
          <t xml:space="preserve">Non affecté </t>
        </is>
      </c>
      <c r="G33" s="55" t="n"/>
      <c r="H33" t="inlineStr">
        <is>
          <t>KARIM LOUAHAB</t>
        </is>
      </c>
      <c r="I33" t="inlineStr">
        <is>
          <t>CHARLOTTE BORBOUSE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t="inlineStr">
        <is>
          <t>Est</t>
        </is>
      </c>
      <c r="E34" t="inlineStr">
        <is>
          <t>ERIC DEUTSCH</t>
        </is>
      </c>
      <c r="F34" t="inlineStr">
        <is>
          <t>edeutsch@bricodepot.com</t>
        </is>
      </c>
      <c r="G34" s="55" t="n">
        <v>389218329</v>
      </c>
      <c r="H34" t="inlineStr">
        <is>
          <t>SEBASTIEN CASADESUS</t>
        </is>
      </c>
      <c r="I34" t="inlineStr">
        <is>
          <t>NICOLAS RISSE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t="inlineStr">
        <is>
          <t>Est</t>
        </is>
      </c>
      <c r="E35" t="inlineStr">
        <is>
          <t xml:space="preserve">Non affecté </t>
        </is>
      </c>
      <c r="G35" s="55" t="n"/>
      <c r="H35" t="inlineStr">
        <is>
          <t>SEBASTIEN CASADESUS</t>
        </is>
      </c>
      <c r="I35" t="inlineStr">
        <is>
          <t>NICOLAS RISSE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t="inlineStr">
        <is>
          <t>Est</t>
        </is>
      </c>
      <c r="E36" t="inlineStr">
        <is>
          <t>FREDERIC MEYER</t>
        </is>
      </c>
      <c r="F36" t="inlineStr">
        <is>
          <t>fmeyer@bricodepot.com</t>
        </is>
      </c>
      <c r="G36" s="55" t="n"/>
      <c r="H36" t="inlineStr">
        <is>
          <t>SEBASTIEN CASADESUS</t>
        </is>
      </c>
      <c r="I36" t="inlineStr">
        <is>
          <t>NICOLAS RISSE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t="inlineStr">
        <is>
          <t>Est</t>
        </is>
      </c>
      <c r="E37" t="inlineStr">
        <is>
          <t>JOEL  KLEINCLAUS</t>
        </is>
      </c>
      <c r="F37" t="inlineStr">
        <is>
          <t>jkleinclaus@bricodepot.com</t>
        </is>
      </c>
      <c r="G37" s="55" t="n">
        <v>388050256</v>
      </c>
      <c r="H37" t="inlineStr">
        <is>
          <t>SEBASTIEN CASADESUS</t>
        </is>
      </c>
      <c r="I37" t="inlineStr">
        <is>
          <t>NICOLAS RISSE</t>
        </is>
      </c>
    </row>
    <row r="38">
      <c r="A38" t="n">
        <v>1950</v>
      </c>
      <c r="B38" t="n">
        <v>2449</v>
      </c>
      <c r="C38" t="inlineStr">
        <is>
          <t>LONGWY</t>
        </is>
      </c>
      <c r="D38" t="inlineStr">
        <is>
          <t>Est</t>
        </is>
      </c>
      <c r="E38" t="inlineStr">
        <is>
          <t>SAMI GASMALLAH</t>
        </is>
      </c>
      <c r="F38" t="inlineStr">
        <is>
          <t>sgasmallah@bricodepot.com</t>
        </is>
      </c>
      <c r="G38" s="55" t="n">
        <v>382446038</v>
      </c>
      <c r="H38" t="inlineStr">
        <is>
          <t>SEBASTIEN CASADESUS</t>
        </is>
      </c>
      <c r="I38" t="inlineStr">
        <is>
          <t>NICOLAS RISSE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t="inlineStr">
        <is>
          <t>Est</t>
        </is>
      </c>
      <c r="E39" t="inlineStr">
        <is>
          <t>NICOLAS RISSE</t>
        </is>
      </c>
      <c r="F39" t="inlineStr">
        <is>
          <t>nrisse@bricodepot.com</t>
        </is>
      </c>
      <c r="G39" s="55" t="n">
        <v>387211045</v>
      </c>
      <c r="H39" t="inlineStr">
        <is>
          <t>SEBASTIEN CASADESUS</t>
        </is>
      </c>
      <c r="I39" t="inlineStr">
        <is>
          <t>NICOLAS RISSE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t="inlineStr">
        <is>
          <t>Est</t>
        </is>
      </c>
      <c r="E40" t="inlineStr">
        <is>
          <t>PASCAL  AUBRY</t>
        </is>
      </c>
      <c r="F40" t="inlineStr">
        <is>
          <t>paubry@bricodepot.com</t>
        </is>
      </c>
      <c r="G40" s="55" t="n">
        <v>389596904</v>
      </c>
      <c r="H40" t="inlineStr">
        <is>
          <t>SEBASTIEN CASADESUS</t>
        </is>
      </c>
      <c r="I40" t="inlineStr">
        <is>
          <t>NICOLAS RISSE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t="inlineStr">
        <is>
          <t>Est</t>
        </is>
      </c>
      <c r="E41" t="inlineStr">
        <is>
          <t>CHRISTOPHE DUVOIS</t>
        </is>
      </c>
      <c r="F41" t="inlineStr">
        <is>
          <t>cduvois@bricodepot.com</t>
        </is>
      </c>
      <c r="G41" s="55" t="n">
        <v>634533519</v>
      </c>
      <c r="H41" t="inlineStr">
        <is>
          <t>SEBASTIEN CASADESUS</t>
        </is>
      </c>
      <c r="I41" t="inlineStr">
        <is>
          <t>NICOLAS RISSE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t="inlineStr">
        <is>
          <t>Est</t>
        </is>
      </c>
      <c r="E42" t="inlineStr">
        <is>
          <t>DIDIER JUPILLAT</t>
        </is>
      </c>
      <c r="F42" t="inlineStr">
        <is>
          <t>djupillat@bricodepot.com</t>
        </is>
      </c>
      <c r="G42" s="55" t="n">
        <v>387257682</v>
      </c>
      <c r="H42" t="inlineStr">
        <is>
          <t>SEBASTIEN CASADESUS</t>
        </is>
      </c>
      <c r="I42" t="inlineStr">
        <is>
          <t>NICOLAS RISSE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t="inlineStr">
        <is>
          <t>Est</t>
        </is>
      </c>
      <c r="E43" t="inlineStr">
        <is>
          <t>HERVE ROHRBACHER</t>
        </is>
      </c>
      <c r="F43" t="inlineStr">
        <is>
          <t>hrohrbacher@bricodepot.com</t>
        </is>
      </c>
      <c r="G43" s="55" t="n">
        <v>388655054</v>
      </c>
      <c r="H43" t="inlineStr">
        <is>
          <t>SEBASTIEN CASADESUS</t>
        </is>
      </c>
      <c r="I43" t="inlineStr">
        <is>
          <t>NICOLAS RISSE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t="inlineStr">
        <is>
          <t>IDF</t>
        </is>
      </c>
      <c r="E44" t="inlineStr">
        <is>
          <t>CHRISTOPHE VATIN</t>
        </is>
      </c>
      <c r="F44" t="inlineStr">
        <is>
          <t>cvatin@bricodepot.com</t>
        </is>
      </c>
      <c r="G44" s="55" t="n">
        <v>344836854</v>
      </c>
      <c r="H44" t="inlineStr">
        <is>
          <t>DHAMEL OULD SLIMANE</t>
        </is>
      </c>
      <c r="I44" t="inlineStr">
        <is>
          <t>YANNICK MARTIN</t>
        </is>
      </c>
    </row>
    <row r="45">
      <c r="A45" t="n">
        <v>1751</v>
      </c>
      <c r="B45" t="n">
        <v>2366</v>
      </c>
      <c r="C45" t="inlineStr">
        <is>
          <t>GARGES</t>
        </is>
      </c>
      <c r="D45" t="inlineStr">
        <is>
          <t>IDF</t>
        </is>
      </c>
      <c r="E45" t="inlineStr">
        <is>
          <t>ROMUALD ANCEL</t>
        </is>
      </c>
      <c r="F45" t="inlineStr">
        <is>
          <t>rancel@bricodepot.com</t>
        </is>
      </c>
      <c r="G45" s="55" t="n">
        <v>130111265</v>
      </c>
      <c r="H45" t="inlineStr">
        <is>
          <t>DHAMEL OULD SLIMANE</t>
        </is>
      </c>
      <c r="I45" t="inlineStr">
        <is>
          <t>YANNICK MARTIN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t="inlineStr">
        <is>
          <t>IDF</t>
        </is>
      </c>
      <c r="E46" t="inlineStr">
        <is>
          <t xml:space="preserve">Non affecté </t>
        </is>
      </c>
      <c r="G46" s="55" t="n"/>
      <c r="H46" t="inlineStr">
        <is>
          <t>DHAMEL OULD SLIMANE</t>
        </is>
      </c>
      <c r="I46" t="inlineStr">
        <is>
          <t>YANNICK MARTIN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t="inlineStr">
        <is>
          <t>IDF</t>
        </is>
      </c>
      <c r="E47" t="inlineStr">
        <is>
          <t>JIMMY BOHLINGER</t>
        </is>
      </c>
      <c r="F47" t="inlineStr">
        <is>
          <t>jbohlinger@bricodepot.com</t>
        </is>
      </c>
      <c r="G47" s="55" t="n">
        <v>134931984</v>
      </c>
      <c r="H47" t="inlineStr">
        <is>
          <t>DHAMEL OULD SLIMANE</t>
        </is>
      </c>
      <c r="I47" t="inlineStr">
        <is>
          <t>YANNICK MARTIN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t="inlineStr">
        <is>
          <t>IDF</t>
        </is>
      </c>
      <c r="E48" t="inlineStr">
        <is>
          <t>CHRISTOPHE CARRE</t>
        </is>
      </c>
      <c r="F48" t="inlineStr">
        <is>
          <t>ccarre@bricodepot.com</t>
        </is>
      </c>
      <c r="G48" s="55" t="n">
        <v>134319243</v>
      </c>
      <c r="H48" t="inlineStr">
        <is>
          <t>DHAMEL OULD SLIMANE</t>
        </is>
      </c>
      <c r="I48" t="inlineStr">
        <is>
          <t>YANNICK MARTIN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t="inlineStr">
        <is>
          <t>IDF</t>
        </is>
      </c>
      <c r="E49" t="inlineStr">
        <is>
          <t>EL HADJ OULOUS</t>
        </is>
      </c>
      <c r="F49" t="inlineStr">
        <is>
          <t>eoulous@bricodepot.com</t>
        </is>
      </c>
      <c r="G49" s="55" t="n">
        <v>160931350</v>
      </c>
      <c r="H49" t="inlineStr">
        <is>
          <t>DHAMEL OULD SLIMANE</t>
        </is>
      </c>
      <c r="I49" t="inlineStr">
        <is>
          <t>YANNICK MARTIN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t="inlineStr">
        <is>
          <t>IDF</t>
        </is>
      </c>
      <c r="E50" t="inlineStr">
        <is>
          <t>MOHAMMADINE BOUZIANI</t>
        </is>
      </c>
      <c r="F50" t="inlineStr">
        <is>
          <t>mbouziani@bricodepot.com</t>
        </is>
      </c>
      <c r="G50" s="55" t="n"/>
      <c r="H50" t="inlineStr">
        <is>
          <t>DHAMEL OULD SLIMANE</t>
        </is>
      </c>
      <c r="I50" t="inlineStr">
        <is>
          <t>YANNICK MARTIN</t>
        </is>
      </c>
    </row>
    <row r="51">
      <c r="A51" t="n">
        <v>1786</v>
      </c>
      <c r="B51" t="n">
        <v>2400</v>
      </c>
      <c r="C51" t="inlineStr">
        <is>
          <t>FLEURY</t>
        </is>
      </c>
      <c r="D51" t="inlineStr">
        <is>
          <t>IDF</t>
        </is>
      </c>
      <c r="E51" t="inlineStr">
        <is>
          <t>SARAH BEHLOULI</t>
        </is>
      </c>
      <c r="F51" t="inlineStr">
        <is>
          <t>sbehlouli@bricodepot.com</t>
        </is>
      </c>
      <c r="G51" s="55" t="n">
        <v>169723756</v>
      </c>
      <c r="H51" t="inlineStr">
        <is>
          <t>DHAMEL OULD SLIMANE</t>
        </is>
      </c>
      <c r="I51" t="inlineStr">
        <is>
          <t>YANNICK MARTIN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t="inlineStr">
        <is>
          <t>IDF</t>
        </is>
      </c>
      <c r="E52" t="inlineStr">
        <is>
          <t>BRUNO BOSSEUR</t>
        </is>
      </c>
      <c r="F52" t="inlineStr">
        <is>
          <t>bbosseur@bricodepot.com</t>
        </is>
      </c>
      <c r="G52" s="55" t="n">
        <v>164871405</v>
      </c>
      <c r="H52" t="inlineStr">
        <is>
          <t>DHAMEL OULD SLIMANE</t>
        </is>
      </c>
      <c r="I52" t="inlineStr">
        <is>
          <t>YANNICK MARTIN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t="inlineStr">
        <is>
          <t>IDF</t>
        </is>
      </c>
      <c r="E53" t="inlineStr">
        <is>
          <t>YANNICK MARTIN</t>
        </is>
      </c>
      <c r="F53" t="inlineStr">
        <is>
          <t>ymartin@bricodepot.com</t>
        </is>
      </c>
      <c r="G53" s="55" t="n">
        <v>160575904</v>
      </c>
      <c r="H53" t="inlineStr">
        <is>
          <t>DHAMEL OULD SLIMANE</t>
        </is>
      </c>
      <c r="I53" t="inlineStr">
        <is>
          <t>YANNICK MARTIN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t="inlineStr">
        <is>
          <t>IDF</t>
        </is>
      </c>
      <c r="E54" t="inlineStr">
        <is>
          <t>GREGORY MORTIER</t>
        </is>
      </c>
      <c r="F54" t="inlineStr">
        <is>
          <t>fmortier@bricodepot.com</t>
        </is>
      </c>
      <c r="G54" s="55" t="n">
        <v>164871405</v>
      </c>
      <c r="H54" t="inlineStr">
        <is>
          <t>DHAMEL OULD SLIMANE</t>
        </is>
      </c>
      <c r="I54" t="inlineStr">
        <is>
          <t>YANNICK MARTIN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t="inlineStr">
        <is>
          <t>Nord</t>
        </is>
      </c>
      <c r="E55" t="inlineStr">
        <is>
          <t xml:space="preserve">non affecté </t>
        </is>
      </c>
      <c r="G55" s="55" t="n"/>
      <c r="H55" t="inlineStr">
        <is>
          <t>J.R DRUART</t>
        </is>
      </c>
      <c r="I55" t="inlineStr">
        <is>
          <t>LAURENT LECHAT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t="inlineStr">
        <is>
          <t>Nord</t>
        </is>
      </c>
      <c r="E56" t="inlineStr">
        <is>
          <t>MARC ANTOINE NORMAND</t>
        </is>
      </c>
      <c r="F56" t="inlineStr">
        <is>
          <t>mnormand@bricodepot.com</t>
        </is>
      </c>
      <c r="G56" s="55" t="n">
        <v>321637300</v>
      </c>
      <c r="H56" t="inlineStr">
        <is>
          <t>J.R DRUART</t>
        </is>
      </c>
      <c r="I56" t="inlineStr">
        <is>
          <t>LAURENT LECHAT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t="inlineStr">
        <is>
          <t>Nord</t>
        </is>
      </c>
      <c r="E57" t="inlineStr">
        <is>
          <t xml:space="preserve">non affecté </t>
        </is>
      </c>
      <c r="G57" s="55" t="n"/>
      <c r="H57" t="inlineStr">
        <is>
          <t>J.R DRUART</t>
        </is>
      </c>
      <c r="I57" t="inlineStr">
        <is>
          <t>LAURENT LECHAT</t>
        </is>
      </c>
    </row>
    <row r="58">
      <c r="A58" t="n">
        <v>1762</v>
      </c>
      <c r="B58" t="n">
        <v>2377</v>
      </c>
      <c r="C58" t="inlineStr">
        <is>
          <t>BRUAY</t>
        </is>
      </c>
      <c r="D58" t="inlineStr">
        <is>
          <t>Nord</t>
        </is>
      </c>
      <c r="E58" t="inlineStr">
        <is>
          <t>ROMUALD DEBACQ</t>
        </is>
      </c>
      <c r="F58" t="inlineStr">
        <is>
          <t>rdebacq@bricodepot.com</t>
        </is>
      </c>
      <c r="G58" s="55" t="n">
        <v>391800630</v>
      </c>
      <c r="H58" t="inlineStr">
        <is>
          <t>J.R DRUART</t>
        </is>
      </c>
      <c r="I58" t="inlineStr">
        <is>
          <t>LAURENT LECHAT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t="inlineStr">
        <is>
          <t>Nord</t>
        </is>
      </c>
      <c r="E59" t="inlineStr">
        <is>
          <t>LAURENT  LECHAT</t>
        </is>
      </c>
      <c r="F59" t="inlineStr">
        <is>
          <t>llechat@bricodpot.com</t>
        </is>
      </c>
      <c r="G59" s="55" t="n">
        <v>320320100</v>
      </c>
      <c r="H59" t="inlineStr">
        <is>
          <t>J.R DRUART</t>
        </is>
      </c>
      <c r="I59" t="inlineStr">
        <is>
          <t>LAURENT LECHAT</t>
        </is>
      </c>
    </row>
    <row r="60">
      <c r="A60" t="n">
        <v>1708</v>
      </c>
      <c r="B60" t="n">
        <v>2335</v>
      </c>
      <c r="C60" t="inlineStr">
        <is>
          <t>LIEVIN</t>
        </is>
      </c>
      <c r="D60" t="inlineStr">
        <is>
          <t>Nord</t>
        </is>
      </c>
      <c r="E60" t="inlineStr">
        <is>
          <t>THOMAS VANINI</t>
        </is>
      </c>
      <c r="F60" t="inlineStr">
        <is>
          <t>tvanini@bricodepot.com</t>
        </is>
      </c>
      <c r="G60" s="55" t="n">
        <v>321456522</v>
      </c>
      <c r="H60" t="inlineStr">
        <is>
          <t>J.R DRUART</t>
        </is>
      </c>
      <c r="I60" t="inlineStr">
        <is>
          <t>LAURENT LECHAT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t="inlineStr">
        <is>
          <t>Nord</t>
        </is>
      </c>
      <c r="E61" t="inlineStr">
        <is>
          <t>DAVID DUFLOST</t>
        </is>
      </c>
      <c r="F61" t="inlineStr">
        <is>
          <t>dduflost@bricodepot.com</t>
        </is>
      </c>
      <c r="G61" s="55" t="n">
        <v>320456206</v>
      </c>
      <c r="H61" t="inlineStr">
        <is>
          <t>J.R DRUART</t>
        </is>
      </c>
      <c r="I61" t="inlineStr">
        <is>
          <t>LAURENT LECHAT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t="inlineStr">
        <is>
          <t>Nord</t>
        </is>
      </c>
      <c r="E62" t="inlineStr">
        <is>
          <t>MATHIEU ROUSSEL</t>
        </is>
      </c>
      <c r="F62" t="inlineStr">
        <is>
          <t>mroussel@bricodepot.com</t>
        </is>
      </c>
      <c r="G62" s="55" t="n">
        <v>327467072</v>
      </c>
      <c r="H62" t="inlineStr">
        <is>
          <t>J.R DRUART</t>
        </is>
      </c>
      <c r="I62" t="inlineStr">
        <is>
          <t>LAURENT LECHAT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t="inlineStr">
        <is>
          <t>Nord</t>
        </is>
      </c>
      <c r="E63" t="inlineStr">
        <is>
          <t>MICKAEL  WAQUET</t>
        </is>
      </c>
      <c r="F63" t="inlineStr">
        <is>
          <t>mwaquet@bricodepot.com</t>
        </is>
      </c>
      <c r="G63" s="55" t="n">
        <v>327466666</v>
      </c>
      <c r="H63" t="inlineStr">
        <is>
          <t>J.R DRUART</t>
        </is>
      </c>
      <c r="I63" t="inlineStr">
        <is>
          <t>LAURENT LECHAT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t="inlineStr">
        <is>
          <t>Nord</t>
        </is>
      </c>
      <c r="E64" t="inlineStr">
        <is>
          <t>THIERRY WAHTSTROM</t>
        </is>
      </c>
      <c r="F64" t="inlineStr">
        <is>
          <t>twahtstrom@bricodepot.com</t>
        </is>
      </c>
      <c r="G64" s="55" t="n">
        <v>327198705</v>
      </c>
      <c r="H64" t="inlineStr">
        <is>
          <t>J.R DRUART</t>
        </is>
      </c>
      <c r="I64" t="inlineStr">
        <is>
          <t>LAURENT LECHAT</t>
        </is>
      </c>
    </row>
    <row r="65">
      <c r="A65" t="n">
        <v>1729</v>
      </c>
      <c r="B65" t="n">
        <v>2350</v>
      </c>
      <c r="C65" t="inlineStr">
        <is>
          <t>AMIENS</t>
        </is>
      </c>
      <c r="D65" t="inlineStr">
        <is>
          <t>Nord Est</t>
        </is>
      </c>
      <c r="E65" t="inlineStr">
        <is>
          <t>OLIVIER LACOUR</t>
        </is>
      </c>
      <c r="F65" t="inlineStr">
        <is>
          <t>olacour@bricodepot.com</t>
        </is>
      </c>
      <c r="G65" s="55" t="n">
        <v>387847910</v>
      </c>
      <c r="H65" t="inlineStr">
        <is>
          <t>JOSE OLIVEIRA</t>
        </is>
      </c>
      <c r="I65" t="inlineStr">
        <is>
          <t>MICKAEL ROULY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t="inlineStr">
        <is>
          <t>Nord Est</t>
        </is>
      </c>
      <c r="E66" t="inlineStr">
        <is>
          <t>SYLVAIN HAAR</t>
        </is>
      </c>
      <c r="F66" t="inlineStr">
        <is>
          <t>shaar@bricodepot.com</t>
        </is>
      </c>
      <c r="G66" s="55" t="n">
        <v>321152635</v>
      </c>
      <c r="H66" t="inlineStr">
        <is>
          <t>JOSE OLIVEIRA</t>
        </is>
      </c>
      <c r="I66" t="inlineStr">
        <is>
          <t>MICKAEL ROULY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t="inlineStr">
        <is>
          <t>Nord Est</t>
        </is>
      </c>
      <c r="E67" t="inlineStr">
        <is>
          <t>SEBASTIEN DEVAUX</t>
        </is>
      </c>
      <c r="F67" t="inlineStr">
        <is>
          <t>sdevaux@bricodepot.com</t>
        </is>
      </c>
      <c r="G67" s="55" t="n">
        <v>327700950</v>
      </c>
      <c r="H67" t="inlineStr">
        <is>
          <t>JOSE OLIVEIRA</t>
        </is>
      </c>
      <c r="I67" t="inlineStr">
        <is>
          <t>MICKAEL ROULY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t="inlineStr">
        <is>
          <t>Nord Est</t>
        </is>
      </c>
      <c r="E68" t="inlineStr">
        <is>
          <t>OLIVIER FORTUIT</t>
        </is>
      </c>
      <c r="F68" t="inlineStr">
        <is>
          <t>ofortuit@bricodepot.com</t>
        </is>
      </c>
      <c r="G68" s="55" t="n">
        <v>326218454</v>
      </c>
      <c r="H68" t="inlineStr">
        <is>
          <t>JOSE OLIVEIRA</t>
        </is>
      </c>
      <c r="I68" t="inlineStr">
        <is>
          <t>MICKAEL ROULY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t="inlineStr">
        <is>
          <t>Nord Est</t>
        </is>
      </c>
      <c r="E69" t="inlineStr">
        <is>
          <t>SEBASTIEN CORNIL</t>
        </is>
      </c>
      <c r="F69" t="inlineStr">
        <is>
          <t>scornil@bricodepot.com</t>
        </is>
      </c>
      <c r="G69" s="55" t="n">
        <v>324583650</v>
      </c>
      <c r="H69" t="inlineStr">
        <is>
          <t>JOSE OLIVEIRA</t>
        </is>
      </c>
      <c r="I69" t="inlineStr">
        <is>
          <t>MICKAEL ROULY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t="inlineStr">
        <is>
          <t>Nord Est</t>
        </is>
      </c>
      <c r="E70" t="inlineStr">
        <is>
          <t>LAURENCE DEFLANDRE</t>
        </is>
      </c>
      <c r="F70" t="inlineStr">
        <is>
          <t>ldeflandre@bricodepot.com</t>
        </is>
      </c>
      <c r="G70" s="55" t="n">
        <v>645570264</v>
      </c>
      <c r="H70" t="inlineStr">
        <is>
          <t>JOSE OLIVEIRA</t>
        </is>
      </c>
      <c r="I70" t="inlineStr">
        <is>
          <t>MICKAEL ROULY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t="inlineStr">
        <is>
          <t>Nord Est</t>
        </is>
      </c>
      <c r="E71" t="inlineStr">
        <is>
          <t>SYLVAIN CORRAIRIE</t>
        </is>
      </c>
      <c r="F71" t="inlineStr">
        <is>
          <t>scorrairie@bricodepot.com</t>
        </is>
      </c>
      <c r="G71" s="55" t="n">
        <v>327622056</v>
      </c>
      <c r="H71" t="inlineStr">
        <is>
          <t>JOSE OLIVEIRA</t>
        </is>
      </c>
      <c r="I71" t="inlineStr">
        <is>
          <t>MICKAEL ROULY</t>
        </is>
      </c>
    </row>
    <row r="72">
      <c r="A72" t="n">
        <v>1701</v>
      </c>
      <c r="B72" t="n">
        <v>2330</v>
      </c>
      <c r="C72" t="inlineStr">
        <is>
          <t>REIMS</t>
        </is>
      </c>
      <c r="D72" t="inlineStr">
        <is>
          <t>Nord Est</t>
        </is>
      </c>
      <c r="E72" t="inlineStr">
        <is>
          <t>MICKAEL ROULY</t>
        </is>
      </c>
      <c r="F72" t="inlineStr">
        <is>
          <t>mrouly@bricodepot.com</t>
        </is>
      </c>
      <c r="G72" s="55" t="n">
        <v>326846914</v>
      </c>
      <c r="H72" t="inlineStr">
        <is>
          <t>JOSE OLIVEIRA</t>
        </is>
      </c>
      <c r="I72" t="inlineStr">
        <is>
          <t>MICKAEL ROULY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t="inlineStr">
        <is>
          <t>Nord Est</t>
        </is>
      </c>
      <c r="E73" t="inlineStr">
        <is>
          <t xml:space="preserve">non affecté </t>
        </is>
      </c>
      <c r="G73" s="55" t="n"/>
      <c r="H73" t="inlineStr">
        <is>
          <t>JOSE OLIVEIRA</t>
        </is>
      </c>
      <c r="I73" t="inlineStr">
        <is>
          <t>MICKAEL ROULY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t="inlineStr">
        <is>
          <t>Nord Est</t>
        </is>
      </c>
      <c r="E74" t="inlineStr">
        <is>
          <t>NYNEL COLLIN</t>
        </is>
      </c>
      <c r="F74" t="inlineStr">
        <is>
          <t>ncollin@bricodepot.com</t>
        </is>
      </c>
      <c r="G74" s="55" t="n">
        <v>325066060</v>
      </c>
      <c r="H74" t="inlineStr">
        <is>
          <t>JOSE OLIVEIRA</t>
        </is>
      </c>
      <c r="I74" t="inlineStr">
        <is>
          <t>MICKAEL ROULY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t="inlineStr">
        <is>
          <t>Nord Est</t>
        </is>
      </c>
      <c r="E75" t="inlineStr">
        <is>
          <t xml:space="preserve">non affecté </t>
        </is>
      </c>
      <c r="G75" s="55" t="n"/>
      <c r="H75" t="inlineStr">
        <is>
          <t>JOSE OLIVEIRA</t>
        </is>
      </c>
      <c r="I75" t="inlineStr">
        <is>
          <t>MICKAEL ROULY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t="inlineStr">
        <is>
          <t>Normandie Loire</t>
        </is>
      </c>
      <c r="E76" t="inlineStr">
        <is>
          <t>RICHARD THIBAUD</t>
        </is>
      </c>
      <c r="F76" t="inlineStr">
        <is>
          <t>rthibaud@bricodepot.com</t>
        </is>
      </c>
      <c r="G76" s="55" t="n">
        <v>232474004</v>
      </c>
      <c r="H76" t="inlineStr">
        <is>
          <t>FRANCOIS DELAUNAY</t>
        </is>
      </c>
      <c r="I76" t="inlineStr">
        <is>
          <t>GREGORY DUVAL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t="inlineStr">
        <is>
          <t>Normandie Loire</t>
        </is>
      </c>
      <c r="E77" t="inlineStr">
        <is>
          <t>GREGORY DUVAL</t>
        </is>
      </c>
      <c r="F77" t="inlineStr">
        <is>
          <t>gduval@bricodepot.com</t>
        </is>
      </c>
      <c r="G77" s="55" t="n">
        <v>344123838</v>
      </c>
      <c r="H77" t="inlineStr">
        <is>
          <t>FRANCOIS DELAUNAY</t>
        </is>
      </c>
      <c r="I77" t="inlineStr">
        <is>
          <t>GREGORY DUVAL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t="inlineStr">
        <is>
          <t>Normandie Loire</t>
        </is>
      </c>
      <c r="E78" t="inlineStr">
        <is>
          <t>ROMAIN  DERIOT</t>
        </is>
      </c>
      <c r="F78" t="inlineStr">
        <is>
          <t>rderiot@bricodepot.com</t>
        </is>
      </c>
      <c r="G78" s="55" t="n">
        <v>232474007</v>
      </c>
      <c r="H78" t="inlineStr">
        <is>
          <t>FRANCOIS DELAUNAY</t>
        </is>
      </c>
      <c r="I78" t="inlineStr">
        <is>
          <t>GREGORY DUVAL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t="inlineStr">
        <is>
          <t>Normandie Loire</t>
        </is>
      </c>
      <c r="E79" t="inlineStr">
        <is>
          <t>MAGALIE LEFEVRE</t>
        </is>
      </c>
      <c r="F79" t="inlineStr">
        <is>
          <t>mlefevre@bricodepot.com</t>
        </is>
      </c>
      <c r="G79" s="55" t="n">
        <v>786970470</v>
      </c>
      <c r="H79" t="inlineStr">
        <is>
          <t>FRANCOIS DELAUNAY</t>
        </is>
      </c>
      <c r="I79" t="inlineStr">
        <is>
          <t>GREGORY DUVAL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t="inlineStr">
        <is>
          <t>Normandie Loire</t>
        </is>
      </c>
      <c r="E80" t="inlineStr">
        <is>
          <t>TAHAR  RAHIM</t>
        </is>
      </c>
      <c r="F80" t="inlineStr">
        <is>
          <t>trahim@bricodepot.com</t>
        </is>
      </c>
      <c r="G80" s="55" t="n">
        <v>237912666</v>
      </c>
      <c r="H80" t="inlineStr">
        <is>
          <t>FRANCOIS DELAUNAY</t>
        </is>
      </c>
      <c r="I80" t="inlineStr">
        <is>
          <t>GREGORY DUVAL</t>
        </is>
      </c>
    </row>
    <row r="81">
      <c r="A81" t="n">
        <v>1746</v>
      </c>
      <c r="B81" t="n">
        <v>2362</v>
      </c>
      <c r="C81" t="inlineStr">
        <is>
          <t>DIEPPE</t>
        </is>
      </c>
      <c r="D81" t="inlineStr">
        <is>
          <t>Normandie Loire</t>
        </is>
      </c>
      <c r="E81" t="inlineStr">
        <is>
          <t>JARA  MONZINI</t>
        </is>
      </c>
      <c r="F81" t="inlineStr">
        <is>
          <t>jmonzini@bricodepot.com</t>
        </is>
      </c>
      <c r="G81" s="55" t="n">
        <v>235065653</v>
      </c>
      <c r="H81" t="inlineStr">
        <is>
          <t>FRANCOIS DELAUNAY</t>
        </is>
      </c>
      <c r="I81" t="inlineStr">
        <is>
          <t>GREGORY DUVAL</t>
        </is>
      </c>
    </row>
    <row r="82">
      <c r="A82" t="n">
        <v>1941</v>
      </c>
      <c r="B82" t="n">
        <v>2442</v>
      </c>
      <c r="C82" t="inlineStr">
        <is>
          <t>DREUX</t>
        </is>
      </c>
      <c r="D82" t="inlineStr">
        <is>
          <t>Normandie Loire</t>
        </is>
      </c>
      <c r="E82" t="inlineStr">
        <is>
          <t xml:space="preserve">non affecté </t>
        </is>
      </c>
      <c r="G82" s="55" t="n"/>
      <c r="H82" t="inlineStr">
        <is>
          <t>FRANCOIS DELAUNAY</t>
        </is>
      </c>
      <c r="I82" t="inlineStr">
        <is>
          <t>GREGORY DUVAL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t="inlineStr">
        <is>
          <t>Normandie Loire</t>
        </is>
      </c>
      <c r="E83" t="inlineStr">
        <is>
          <t>JEROME CREUSAT</t>
        </is>
      </c>
      <c r="F83" t="inlineStr">
        <is>
          <t>jcreusat@bricodepot.com</t>
        </is>
      </c>
      <c r="G83" s="55" t="n">
        <v>770279174</v>
      </c>
      <c r="H83" t="inlineStr">
        <is>
          <t>FRANCOIS DELAUNAY</t>
        </is>
      </c>
      <c r="I83" t="inlineStr">
        <is>
          <t>GREGORY DUVAL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t="inlineStr">
        <is>
          <t>Normandie Loire</t>
        </is>
      </c>
      <c r="E84" t="inlineStr">
        <is>
          <t xml:space="preserve">non affecté </t>
        </is>
      </c>
      <c r="G84" s="55" t="n"/>
      <c r="H84" t="inlineStr">
        <is>
          <t>FRANCOIS DELAUNAY</t>
        </is>
      </c>
      <c r="I84" t="inlineStr">
        <is>
          <t>GREGORY DUVAL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t="inlineStr">
        <is>
          <t>Normandie Loire</t>
        </is>
      </c>
      <c r="E85" t="inlineStr">
        <is>
          <t>PIERRE BARDINI</t>
        </is>
      </c>
      <c r="F85" t="inlineStr">
        <is>
          <t>pbardini@bricodepot.com</t>
        </is>
      </c>
      <c r="G85" s="55" t="n">
        <v>232102121</v>
      </c>
      <c r="H85" t="inlineStr">
        <is>
          <t>FRANCOIS DELAUNAY</t>
        </is>
      </c>
      <c r="I85" t="inlineStr">
        <is>
          <t>GREGORY DUVAL</t>
        </is>
      </c>
    </row>
    <row r="86">
      <c r="A86" t="n">
        <v>1748</v>
      </c>
      <c r="B86" t="n">
        <v>2364</v>
      </c>
      <c r="C86" t="inlineStr">
        <is>
          <t>BREST</t>
        </is>
      </c>
      <c r="D86" t="inlineStr">
        <is>
          <t>Ouest</t>
        </is>
      </c>
      <c r="E86" t="inlineStr">
        <is>
          <t xml:space="preserve">non affecté </t>
        </is>
      </c>
      <c r="G86" s="55" t="n"/>
      <c r="H86" t="inlineStr">
        <is>
          <t>LAURENT FIRMIN</t>
        </is>
      </c>
      <c r="I86" t="inlineStr">
        <is>
          <t>REMY PASQUET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t="inlineStr">
        <is>
          <t>Ouest</t>
        </is>
      </c>
      <c r="E87" t="inlineStr">
        <is>
          <t>LAURENT  LARTIGUE</t>
        </is>
      </c>
      <c r="F87" t="inlineStr">
        <is>
          <t>llartigue@bricodepot.com</t>
        </is>
      </c>
      <c r="G87" s="55" t="n">
        <v>621491001</v>
      </c>
      <c r="H87" t="inlineStr">
        <is>
          <t>LAURENT FIRMIN</t>
        </is>
      </c>
      <c r="I87" t="inlineStr">
        <is>
          <t>REMY PASQUET</t>
        </is>
      </c>
    </row>
    <row r="88">
      <c r="A88" t="n">
        <v>1949</v>
      </c>
      <c r="B88" t="n">
        <v>2448</v>
      </c>
      <c r="C88" t="inlineStr">
        <is>
          <t>LAVAL</t>
        </is>
      </c>
      <c r="D88" t="inlineStr">
        <is>
          <t>Ouest</t>
        </is>
      </c>
      <c r="E88" t="inlineStr">
        <is>
          <t>REMY PASQUET</t>
        </is>
      </c>
      <c r="F88" t="inlineStr">
        <is>
          <t>rpasquet@bricodepot.com</t>
        </is>
      </c>
      <c r="G88" s="55" t="n"/>
      <c r="H88" t="inlineStr">
        <is>
          <t>LAURENT FIRMIN</t>
        </is>
      </c>
      <c r="I88" t="inlineStr">
        <is>
          <t>REMY PASQUET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t="inlineStr">
        <is>
          <t>Ouest</t>
        </is>
      </c>
      <c r="E89" t="inlineStr">
        <is>
          <t>STEPHANE DECLERCK</t>
        </is>
      </c>
      <c r="F89" t="inlineStr">
        <is>
          <t>sdeclerck@bricodepot.com</t>
        </is>
      </c>
      <c r="G89" s="55" t="n">
        <v>296798884</v>
      </c>
      <c r="H89" t="inlineStr">
        <is>
          <t>LAURENT FIRMIN</t>
        </is>
      </c>
      <c r="I89" t="inlineStr">
        <is>
          <t>REMY PASQUET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t="inlineStr">
        <is>
          <t>Ouest</t>
        </is>
      </c>
      <c r="E90" t="inlineStr">
        <is>
          <t>SAMUEL  RACHET</t>
        </is>
      </c>
      <c r="F90" t="inlineStr">
        <is>
          <t>srachet@bricodepot.com</t>
        </is>
      </c>
      <c r="G90" s="55" t="n">
        <v>298798724</v>
      </c>
      <c r="H90" t="inlineStr">
        <is>
          <t>LAURENT FIRMIN</t>
        </is>
      </c>
      <c r="I90" t="inlineStr">
        <is>
          <t>REMY PASQUET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t="inlineStr">
        <is>
          <t>Ouest</t>
        </is>
      </c>
      <c r="E91" t="inlineStr">
        <is>
          <t>NICOLAS CHAUVEL</t>
        </is>
      </c>
      <c r="F91" t="inlineStr">
        <is>
          <t>nchauvel@bricodepot.com</t>
        </is>
      </c>
      <c r="G91" s="55" t="n">
        <v>298643646</v>
      </c>
      <c r="H91" t="inlineStr">
        <is>
          <t>LAURENT FIRMIN</t>
        </is>
      </c>
      <c r="I91" t="inlineStr">
        <is>
          <t>REMY PASQUET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t="inlineStr">
        <is>
          <t>Ouest</t>
        </is>
      </c>
      <c r="E92" t="inlineStr">
        <is>
          <t xml:space="preserve">non affecté </t>
        </is>
      </c>
      <c r="G92" s="55" t="n"/>
      <c r="H92" t="inlineStr">
        <is>
          <t>LAURENT FIRMIN</t>
        </is>
      </c>
      <c r="I92" t="inlineStr">
        <is>
          <t>REMY PASQUET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t="inlineStr">
        <is>
          <t>Ouest</t>
        </is>
      </c>
      <c r="E93" t="inlineStr">
        <is>
          <t>CEDRIC LE MOING</t>
        </is>
      </c>
      <c r="F93" t="inlineStr">
        <is>
          <t>clemoing@bricodepot.com</t>
        </is>
      </c>
      <c r="G93" s="55" t="n">
        <v>299540909</v>
      </c>
      <c r="H93" t="inlineStr">
        <is>
          <t>LAURENT FIRMIN</t>
        </is>
      </c>
      <c r="I93" t="inlineStr">
        <is>
          <t>REMY PASQUET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t="inlineStr">
        <is>
          <t>Ouest</t>
        </is>
      </c>
      <c r="E94" t="inlineStr">
        <is>
          <t>PASCAL PICREL</t>
        </is>
      </c>
      <c r="F94" t="inlineStr">
        <is>
          <t>ppicrel@bricodepot.com</t>
        </is>
      </c>
      <c r="G94" s="55" t="n">
        <v>296798885</v>
      </c>
      <c r="H94" t="inlineStr">
        <is>
          <t>LAURENT FIRMIN</t>
        </is>
      </c>
      <c r="I94" t="inlineStr">
        <is>
          <t>REMY PASQUET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t="inlineStr">
        <is>
          <t>Ouest</t>
        </is>
      </c>
      <c r="E95" t="inlineStr">
        <is>
          <t>CHRISTIAN MICHEL</t>
        </is>
      </c>
      <c r="F95" t="inlineStr">
        <is>
          <t>cmichel@bricodepot.com</t>
        </is>
      </c>
      <c r="G95" s="55" t="n">
        <v>296861506</v>
      </c>
      <c r="H95" t="inlineStr">
        <is>
          <t>LAURENT FIRMIN</t>
        </is>
      </c>
      <c r="I95" t="inlineStr">
        <is>
          <t>REMY PASQUET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t="inlineStr">
        <is>
          <t>Rhône Alpes</t>
        </is>
      </c>
      <c r="E96" t="inlineStr">
        <is>
          <t>MICKAEL SOLOWIEZ</t>
        </is>
      </c>
      <c r="F96" t="inlineStr">
        <is>
          <t>msolowiez@bricodepot.com</t>
        </is>
      </c>
      <c r="G96" s="55" t="n">
        <v>479315205</v>
      </c>
      <c r="H96" t="inlineStr">
        <is>
          <t>GUILLAUME CHESNAIS</t>
        </is>
      </c>
      <c r="I96" t="inlineStr">
        <is>
          <t>ISMAIL INCI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t="inlineStr">
        <is>
          <t>Rhône Alpes</t>
        </is>
      </c>
      <c r="E97" t="inlineStr">
        <is>
          <t>NATHALIE NOVAIS</t>
        </is>
      </c>
      <c r="F97" t="inlineStr">
        <is>
          <t>nnovais@bricodepot.com</t>
        </is>
      </c>
      <c r="G97" s="55" t="n">
        <v>450318366</v>
      </c>
      <c r="H97" t="inlineStr">
        <is>
          <t>GUILLAUME CHESNAIS</t>
        </is>
      </c>
      <c r="I97" t="inlineStr">
        <is>
          <t>ISMAIL INCI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t="inlineStr">
        <is>
          <t>Rhône Alpes</t>
        </is>
      </c>
      <c r="E98" t="inlineStr">
        <is>
          <t>AZIZ OUSSAID</t>
        </is>
      </c>
      <c r="F98" t="inlineStr">
        <is>
          <t>aoussaid@bricodepot.com</t>
        </is>
      </c>
      <c r="G98" s="55" t="n">
        <v>473837803</v>
      </c>
      <c r="H98" t="inlineStr">
        <is>
          <t>GUILLAUME CHESNAIS</t>
        </is>
      </c>
      <c r="I98" t="inlineStr">
        <is>
          <t>ISMAIL INCI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t="inlineStr">
        <is>
          <t>Rhône Alpes</t>
        </is>
      </c>
      <c r="E99" t="inlineStr">
        <is>
          <t>ISMAYIL INCI</t>
        </is>
      </c>
      <c r="F99" t="inlineStr">
        <is>
          <t>iinci@bricodepot.com</t>
        </is>
      </c>
      <c r="G99" s="55" t="n">
        <v>472475134</v>
      </c>
      <c r="H99" t="inlineStr">
        <is>
          <t>GUILLAUME CHESNAIS</t>
        </is>
      </c>
      <c r="I99" t="inlineStr">
        <is>
          <t>ISMAIL INCI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t="inlineStr">
        <is>
          <t>Rhône Alpes</t>
        </is>
      </c>
      <c r="E100" t="inlineStr">
        <is>
          <t>LOIC THIZY</t>
        </is>
      </c>
      <c r="F100" t="inlineStr">
        <is>
          <t>lthizy@bricodepot.com</t>
        </is>
      </c>
      <c r="G100" s="55" t="n">
        <v>385239839</v>
      </c>
      <c r="H100" t="inlineStr">
        <is>
          <t>GUILLAUME CHESNAIS</t>
        </is>
      </c>
      <c r="I100" t="inlineStr">
        <is>
          <t>ISMAIL INCI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t="inlineStr">
        <is>
          <t>Rhône Alpes</t>
        </is>
      </c>
      <c r="E101" t="inlineStr">
        <is>
          <t>PASCAL SERRAND</t>
        </is>
      </c>
      <c r="F101" t="inlineStr">
        <is>
          <t>pserrand@bricodepot.com</t>
        </is>
      </c>
      <c r="G101" s="55" t="n">
        <v>637513702</v>
      </c>
      <c r="H101" t="inlineStr">
        <is>
          <t>GUILLAUME CHESNAIS</t>
        </is>
      </c>
      <c r="I101" t="inlineStr">
        <is>
          <t>ISMAIL INCI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t="inlineStr">
        <is>
          <t>Rhône Alpes</t>
        </is>
      </c>
      <c r="E102" t="inlineStr">
        <is>
          <t>VINCENT MONTEIL</t>
        </is>
      </c>
      <c r="F102" t="inlineStr">
        <is>
          <t>vmonteil@bricodepot.com</t>
        </is>
      </c>
      <c r="G102" s="55" t="n">
        <v>477626105</v>
      </c>
      <c r="H102" t="inlineStr">
        <is>
          <t>GUILLAUME CHESNAIS</t>
        </is>
      </c>
      <c r="I102" t="inlineStr">
        <is>
          <t>ISMAIL INCI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t="inlineStr">
        <is>
          <t>Rhône Alpes</t>
        </is>
      </c>
      <c r="E103" t="inlineStr">
        <is>
          <t>MAXIME CHANTEMESSE</t>
        </is>
      </c>
      <c r="F103" t="inlineStr">
        <is>
          <t>mchantemesse@bricodepot.com</t>
        </is>
      </c>
      <c r="G103" s="55" t="n">
        <v>477593516</v>
      </c>
      <c r="H103" t="inlineStr">
        <is>
          <t>GUILLAUME CHESNAIS</t>
        </is>
      </c>
      <c r="I103" t="inlineStr">
        <is>
          <t>ISMAIL INCI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t="inlineStr">
        <is>
          <t>Rhône Alpes</t>
        </is>
      </c>
      <c r="E104" t="inlineStr">
        <is>
          <t>JEROME HAMEL</t>
        </is>
      </c>
      <c r="F104" t="inlineStr">
        <is>
          <t>jhamel@bricodepot.com</t>
        </is>
      </c>
      <c r="G104" s="55" t="n">
        <v>477343796</v>
      </c>
      <c r="H104" t="inlineStr">
        <is>
          <t>GUILLAUME CHESNAIS</t>
        </is>
      </c>
      <c r="I104" t="inlineStr">
        <is>
          <t>ISMAIL INCI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t="inlineStr">
        <is>
          <t>Rhône Alpes</t>
        </is>
      </c>
      <c r="E105" t="inlineStr">
        <is>
          <t>FRANCOIS GOUY</t>
        </is>
      </c>
      <c r="F105" t="inlineStr">
        <is>
          <t>fgouy@bricodepot.com</t>
        </is>
      </c>
      <c r="G105" s="55" t="n">
        <v>606458526</v>
      </c>
      <c r="H105" t="inlineStr">
        <is>
          <t>GUILLAUME CHESNAIS</t>
        </is>
      </c>
      <c r="I105" t="inlineStr">
        <is>
          <t>ISMAIL INCI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t="inlineStr">
        <is>
          <t>Sud Est</t>
        </is>
      </c>
      <c r="E106" t="inlineStr">
        <is>
          <t>JACQUES  TEIXEIRA</t>
        </is>
      </c>
      <c r="F106" t="inlineStr">
        <is>
          <t>jteixeira@bricodepot.com</t>
        </is>
      </c>
      <c r="G106" s="55" t="n">
        <v>432730459</v>
      </c>
      <c r="H106" t="inlineStr">
        <is>
          <t>CEDRIC PIAZZA</t>
        </is>
      </c>
      <c r="I106" t="inlineStr">
        <is>
          <t>JACQUES TEIVEIRA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t="inlineStr">
        <is>
          <t>Sud Est</t>
        </is>
      </c>
      <c r="E107" t="inlineStr">
        <is>
          <t>HOSNI ZOUABI</t>
        </is>
      </c>
      <c r="F107" t="inlineStr">
        <is>
          <t>hzouabi@bricodepot.com</t>
        </is>
      </c>
      <c r="G107" s="55" t="n">
        <v>663955453</v>
      </c>
      <c r="H107" t="inlineStr">
        <is>
          <t>CEDRIC PIAZZA</t>
        </is>
      </c>
      <c r="I107" t="inlineStr">
        <is>
          <t>JACQUES TEIVEIRA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t="inlineStr">
        <is>
          <t>Sud Est</t>
        </is>
      </c>
      <c r="E108" t="inlineStr">
        <is>
          <t>JEROME BERNE</t>
        </is>
      </c>
      <c r="F108" t="inlineStr">
        <is>
          <t>jberne@bricodepot.com</t>
        </is>
      </c>
      <c r="G108" s="55" t="n">
        <v>679046610</v>
      </c>
      <c r="H108" t="inlineStr">
        <is>
          <t>CEDRIC PIAZZA</t>
        </is>
      </c>
      <c r="I108" t="inlineStr">
        <is>
          <t>JACQUES TEIVEIRA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t="inlineStr">
        <is>
          <t>Sud Est</t>
        </is>
      </c>
      <c r="E109" t="inlineStr">
        <is>
          <t xml:space="preserve">non affecté </t>
        </is>
      </c>
      <c r="G109" s="55" t="n"/>
      <c r="H109" t="inlineStr">
        <is>
          <t>CEDRIC PIAZZA</t>
        </is>
      </c>
      <c r="I109" t="inlineStr">
        <is>
          <t>JACQUES TEIVEIRA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t="inlineStr">
        <is>
          <t>Sud Est</t>
        </is>
      </c>
      <c r="E110" t="inlineStr">
        <is>
          <t>ANTOINE  MUNIER</t>
        </is>
      </c>
      <c r="F110" t="inlineStr">
        <is>
          <t>amunier@bricodepot.com</t>
        </is>
      </c>
      <c r="G110" s="55" t="n">
        <v>467856700</v>
      </c>
      <c r="H110" t="inlineStr">
        <is>
          <t>CEDRIC PIAZZA</t>
        </is>
      </c>
      <c r="I110" t="inlineStr">
        <is>
          <t>JACQUES TEIVEIRA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t="inlineStr">
        <is>
          <t>Sud Est</t>
        </is>
      </c>
      <c r="E111" t="inlineStr">
        <is>
          <t>IBRAHIM MAKAADI</t>
        </is>
      </c>
      <c r="F111" t="inlineStr">
        <is>
          <t>imakaadi@bricodepot.com</t>
        </is>
      </c>
      <c r="G111" s="55" t="n">
        <v>492030786</v>
      </c>
      <c r="H111" t="inlineStr">
        <is>
          <t>CEDRIC PIAZZA</t>
        </is>
      </c>
      <c r="I111" t="inlineStr">
        <is>
          <t>JACQUES TEIVEIRA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t="inlineStr">
        <is>
          <t>Sud Est</t>
        </is>
      </c>
      <c r="E112" t="inlineStr">
        <is>
          <t>ANAIS BRIFFAUD</t>
        </is>
      </c>
      <c r="G112" s="55" t="inlineStr">
        <is>
          <t>Pépinière</t>
        </is>
      </c>
      <c r="H112" t="inlineStr">
        <is>
          <t>CEDRIC PIAZZA</t>
        </is>
      </c>
      <c r="I112" t="inlineStr">
        <is>
          <t>JACQUES TEIVEIRA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t="inlineStr">
        <is>
          <t>Sud Est</t>
        </is>
      </c>
      <c r="E113" t="inlineStr">
        <is>
          <t>AURELIEN  FAVIER</t>
        </is>
      </c>
      <c r="F113" t="inlineStr">
        <is>
          <t>afavier@bricodepot.com</t>
        </is>
      </c>
      <c r="G113" s="55" t="n">
        <v>492302135</v>
      </c>
      <c r="H113" t="inlineStr">
        <is>
          <t>CEDRIC PIAZZA</t>
        </is>
      </c>
      <c r="I113" t="inlineStr">
        <is>
          <t>JACQUES TEIVEIRA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t="inlineStr">
        <is>
          <t>Sud Est</t>
        </is>
      </c>
      <c r="E114" t="inlineStr">
        <is>
          <t>FRANCK ANCONA</t>
        </is>
      </c>
      <c r="F114" t="inlineStr">
        <is>
          <t>fancona@bricodepot.com</t>
        </is>
      </c>
      <c r="G114" s="55" t="n">
        <v>494317015</v>
      </c>
      <c r="H114" t="inlineStr">
        <is>
          <t>CEDRIC PIAZZA</t>
        </is>
      </c>
      <c r="I114" t="inlineStr">
        <is>
          <t>JACQUES TEIVEIRA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t="inlineStr">
        <is>
          <t>Sud Est</t>
        </is>
      </c>
      <c r="E115" t="inlineStr">
        <is>
          <t>EMILE  ARNAUD</t>
        </is>
      </c>
      <c r="F115" t="inlineStr">
        <is>
          <t>earnaud2@bricodepot.com</t>
        </is>
      </c>
      <c r="G115" s="55" t="n">
        <v>475572599</v>
      </c>
      <c r="H115" t="inlineStr">
        <is>
          <t>CEDRIC PIAZZA</t>
        </is>
      </c>
      <c r="I115" t="inlineStr">
        <is>
          <t>JACQUES TEIVEIRA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t="inlineStr">
        <is>
          <t>Sud Ouest</t>
        </is>
      </c>
      <c r="E116" t="inlineStr">
        <is>
          <t>ERIC CARCELES</t>
        </is>
      </c>
      <c r="F116" t="inlineStr">
        <is>
          <t>ecarceles@bricodepot.com</t>
        </is>
      </c>
      <c r="G116" s="55" t="n">
        <v>467097666</v>
      </c>
      <c r="H116" t="inlineStr">
        <is>
          <t>ALEXIS ROTTIER</t>
        </is>
      </c>
      <c r="I116" t="inlineStr">
        <is>
          <t>ALEXANDRE DIAS DA COSTA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t="inlineStr">
        <is>
          <t>Sud Ouest</t>
        </is>
      </c>
      <c r="E117" t="inlineStr">
        <is>
          <t>YORICK DISSOUBRAY</t>
        </is>
      </c>
      <c r="F117" t="inlineStr">
        <is>
          <t>ydissoubray@bricodepot.com</t>
        </is>
      </c>
      <c r="G117" s="55" t="n">
        <v>563937211</v>
      </c>
      <c r="H117" t="inlineStr">
        <is>
          <t>ALEXIS ROTTIER</t>
        </is>
      </c>
      <c r="I117" t="inlineStr">
        <is>
          <t>ALEXANDRE DIAS DA COSTA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t="inlineStr">
        <is>
          <t>Sud Ouest</t>
        </is>
      </c>
      <c r="E118" t="inlineStr">
        <is>
          <t>ANTHONY  CORRAL</t>
        </is>
      </c>
      <c r="F118" t="inlineStr">
        <is>
          <t>acorral@bricodepot.com</t>
        </is>
      </c>
      <c r="G118" s="55" t="n">
        <v>468711100</v>
      </c>
      <c r="H118" t="inlineStr">
        <is>
          <t>ALEXIS ROTTIER</t>
        </is>
      </c>
      <c r="I118" t="inlineStr">
        <is>
          <t>ALEXANDRE DIAS DA COSTA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t="inlineStr">
        <is>
          <t>Sud Ouest</t>
        </is>
      </c>
      <c r="E119" t="inlineStr">
        <is>
          <t>CYRIL SEGER</t>
        </is>
      </c>
      <c r="F119" t="inlineStr">
        <is>
          <t>cseger@bricodepot.com</t>
        </is>
      </c>
      <c r="G119" s="55" t="n">
        <v>563744906</v>
      </c>
      <c r="H119" t="inlineStr">
        <is>
          <t>ALEXIS ROTTIER</t>
        </is>
      </c>
      <c r="I119" t="inlineStr">
        <is>
          <t>ALEXANDRE DIAS DA COSTA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t="inlineStr">
        <is>
          <t>Sud Ouest</t>
        </is>
      </c>
      <c r="E120" t="inlineStr">
        <is>
          <t>BENOIT MIELLE</t>
        </is>
      </c>
      <c r="F120" t="inlineStr">
        <is>
          <t>bmielle@bricodepot.com</t>
        </is>
      </c>
      <c r="G120" s="55" t="n">
        <v>558490016</v>
      </c>
      <c r="H120" t="inlineStr">
        <is>
          <t>ALEXIS ROTTIER</t>
        </is>
      </c>
      <c r="I120" t="inlineStr">
        <is>
          <t>ALEXANDRE DIAS DA COSTA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t="inlineStr">
        <is>
          <t>Sud Ouest</t>
        </is>
      </c>
      <c r="E121" t="inlineStr">
        <is>
          <t>ALEXANDRE DIAS DA COSTA</t>
        </is>
      </c>
      <c r="F121" t="inlineStr">
        <is>
          <t>adiasdacosta@bricodepot.com</t>
        </is>
      </c>
      <c r="G121" s="55" t="n">
        <v>534010566</v>
      </c>
      <c r="H121" t="inlineStr">
        <is>
          <t>ALEXIS ROTTIER</t>
        </is>
      </c>
      <c r="I121" t="inlineStr">
        <is>
          <t>ALEXANDRE DIAS DA COSTA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t="inlineStr">
        <is>
          <t>Sud Ouest</t>
        </is>
      </c>
      <c r="E122" t="inlineStr">
        <is>
          <t>ANTHONY RONDEAU</t>
        </is>
      </c>
      <c r="F122" t="inlineStr">
        <is>
          <t>arondeau@bricodepot.com</t>
        </is>
      </c>
      <c r="G122" s="55" t="n">
        <v>559350904</v>
      </c>
      <c r="H122" t="inlineStr">
        <is>
          <t>ALEXIS ROTTIER</t>
        </is>
      </c>
      <c r="I122" t="inlineStr">
        <is>
          <t>ALEXANDRE DIAS DA COSTA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t="inlineStr">
        <is>
          <t>Sud Ouest</t>
        </is>
      </c>
      <c r="E123" t="inlineStr">
        <is>
          <t>ROMAIN  GAZZOLI</t>
        </is>
      </c>
      <c r="F123" t="inlineStr">
        <is>
          <t>rgazzoli@bricodepot.com</t>
        </is>
      </c>
      <c r="G123" s="55" t="n">
        <v>468648486</v>
      </c>
      <c r="H123" t="inlineStr">
        <is>
          <t>ALEXIS ROTTIER</t>
        </is>
      </c>
      <c r="I123" t="inlineStr">
        <is>
          <t>ALEXANDRE DIAS DA COSTA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t="inlineStr">
        <is>
          <t>Sud Ouest</t>
        </is>
      </c>
      <c r="E124" t="inlineStr">
        <is>
          <t>GUILLAUME STREHL</t>
        </is>
      </c>
      <c r="F124" t="inlineStr">
        <is>
          <t>gstrehl@bricodepot.com</t>
        </is>
      </c>
      <c r="G124" s="55" t="n">
        <v>610636570</v>
      </c>
      <c r="H124" t="inlineStr">
        <is>
          <t>ALEXIS ROTTIER</t>
        </is>
      </c>
      <c r="I124" t="inlineStr">
        <is>
          <t>ALEXANDRE DIAS DA COSTA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4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4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 codeName="Feuil9">
    <outlinePr summaryBelow="1" summaryRight="1"/>
    <pageSetUpPr/>
  </sheetPr>
  <dimension ref="A1:I126"/>
  <sheetViews>
    <sheetView topLeftCell="A121" zoomScale="130" zoomScaleNormal="130" workbookViewId="0">
      <selection activeCell="A125" sqref="A125:D126"/>
    </sheetView>
  </sheetViews>
  <sheetFormatPr baseColWidth="8" defaultColWidth="11.42578125" defaultRowHeight="15"/>
  <cols>
    <col width="13.28515625" bestFit="1" customWidth="1" min="1" max="1"/>
    <col width="13.85546875" bestFit="1" customWidth="1" min="2" max="2"/>
    <col width="34.7109375" bestFit="1" customWidth="1" min="3" max="3"/>
    <col width="15.28515625" bestFit="1" customWidth="1" min="4" max="4"/>
    <col width="32.7109375" bestFit="1" customWidth="1" min="5" max="5"/>
    <col width="47.85546875" bestFit="1" customWidth="1" min="6" max="6"/>
    <col width="13.7109375" bestFit="1" customWidth="1" min="7" max="7"/>
    <col width="19.5703125" bestFit="1" customWidth="1" min="8" max="8"/>
    <col width="22.28515625" bestFit="1" customWidth="1" min="9" max="9"/>
  </cols>
  <sheetData>
    <row r="1">
      <c r="A1" s="1" t="inlineStr">
        <is>
          <t>Code BRICO</t>
        </is>
      </c>
      <c r="B1" s="1" t="inlineStr">
        <is>
          <t>Code EASIER</t>
        </is>
      </c>
      <c r="C1" s="2" t="inlineStr">
        <is>
          <t>Dépôt</t>
        </is>
      </c>
      <c r="D1" s="10" t="inlineStr">
        <is>
          <t>Région 2022</t>
        </is>
      </c>
      <c r="E1" s="11" t="inlineStr">
        <is>
          <t>Chef Technique</t>
        </is>
      </c>
      <c r="F1" s="11" t="inlineStr">
        <is>
          <t>Chef Technique mail</t>
        </is>
      </c>
      <c r="G1" s="11" t="inlineStr">
        <is>
          <t>Chef Technique Téléphone</t>
        </is>
      </c>
      <c r="H1" s="11" t="inlineStr">
        <is>
          <t>DM file Technique</t>
        </is>
      </c>
      <c r="I1" s="11" t="inlineStr">
        <is>
          <t>CS Référent Technique</t>
        </is>
      </c>
    </row>
    <row r="2">
      <c r="A2" t="n">
        <v>1761</v>
      </c>
      <c r="B2" t="n">
        <v>2376</v>
      </c>
      <c r="C2" t="inlineStr">
        <is>
          <t>ALBI (Gaillac)</t>
        </is>
      </c>
      <c r="D2" s="9" t="inlineStr">
        <is>
          <t>Centre Aquitaine</t>
        </is>
      </c>
      <c r="E2" t="inlineStr">
        <is>
          <t>SALIM AOULAD HADJ AISSA</t>
        </is>
      </c>
      <c r="F2" t="inlineStr">
        <is>
          <t>saouladhadjaissa@bricodepot.com</t>
        </is>
      </c>
      <c r="G2" s="55" t="n">
        <v>563810947</v>
      </c>
      <c r="H2" t="inlineStr">
        <is>
          <t>PHILIPPE GARLASCHI</t>
        </is>
      </c>
      <c r="I2" t="inlineStr">
        <is>
          <t>ALEXANDRE LESTANG</t>
        </is>
      </c>
    </row>
    <row r="3">
      <c r="A3" t="n">
        <v>1912</v>
      </c>
      <c r="B3" t="n">
        <v>2420</v>
      </c>
      <c r="C3" t="inlineStr">
        <is>
          <t>ANGOULEME (Champniers)</t>
        </is>
      </c>
      <c r="D3" s="9" t="inlineStr">
        <is>
          <t>Centre Aquitaine</t>
        </is>
      </c>
      <c r="E3" t="inlineStr">
        <is>
          <t>ALEXANDRE LESTANG</t>
        </is>
      </c>
      <c r="F3" t="inlineStr">
        <is>
          <t>alestang@bricodepot.com</t>
        </is>
      </c>
      <c r="G3" s="55" t="n">
        <v>345939375</v>
      </c>
      <c r="H3" t="inlineStr">
        <is>
          <t>PHILIPPE GARLASCHI</t>
        </is>
      </c>
      <c r="I3" t="inlineStr">
        <is>
          <t>ALEXANDRE LESTANG</t>
        </is>
      </c>
    </row>
    <row r="4">
      <c r="A4" t="n">
        <v>1795</v>
      </c>
      <c r="B4" t="n">
        <v>2407</v>
      </c>
      <c r="C4" t="inlineStr">
        <is>
          <t>ARCACHON (Biganos)</t>
        </is>
      </c>
      <c r="D4" s="9" t="inlineStr">
        <is>
          <t>Centre Aquitaine</t>
        </is>
      </c>
      <c r="E4" t="inlineStr">
        <is>
          <t>EMIDIO DE OLIVEIRA TAVARES</t>
        </is>
      </c>
      <c r="F4" t="inlineStr">
        <is>
          <t>edeoliveiratavares@bricodepot.com</t>
        </is>
      </c>
      <c r="G4" s="55" t="n">
        <v>557708882</v>
      </c>
      <c r="H4" t="inlineStr">
        <is>
          <t>PHILIPPE GARLASCHI</t>
        </is>
      </c>
      <c r="I4" t="inlineStr">
        <is>
          <t>ALEXANDRE LESTANG</t>
        </is>
      </c>
    </row>
    <row r="5">
      <c r="A5" t="n">
        <v>1756</v>
      </c>
      <c r="B5" t="n">
        <v>2371</v>
      </c>
      <c r="C5" t="inlineStr">
        <is>
          <t>BORDEAUX (Artigues)</t>
        </is>
      </c>
      <c r="D5" s="9" t="inlineStr">
        <is>
          <t>Centre Aquitaine</t>
        </is>
      </c>
      <c r="E5" t="inlineStr">
        <is>
          <t>FRANCOIS DESLYPPER</t>
        </is>
      </c>
      <c r="F5" t="inlineStr">
        <is>
          <t>fdeslypper@bricodepot.com</t>
        </is>
      </c>
      <c r="G5" s="55" t="n">
        <v>557779520</v>
      </c>
      <c r="H5" t="inlineStr">
        <is>
          <t>PHILIPPE GARLASCHI</t>
        </is>
      </c>
      <c r="I5" t="inlineStr">
        <is>
          <t>ALEXANDRE LESTANG</t>
        </is>
      </c>
    </row>
    <row r="6">
      <c r="A6" t="n">
        <v>1919</v>
      </c>
      <c r="B6" t="n">
        <v>2425</v>
      </c>
      <c r="C6" t="inlineStr">
        <is>
          <t>BRIVE La GAILLARDE</t>
        </is>
      </c>
      <c r="D6" s="9" t="inlineStr">
        <is>
          <t>Centre Aquitaine</t>
        </is>
      </c>
      <c r="E6" t="inlineStr">
        <is>
          <t xml:space="preserve">Non affecté </t>
        </is>
      </c>
      <c r="G6" s="55" t="n"/>
      <c r="H6" t="inlineStr">
        <is>
          <t>PHILIPPE GARLASCHI</t>
        </is>
      </c>
      <c r="I6" t="inlineStr">
        <is>
          <t>ALEXANDRE LESTANG</t>
        </is>
      </c>
    </row>
    <row r="7">
      <c r="A7" t="n">
        <v>1925</v>
      </c>
      <c r="B7" t="n">
        <v>2429</v>
      </c>
      <c r="C7" t="inlineStr">
        <is>
          <t>LA ROCHELLE (Andilly)</t>
        </is>
      </c>
      <c r="D7" s="9" t="inlineStr">
        <is>
          <t>Centre Aquitaine</t>
        </is>
      </c>
      <c r="E7" t="inlineStr">
        <is>
          <t>JEAN PHILIPPE LEMAITRE</t>
        </is>
      </c>
      <c r="F7" t="inlineStr">
        <is>
          <t>jlemaitre@bricodepot.com</t>
        </is>
      </c>
      <c r="G7" s="55" t="n">
        <v>546661234</v>
      </c>
      <c r="H7" t="inlineStr">
        <is>
          <t>PHILIPPE GARLASCHI</t>
        </is>
      </c>
      <c r="I7" t="inlineStr">
        <is>
          <t>ALEXANDRE LESTANG</t>
        </is>
      </c>
    </row>
    <row r="8">
      <c r="A8" t="n">
        <v>1747</v>
      </c>
      <c r="B8" t="n">
        <v>2363</v>
      </c>
      <c r="C8" t="inlineStr">
        <is>
          <t>MONTAUBAN</t>
        </is>
      </c>
      <c r="D8" s="9" t="inlineStr">
        <is>
          <t>Centre Aquitaine</t>
        </is>
      </c>
      <c r="E8" t="inlineStr">
        <is>
          <t>SARAH BEJAOUI</t>
        </is>
      </c>
      <c r="F8" t="inlineStr">
        <is>
          <t>sbejaoui@bricodepot.com</t>
        </is>
      </c>
      <c r="G8" s="55" t="n">
        <v>563810947</v>
      </c>
      <c r="H8" t="inlineStr">
        <is>
          <t>PHILIPPE GARLASCHI</t>
        </is>
      </c>
      <c r="I8" t="inlineStr">
        <is>
          <t>ALEXANDRE LESTANG</t>
        </is>
      </c>
    </row>
    <row r="9">
      <c r="A9" t="n">
        <v>1757</v>
      </c>
      <c r="B9" t="n">
        <v>2372</v>
      </c>
      <c r="C9" t="inlineStr">
        <is>
          <t>PERIGUEUX (Trelissac)</t>
        </is>
      </c>
      <c r="D9" s="9" t="inlineStr">
        <is>
          <t>Centre Aquitaine</t>
        </is>
      </c>
      <c r="E9" t="inlineStr">
        <is>
          <t>THIERRY THIALON</t>
        </is>
      </c>
      <c r="F9" t="inlineStr">
        <is>
          <t>tthialon@bricodepot.com</t>
        </is>
      </c>
      <c r="G9" s="55" t="n">
        <v>553056255</v>
      </c>
      <c r="H9" t="inlineStr">
        <is>
          <t>PHILIPPE GARLASCHI</t>
        </is>
      </c>
      <c r="I9" t="inlineStr">
        <is>
          <t>ALEXANDRE LESTANG</t>
        </is>
      </c>
    </row>
    <row r="10">
      <c r="A10" t="n">
        <v>1920</v>
      </c>
      <c r="B10" t="n">
        <v>2426</v>
      </c>
      <c r="C10" t="inlineStr">
        <is>
          <t>RODEZ (Sébazac)</t>
        </is>
      </c>
      <c r="D10" s="9" t="inlineStr">
        <is>
          <t>Centre Aquitaine</t>
        </is>
      </c>
      <c r="E10" t="inlineStr">
        <is>
          <t xml:space="preserve">Non affecté </t>
        </is>
      </c>
      <c r="G10" s="55" t="n"/>
      <c r="H10" t="inlineStr">
        <is>
          <t>PHILIPPE GARLASCHI</t>
        </is>
      </c>
      <c r="I10" t="inlineStr">
        <is>
          <t>ALEXANDRE LESTANG</t>
        </is>
      </c>
    </row>
    <row r="11">
      <c r="A11" t="n">
        <v>1917</v>
      </c>
      <c r="B11" t="n">
        <v>2424</v>
      </c>
      <c r="C11" t="inlineStr">
        <is>
          <t>SAINTES (St Georges des Coteaux)</t>
        </is>
      </c>
      <c r="D11" s="9" t="inlineStr">
        <is>
          <t>Centre Aquitaine</t>
        </is>
      </c>
      <c r="E11" t="inlineStr">
        <is>
          <t>DIDIER BOISLIVEAU</t>
        </is>
      </c>
      <c r="F11" t="inlineStr">
        <is>
          <t>dboisliveau@bricodepot.com</t>
        </is>
      </c>
      <c r="G11" s="55" t="n">
        <v>546975644</v>
      </c>
      <c r="H11" t="inlineStr">
        <is>
          <t>PHILIPPE GARLASCHI</t>
        </is>
      </c>
      <c r="I11" t="inlineStr">
        <is>
          <t>ALEXANDRE LESTANG</t>
        </is>
      </c>
    </row>
    <row r="12">
      <c r="A12" t="n">
        <v>1939</v>
      </c>
      <c r="B12" t="n">
        <v>2440</v>
      </c>
      <c r="C12" t="inlineStr">
        <is>
          <t>ANGERS (Beaucouzé)</t>
        </is>
      </c>
      <c r="D12" s="9" t="inlineStr">
        <is>
          <t>Centre Atlantique</t>
        </is>
      </c>
      <c r="E12" t="inlineStr">
        <is>
          <t>QUENTIN DOPEUX</t>
        </is>
      </c>
      <c r="F12" t="inlineStr">
        <is>
          <t>qdopeux@bricodepot.com</t>
        </is>
      </c>
      <c r="G12" s="55" t="n">
        <v>241364551</v>
      </c>
      <c r="H12" t="inlineStr">
        <is>
          <t>FRANCIS BLANCAFORT</t>
        </is>
      </c>
      <c r="I12" t="inlineStr">
        <is>
          <t>RODOLPHE PRIN</t>
        </is>
      </c>
    </row>
    <row r="13">
      <c r="A13" t="n">
        <v>1779</v>
      </c>
      <c r="B13" t="n">
        <v>2393</v>
      </c>
      <c r="C13" t="inlineStr">
        <is>
          <t>ANGERS (St Sylvain D'Anjou)</t>
        </is>
      </c>
      <c r="D13" s="9" t="inlineStr">
        <is>
          <t>Centre Atlantique</t>
        </is>
      </c>
      <c r="E13" t="inlineStr">
        <is>
          <t>RODOLPHE  PRIN</t>
        </is>
      </c>
      <c r="F13" t="inlineStr">
        <is>
          <t>rprin@bricodepot.com</t>
        </is>
      </c>
      <c r="G13" s="55" t="n">
        <v>251069462</v>
      </c>
      <c r="H13" t="inlineStr">
        <is>
          <t>FRANCIS BLANCAFORT</t>
        </is>
      </c>
      <c r="I13" t="inlineStr">
        <is>
          <t>RODOLPHE PRIN</t>
        </is>
      </c>
    </row>
    <row r="14">
      <c r="A14" t="n">
        <v>1712</v>
      </c>
      <c r="B14" t="n">
        <v>2338</v>
      </c>
      <c r="C14" t="inlineStr">
        <is>
          <t>BLOIS (Villebarou)</t>
        </is>
      </c>
      <c r="D14" s="9" t="inlineStr">
        <is>
          <t>Centre Atlantique</t>
        </is>
      </c>
      <c r="E14" t="inlineStr">
        <is>
          <t>SEBASTIEN LECLERC</t>
        </is>
      </c>
      <c r="F14" t="inlineStr">
        <is>
          <t>sleclerc@bricodepot.com</t>
        </is>
      </c>
      <c r="G14" s="55" t="n">
        <v>254524741</v>
      </c>
      <c r="H14" t="inlineStr">
        <is>
          <t>FRANCIS BLANCAFORT</t>
        </is>
      </c>
      <c r="I14" t="inlineStr">
        <is>
          <t>RODOLPHE PRIN</t>
        </is>
      </c>
    </row>
    <row r="15">
      <c r="A15" t="n">
        <v>1774</v>
      </c>
      <c r="B15" t="n">
        <v>2388</v>
      </c>
      <c r="C15" t="inlineStr">
        <is>
          <t>CHATEAUROUX (Le Poinçonnet)</t>
        </is>
      </c>
      <c r="D15" s="9" t="inlineStr">
        <is>
          <t>Centre Atlantique</t>
        </is>
      </c>
      <c r="E15" t="inlineStr">
        <is>
          <t>OLIVIER VARVAT</t>
        </is>
      </c>
      <c r="F15" t="inlineStr">
        <is>
          <t>ovarvat@bricodepot.com</t>
        </is>
      </c>
      <c r="G15" s="55" t="n">
        <v>254363333</v>
      </c>
      <c r="H15" t="inlineStr">
        <is>
          <t>FRANCIS BLANCAFORT</t>
        </is>
      </c>
      <c r="I15" t="inlineStr">
        <is>
          <t>RODOLPHE PRIN</t>
        </is>
      </c>
    </row>
    <row r="16">
      <c r="A16" t="n">
        <v>1725</v>
      </c>
      <c r="B16" t="n">
        <v>2348</v>
      </c>
      <c r="C16" t="inlineStr">
        <is>
          <t>CHOLET</t>
        </is>
      </c>
      <c r="D16" s="9" t="inlineStr">
        <is>
          <t>Centre Atlantique</t>
        </is>
      </c>
      <c r="E16" t="inlineStr">
        <is>
          <t>STEPHANIE POIGNET</t>
        </is>
      </c>
      <c r="F16" t="inlineStr">
        <is>
          <t>spoignet@bricodepot.com</t>
        </is>
      </c>
      <c r="G16" s="55" t="n">
        <v>241752828</v>
      </c>
      <c r="H16" t="inlineStr">
        <is>
          <t>FRANCIS BLANCAFORT</t>
        </is>
      </c>
      <c r="I16" t="inlineStr">
        <is>
          <t>RODOLPHE PRIN</t>
        </is>
      </c>
    </row>
    <row r="17">
      <c r="A17" t="n">
        <v>1758</v>
      </c>
      <c r="B17" t="n">
        <v>2373</v>
      </c>
      <c r="C17" t="inlineStr">
        <is>
          <t>LA ROCHE sur YON (Mouilleron Le Captif)</t>
        </is>
      </c>
      <c r="D17" s="9" t="inlineStr">
        <is>
          <t>Centre Atlantique</t>
        </is>
      </c>
      <c r="E17" t="inlineStr">
        <is>
          <t>PATRICK  DUBREUILH</t>
        </is>
      </c>
      <c r="F17" t="inlineStr">
        <is>
          <t>pdubreuilh@bricodepot.com</t>
        </is>
      </c>
      <c r="G17" s="55" t="n">
        <v>251069462</v>
      </c>
      <c r="H17" t="inlineStr">
        <is>
          <t>FRANCIS BLANCAFORT</t>
        </is>
      </c>
      <c r="I17" t="inlineStr">
        <is>
          <t>RODOLPHE PRIN</t>
        </is>
      </c>
    </row>
    <row r="18">
      <c r="A18" t="n">
        <v>1703</v>
      </c>
      <c r="B18" t="n">
        <v>2331</v>
      </c>
      <c r="C18" t="inlineStr">
        <is>
          <t>NANTES (St Herblain)</t>
        </is>
      </c>
      <c r="D18" s="9" t="inlineStr">
        <is>
          <t>Centre Atlantique</t>
        </is>
      </c>
      <c r="E18" t="inlineStr">
        <is>
          <t>ROMAIN RICOU</t>
        </is>
      </c>
      <c r="F18" t="inlineStr">
        <is>
          <t>rricou@bricodepot.com</t>
        </is>
      </c>
      <c r="G18" s="55" t="n">
        <v>240921923</v>
      </c>
      <c r="H18" t="inlineStr">
        <is>
          <t>FRANCIS BLANCAFORT</t>
        </is>
      </c>
      <c r="I18" t="inlineStr">
        <is>
          <t>RODOLPHE PRIN</t>
        </is>
      </c>
    </row>
    <row r="19">
      <c r="A19" t="n">
        <v>1752</v>
      </c>
      <c r="B19" t="n">
        <v>2367</v>
      </c>
      <c r="C19" t="inlineStr">
        <is>
          <t>ORLEANS (Saran)</t>
        </is>
      </c>
      <c r="D19" s="9" t="inlineStr">
        <is>
          <t>Centre Atlantique</t>
        </is>
      </c>
      <c r="E19" t="inlineStr">
        <is>
          <t>SYLVAIN PASQUET</t>
        </is>
      </c>
      <c r="F19" t="inlineStr">
        <is>
          <t>spasquet@bricodepot.com</t>
        </is>
      </c>
      <c r="G19" s="55" t="n">
        <v>238790606</v>
      </c>
      <c r="H19" t="inlineStr">
        <is>
          <t>FRANCIS BLANCAFORT</t>
        </is>
      </c>
      <c r="I19" t="inlineStr">
        <is>
          <t>RODOLPHE PRIN</t>
        </is>
      </c>
    </row>
    <row r="20">
      <c r="A20" t="n">
        <v>1717</v>
      </c>
      <c r="B20" t="n">
        <v>2342</v>
      </c>
      <c r="C20" t="inlineStr">
        <is>
          <t>POITIERS (Dissay)</t>
        </is>
      </c>
      <c r="D20" s="9" t="inlineStr">
        <is>
          <t>Centre Atlantique</t>
        </is>
      </c>
      <c r="E20" t="inlineStr">
        <is>
          <t>STEPHANE CHABERNAUD</t>
        </is>
      </c>
      <c r="F20" t="inlineStr">
        <is>
          <t>schabernaud@bricodepot.com</t>
        </is>
      </c>
      <c r="G20" s="55" t="n">
        <v>549629276</v>
      </c>
      <c r="H20" t="inlineStr">
        <is>
          <t>FRANCIS BLANCAFORT</t>
        </is>
      </c>
      <c r="I20" t="inlineStr">
        <is>
          <t>RODOLPHE PRIN</t>
        </is>
      </c>
    </row>
    <row r="21">
      <c r="A21" t="n">
        <v>1952</v>
      </c>
      <c r="B21" t="n">
        <v>2451</v>
      </c>
      <c r="C21" t="inlineStr">
        <is>
          <t>SAUMUR</t>
        </is>
      </c>
      <c r="D21" s="9" t="inlineStr">
        <is>
          <t>Centre Atlantique</t>
        </is>
      </c>
      <c r="E21" t="inlineStr">
        <is>
          <t>MARIE LAURE JUNGERS</t>
        </is>
      </c>
      <c r="F21" t="inlineStr">
        <is>
          <t>mjungers@bricodepot.com</t>
        </is>
      </c>
      <c r="G21" s="55" t="n">
        <v>241033124</v>
      </c>
      <c r="H21" t="inlineStr">
        <is>
          <t>FRANCIS BLANCAFORT</t>
        </is>
      </c>
      <c r="I21" t="inlineStr">
        <is>
          <t>RODOLPHE PRIN</t>
        </is>
      </c>
    </row>
    <row r="22">
      <c r="A22" t="n">
        <v>1770</v>
      </c>
      <c r="B22" t="n">
        <v>2384</v>
      </c>
      <c r="C22" t="inlineStr">
        <is>
          <t>TOURS (St Cyr sur Loire)</t>
        </is>
      </c>
      <c r="D22" s="9" t="inlineStr">
        <is>
          <t>Centre Atlantique</t>
        </is>
      </c>
      <c r="E22" t="inlineStr">
        <is>
          <t>NICOLAS DAVID</t>
        </is>
      </c>
      <c r="F22" t="inlineStr">
        <is>
          <t>ndavid@bridodepot.com</t>
        </is>
      </c>
      <c r="G22" s="55" t="n">
        <v>247882929</v>
      </c>
      <c r="H22" t="inlineStr">
        <is>
          <t>FRANCIS BLANCAFORT</t>
        </is>
      </c>
      <c r="I22" t="inlineStr">
        <is>
          <t>RODOLPHE PRIN</t>
        </is>
      </c>
    </row>
    <row r="23">
      <c r="A23" t="n">
        <v>1789</v>
      </c>
      <c r="B23" t="n">
        <v>2403</v>
      </c>
      <c r="C23" t="inlineStr">
        <is>
          <t>AUXERRE (Perrigny)</t>
        </is>
      </c>
      <c r="D23" s="9" t="inlineStr">
        <is>
          <t>Centre Est</t>
        </is>
      </c>
      <c r="E23" t="inlineStr">
        <is>
          <t>LOUISE  PIGUET</t>
        </is>
      </c>
      <c r="F23" t="inlineStr">
        <is>
          <t>lpiguet@bricodepot.com</t>
        </is>
      </c>
      <c r="G23" s="55" t="n"/>
      <c r="H23" t="inlineStr">
        <is>
          <t>BRUNO CAINAUD</t>
        </is>
      </c>
      <c r="I23" t="inlineStr">
        <is>
          <t>EMILIEN BOUTVILLE</t>
        </is>
      </c>
    </row>
    <row r="24">
      <c r="A24" t="n">
        <v>1716</v>
      </c>
      <c r="B24" t="n">
        <v>2341</v>
      </c>
      <c r="C24" t="inlineStr">
        <is>
          <t>BESANCON (Chalezeule)</t>
        </is>
      </c>
      <c r="D24" s="9" t="inlineStr">
        <is>
          <t>Centre Est</t>
        </is>
      </c>
      <c r="E24" t="inlineStr">
        <is>
          <t>PHILIPPE BANSE / CELINE MARASTONI</t>
        </is>
      </c>
      <c r="F24" t="inlineStr">
        <is>
          <t>pbanse@bricodepot.com / cmarastoni@bricodepot.com</t>
        </is>
      </c>
      <c r="G24" s="55" t="n">
        <v>381474094</v>
      </c>
      <c r="H24" t="inlineStr">
        <is>
          <t>BRUNO CAINAUD</t>
        </is>
      </c>
      <c r="I24" t="inlineStr">
        <is>
          <t>EMILIEN BOUTVILLE</t>
        </is>
      </c>
    </row>
    <row r="25">
      <c r="A25" t="n">
        <v>1705</v>
      </c>
      <c r="B25" t="n">
        <v>2333</v>
      </c>
      <c r="C25" t="inlineStr">
        <is>
          <t>BOURGES (St Germain du Puy)</t>
        </is>
      </c>
      <c r="D25" s="9" t="inlineStr">
        <is>
          <t>Centre Est</t>
        </is>
      </c>
      <c r="E25" t="inlineStr">
        <is>
          <t>MARC GIRAULT</t>
        </is>
      </c>
      <c r="F25" t="inlineStr">
        <is>
          <t>mgirault@bricodepot.com</t>
        </is>
      </c>
      <c r="G25" s="55" t="n">
        <v>248230101</v>
      </c>
      <c r="H25" t="inlineStr">
        <is>
          <t>BRUNO CAINAUD</t>
        </is>
      </c>
      <c r="I25" t="inlineStr">
        <is>
          <t>EMILIEN BOUTVILLE</t>
        </is>
      </c>
    </row>
    <row r="26">
      <c r="A26" t="n">
        <v>1714</v>
      </c>
      <c r="B26" t="n">
        <v>2340</v>
      </c>
      <c r="C26" t="inlineStr">
        <is>
          <t>DIJON (Chenove)</t>
        </is>
      </c>
      <c r="D26" s="9" t="inlineStr">
        <is>
          <t>Centre Est</t>
        </is>
      </c>
      <c r="E26" t="inlineStr">
        <is>
          <t>JOVANA ANDJELKOVIC</t>
        </is>
      </c>
      <c r="F26" t="inlineStr">
        <is>
          <t>jandjelkovic@bricodepot.com</t>
        </is>
      </c>
      <c r="G26" s="55" t="n">
        <v>380517676</v>
      </c>
      <c r="H26" t="inlineStr">
        <is>
          <t>BRUNO CAINAUD</t>
        </is>
      </c>
      <c r="I26" t="inlineStr">
        <is>
          <t>EMILIEN BOUTVILLE</t>
        </is>
      </c>
    </row>
    <row r="27">
      <c r="A27" t="n">
        <v>1932</v>
      </c>
      <c r="B27" t="n">
        <v>2433</v>
      </c>
      <c r="C27" t="inlineStr">
        <is>
          <t>MONTARGIS (Villemandeur)</t>
        </is>
      </c>
      <c r="D27" s="9" t="inlineStr">
        <is>
          <t>Centre Est</t>
        </is>
      </c>
      <c r="E27" t="inlineStr">
        <is>
          <t>BENOIT DESPIEGALAERE</t>
        </is>
      </c>
      <c r="F27" t="inlineStr">
        <is>
          <t>bdespiegalaere@bricodepot.com</t>
        </is>
      </c>
      <c r="G27" s="55" t="n">
        <v>238898665</v>
      </c>
      <c r="H27" t="inlineStr">
        <is>
          <t>BRUNO CAINAUD</t>
        </is>
      </c>
      <c r="I27" t="inlineStr">
        <is>
          <t>EMILIEN BOUTVILLE</t>
        </is>
      </c>
    </row>
    <row r="28">
      <c r="A28" t="n">
        <v>1791</v>
      </c>
      <c r="B28" t="n">
        <v>2405</v>
      </c>
      <c r="C28" t="inlineStr">
        <is>
          <t>MONTBELIARD</t>
        </is>
      </c>
      <c r="D28" s="9" t="inlineStr">
        <is>
          <t>Centre Est</t>
        </is>
      </c>
      <c r="E28" t="inlineStr">
        <is>
          <t>CEDRIC FLAGEOLET</t>
        </is>
      </c>
      <c r="F28" t="inlineStr">
        <is>
          <t>cflageolet@bricodepot.com</t>
        </is>
      </c>
      <c r="G28" s="55" t="n">
        <v>381717146</v>
      </c>
      <c r="H28" t="inlineStr">
        <is>
          <t>BRUNO CAINAUD</t>
        </is>
      </c>
      <c r="I28" t="inlineStr">
        <is>
          <t>EMILIEN BOUTVILLE</t>
        </is>
      </c>
    </row>
    <row r="29">
      <c r="A29" t="n">
        <v>1788</v>
      </c>
      <c r="B29" t="n">
        <v>2402</v>
      </c>
      <c r="C29" t="inlineStr">
        <is>
          <t>MONTEREAU (Cannes écluse)</t>
        </is>
      </c>
      <c r="D29" s="9" t="inlineStr">
        <is>
          <t>Centre Est</t>
        </is>
      </c>
      <c r="E29" t="inlineStr">
        <is>
          <t>YVONNE  NOGUEIRA</t>
        </is>
      </c>
      <c r="F29" t="inlineStr">
        <is>
          <t>ynogueira@bricodepot.com</t>
        </is>
      </c>
      <c r="G29" s="55" t="n">
        <v>160575906</v>
      </c>
      <c r="H29" t="inlineStr">
        <is>
          <t>BRUNO CAINAUD</t>
        </is>
      </c>
      <c r="I29" t="inlineStr">
        <is>
          <t>EMILIEN BOUTVILLE</t>
        </is>
      </c>
    </row>
    <row r="30">
      <c r="A30" t="n">
        <v>1753</v>
      </c>
      <c r="B30" t="n">
        <v>2368</v>
      </c>
      <c r="C30" t="inlineStr">
        <is>
          <t>MONTLUCON (Domerat)</t>
        </is>
      </c>
      <c r="D30" s="9" t="inlineStr">
        <is>
          <t>Centre Est</t>
        </is>
      </c>
      <c r="E30" t="inlineStr">
        <is>
          <t>JOHN AUBERT</t>
        </is>
      </c>
      <c r="F30" t="inlineStr">
        <is>
          <t>jaubert@bricodepot.com</t>
        </is>
      </c>
      <c r="G30" s="55" t="n">
        <v>470084820</v>
      </c>
      <c r="H30" t="inlineStr">
        <is>
          <t>BRUNO CAINAUD</t>
        </is>
      </c>
      <c r="I30" t="inlineStr">
        <is>
          <t>EMILIEN BOUTVILLE</t>
        </is>
      </c>
    </row>
    <row r="31">
      <c r="A31" t="n">
        <v>1935</v>
      </c>
      <c r="B31" t="n">
        <v>2436</v>
      </c>
      <c r="C31" t="inlineStr">
        <is>
          <t>MOULINS (Toulon sur Allier)</t>
        </is>
      </c>
      <c r="D31" s="9" t="inlineStr">
        <is>
          <t>Centre Est</t>
        </is>
      </c>
      <c r="E31" t="inlineStr">
        <is>
          <t>JEAN PHILIPPE GASANCON</t>
        </is>
      </c>
      <c r="F31" t="inlineStr">
        <is>
          <t>jgasancon@bricodepot.com</t>
        </is>
      </c>
      <c r="G31" s="55" t="n">
        <v>470342804</v>
      </c>
      <c r="H31" t="inlineStr">
        <is>
          <t>BRUNO CAINAUD</t>
        </is>
      </c>
      <c r="I31" t="inlineStr">
        <is>
          <t>EMILIEN BOUTVILLE</t>
        </is>
      </c>
    </row>
    <row r="32">
      <c r="A32" t="n">
        <v>1706</v>
      </c>
      <c r="B32" t="n">
        <v>2334</v>
      </c>
      <c r="C32" t="inlineStr">
        <is>
          <t>NEVERS (Varennes Vauzelles)</t>
        </is>
      </c>
      <c r="D32" s="9" t="inlineStr">
        <is>
          <t>Centre Est</t>
        </is>
      </c>
      <c r="E32" t="inlineStr">
        <is>
          <t>EMILIEN BOUTVILLE</t>
        </is>
      </c>
      <c r="F32" t="inlineStr">
        <is>
          <t>eboutville@bricodepot.com</t>
        </is>
      </c>
      <c r="G32" s="55" t="n">
        <v>386719554</v>
      </c>
      <c r="H32" t="inlineStr">
        <is>
          <t>BRUNO CAINAUD</t>
        </is>
      </c>
      <c r="I32" t="inlineStr">
        <is>
          <t>EMILIEN BOUTVILLE</t>
        </is>
      </c>
    </row>
    <row r="33">
      <c r="A33" t="n">
        <v>1742</v>
      </c>
      <c r="B33" t="n">
        <v>2358</v>
      </c>
      <c r="C33" t="inlineStr">
        <is>
          <t>TROYES (Barberey St Sulpice)</t>
        </is>
      </c>
      <c r="D33" s="9" t="inlineStr">
        <is>
          <t>Centre Est</t>
        </is>
      </c>
      <c r="E33" t="inlineStr">
        <is>
          <t>KARINE PIERRON</t>
        </is>
      </c>
      <c r="F33" t="inlineStr">
        <is>
          <t>kpierron@bricodepot.com</t>
        </is>
      </c>
      <c r="G33" s="55" t="n">
        <v>325712530</v>
      </c>
      <c r="H33" t="inlineStr">
        <is>
          <t>BRUNO CAINAUD</t>
        </is>
      </c>
      <c r="I33" t="inlineStr">
        <is>
          <t>EMILIEN BOUTVILLE</t>
        </is>
      </c>
    </row>
    <row r="34">
      <c r="A34" t="n">
        <v>1907</v>
      </c>
      <c r="B34" t="n">
        <v>2416</v>
      </c>
      <c r="C34" t="inlineStr">
        <is>
          <t>COLMAR</t>
        </is>
      </c>
      <c r="D34" s="9" t="inlineStr">
        <is>
          <t>Est</t>
        </is>
      </c>
      <c r="E34" t="inlineStr">
        <is>
          <t>ZIYAD BEN RACHED</t>
        </is>
      </c>
      <c r="F34" t="inlineStr">
        <is>
          <t>zbenrached@bricodepot.com</t>
        </is>
      </c>
      <c r="G34" s="55" t="n">
        <v>389218330</v>
      </c>
      <c r="H34" t="inlineStr">
        <is>
          <t>FABRICE MERSCH</t>
        </is>
      </c>
      <c r="I34" t="inlineStr">
        <is>
          <t>DIDIER JUPILLAT</t>
        </is>
      </c>
    </row>
    <row r="35">
      <c r="A35" t="n">
        <v>1924</v>
      </c>
      <c r="B35" t="n">
        <v>2428</v>
      </c>
      <c r="C35" t="inlineStr">
        <is>
          <t>EPINAL-2</t>
        </is>
      </c>
      <c r="D35" s="9" t="inlineStr">
        <is>
          <t>Est</t>
        </is>
      </c>
      <c r="E35" t="inlineStr">
        <is>
          <t>JEAN MARC HILL</t>
        </is>
      </c>
      <c r="F35" t="inlineStr">
        <is>
          <t>jhill@bricodepot.com</t>
        </is>
      </c>
      <c r="G35" s="55" t="n">
        <v>329290154</v>
      </c>
      <c r="H35" t="inlineStr">
        <is>
          <t>FABRICE MERSCH</t>
        </is>
      </c>
      <c r="I35" t="inlineStr">
        <is>
          <t>DIDIER JUPILLAT</t>
        </is>
      </c>
    </row>
    <row r="36">
      <c r="A36" t="n">
        <v>1738</v>
      </c>
      <c r="B36" t="n">
        <v>2355</v>
      </c>
      <c r="C36" t="inlineStr">
        <is>
          <t>FORBACH</t>
        </is>
      </c>
      <c r="D36" s="9" t="inlineStr">
        <is>
          <t>Est</t>
        </is>
      </c>
      <c r="E36" t="inlineStr">
        <is>
          <t>JEAN EMERIC GEROME</t>
        </is>
      </c>
      <c r="F36" t="inlineStr">
        <is>
          <t>jgerome@bricodepot.com</t>
        </is>
      </c>
      <c r="G36" s="55" t="n">
        <v>387847932</v>
      </c>
      <c r="H36" t="inlineStr">
        <is>
          <t>FABRICE MERSCH</t>
        </is>
      </c>
      <c r="I36" t="inlineStr">
        <is>
          <t>DIDIER JUPILLAT</t>
        </is>
      </c>
    </row>
    <row r="37">
      <c r="A37" t="n">
        <v>1914</v>
      </c>
      <c r="B37" t="n">
        <v>2422</v>
      </c>
      <c r="C37" t="inlineStr">
        <is>
          <t>HAGUENAU (Schweighouse sur Moder)</t>
        </is>
      </c>
      <c r="D37" s="9" t="inlineStr">
        <is>
          <t>Est</t>
        </is>
      </c>
      <c r="E37" t="inlineStr">
        <is>
          <t>SEBASTIEN METZ</t>
        </is>
      </c>
      <c r="F37" t="inlineStr">
        <is>
          <t>smetz@bricodepot.com</t>
        </is>
      </c>
      <c r="G37" s="55" t="n">
        <v>388050254</v>
      </c>
      <c r="H37" t="inlineStr">
        <is>
          <t>FABRICE MERSCH</t>
        </is>
      </c>
      <c r="I37" t="inlineStr">
        <is>
          <t>DIDIER JUPILLAT</t>
        </is>
      </c>
    </row>
    <row r="38">
      <c r="A38" t="n">
        <v>1950</v>
      </c>
      <c r="B38" t="n">
        <v>2449</v>
      </c>
      <c r="C38" t="inlineStr">
        <is>
          <t>LONGWY</t>
        </is>
      </c>
      <c r="D38" s="9" t="inlineStr">
        <is>
          <t>Est</t>
        </is>
      </c>
      <c r="E38" t="inlineStr">
        <is>
          <t>P.EMMANUEL CLEMENT</t>
        </is>
      </c>
      <c r="F38" t="inlineStr">
        <is>
          <t>pclement@bricodepot.com</t>
        </is>
      </c>
      <c r="G38" s="55" t="n">
        <v>382446035</v>
      </c>
      <c r="H38" t="inlineStr">
        <is>
          <t>FABRICE MERSCH</t>
        </is>
      </c>
      <c r="I38" t="inlineStr">
        <is>
          <t>DIDIER JUPILLAT</t>
        </is>
      </c>
    </row>
    <row r="39">
      <c r="A39" t="n">
        <v>1722</v>
      </c>
      <c r="B39" t="n">
        <v>2346</v>
      </c>
      <c r="C39" t="inlineStr">
        <is>
          <t>METZ (Borny)</t>
        </is>
      </c>
      <c r="D39" s="9" t="inlineStr">
        <is>
          <t>Est</t>
        </is>
      </c>
      <c r="E39" t="inlineStr">
        <is>
          <t>CEDRIC SCHNEIDER</t>
        </is>
      </c>
      <c r="F39" t="inlineStr">
        <is>
          <t>cschneider@bricodepot.com</t>
        </is>
      </c>
      <c r="G39" s="55" t="n">
        <v>387211044</v>
      </c>
      <c r="H39" t="inlineStr">
        <is>
          <t>FABRICE MERSCH</t>
        </is>
      </c>
      <c r="I39" t="inlineStr">
        <is>
          <t>DIDIER JUPILLAT</t>
        </is>
      </c>
    </row>
    <row r="40">
      <c r="A40" t="n">
        <v>1765</v>
      </c>
      <c r="B40" t="n">
        <v>2380</v>
      </c>
      <c r="C40" t="inlineStr">
        <is>
          <t>MULHOUSE (Morschvillers Le Bas)</t>
        </is>
      </c>
      <c r="D40" s="9" t="inlineStr">
        <is>
          <t>Est</t>
        </is>
      </c>
      <c r="E40" t="inlineStr">
        <is>
          <t>MIKAEL  BRUNET</t>
        </is>
      </c>
      <c r="F40" t="inlineStr">
        <is>
          <t>mbrunet@bricodepot.com</t>
        </is>
      </c>
      <c r="G40" s="55" t="n">
        <v>386596904</v>
      </c>
      <c r="H40" t="inlineStr">
        <is>
          <t>FABRICE MERSCH</t>
        </is>
      </c>
      <c r="I40" t="inlineStr">
        <is>
          <t>DIDIER JUPILLAT</t>
        </is>
      </c>
    </row>
    <row r="41">
      <c r="A41" t="n">
        <v>1764</v>
      </c>
      <c r="B41" t="n">
        <v>2379</v>
      </c>
      <c r="C41" t="inlineStr">
        <is>
          <t>NANCY (Essey Les Nancy)</t>
        </is>
      </c>
      <c r="D41" s="9" t="inlineStr">
        <is>
          <t>Est</t>
        </is>
      </c>
      <c r="E41" t="inlineStr">
        <is>
          <t>SANDRINE ROLLIN</t>
        </is>
      </c>
      <c r="F41" t="inlineStr">
        <is>
          <t>srollin@bricodepot.com</t>
        </is>
      </c>
      <c r="G41" s="55" t="n"/>
      <c r="H41" t="inlineStr">
        <is>
          <t>FABRICE MERSCH</t>
        </is>
      </c>
      <c r="I41" t="inlineStr">
        <is>
          <t>DIDIER JUPILLAT</t>
        </is>
      </c>
    </row>
    <row r="42">
      <c r="A42" t="n">
        <v>1792</v>
      </c>
      <c r="B42" t="n">
        <v>2406</v>
      </c>
      <c r="C42" t="inlineStr">
        <is>
          <t>SARREBOURG</t>
        </is>
      </c>
      <c r="D42" s="9" t="inlineStr">
        <is>
          <t>Est</t>
        </is>
      </c>
      <c r="E42" t="inlineStr">
        <is>
          <t>DIDIER JUPILLAT</t>
        </is>
      </c>
      <c r="F42" t="inlineStr">
        <is>
          <t>djupillat@bricodepot.com</t>
        </is>
      </c>
      <c r="G42" s="55" t="n">
        <v>387257682</v>
      </c>
      <c r="H42" t="inlineStr">
        <is>
          <t>FABRICE MERSCH</t>
        </is>
      </c>
      <c r="I42" t="inlineStr">
        <is>
          <t>DIDIER JUPILLAT</t>
        </is>
      </c>
    </row>
    <row r="43">
      <c r="A43" t="n">
        <v>1903</v>
      </c>
      <c r="B43" t="n">
        <v>2413</v>
      </c>
      <c r="C43" t="inlineStr">
        <is>
          <t>STRASBOURG (Geispolsheim)</t>
        </is>
      </c>
      <c r="D43" s="9" t="inlineStr">
        <is>
          <t>Est</t>
        </is>
      </c>
      <c r="E43" t="inlineStr">
        <is>
          <t>NICOLAS URBAN</t>
        </is>
      </c>
      <c r="F43" t="inlineStr">
        <is>
          <t>nurban@bricodepot.com</t>
        </is>
      </c>
      <c r="G43" s="55" t="n">
        <v>786506219</v>
      </c>
      <c r="H43" t="inlineStr">
        <is>
          <t>FABRICE MERSCH</t>
        </is>
      </c>
      <c r="I43" t="inlineStr">
        <is>
          <t>DIDIER JUPILLAT</t>
        </is>
      </c>
    </row>
    <row r="44">
      <c r="A44" t="n">
        <v>1909</v>
      </c>
      <c r="B44" t="n">
        <v>2418</v>
      </c>
      <c r="C44" t="inlineStr">
        <is>
          <t>COMPIEGNE (Thourotte)</t>
        </is>
      </c>
      <c r="D44" s="9" t="inlineStr">
        <is>
          <t>IDF</t>
        </is>
      </c>
      <c r="E44" t="inlineStr">
        <is>
          <t>ALEXANDRE FONGUEUSE</t>
        </is>
      </c>
      <c r="F44" t="inlineStr">
        <is>
          <t>afongueuse@bricodepot.com</t>
        </is>
      </c>
      <c r="G44" s="55" t="n">
        <v>344836850</v>
      </c>
      <c r="H44" t="inlineStr">
        <is>
          <t>AHMED NESSATI</t>
        </is>
      </c>
      <c r="I44" t="inlineStr">
        <is>
          <t>JOHAN BERNABE</t>
        </is>
      </c>
    </row>
    <row r="45">
      <c r="A45" t="n">
        <v>1751</v>
      </c>
      <c r="B45" t="n">
        <v>2366</v>
      </c>
      <c r="C45" t="inlineStr">
        <is>
          <t>GARGES</t>
        </is>
      </c>
      <c r="D45" s="9" t="inlineStr">
        <is>
          <t>IDF</t>
        </is>
      </c>
      <c r="E45" t="inlineStr">
        <is>
          <t>YAKOUBA KONE</t>
        </is>
      </c>
      <c r="F45" t="inlineStr">
        <is>
          <t>ykone@bricodepot.com</t>
        </is>
      </c>
      <c r="G45" s="55" t="n">
        <v>130111264</v>
      </c>
      <c r="H45" t="inlineStr">
        <is>
          <t>AHMED NESSATI</t>
        </is>
      </c>
      <c r="I45" t="inlineStr">
        <is>
          <t>JOHAN BERNABE</t>
        </is>
      </c>
    </row>
    <row r="46">
      <c r="A46" t="n">
        <v>1938</v>
      </c>
      <c r="B46" t="n">
        <v>2439</v>
      </c>
      <c r="C46" t="inlineStr">
        <is>
          <t>NANTERRE</t>
        </is>
      </c>
      <c r="D46" s="9" t="inlineStr">
        <is>
          <t>IDF</t>
        </is>
      </c>
      <c r="E46" t="inlineStr">
        <is>
          <t>PATRICE VIOT</t>
        </is>
      </c>
      <c r="F46" t="inlineStr">
        <is>
          <t>pviot@bricodepot.com</t>
        </is>
      </c>
      <c r="G46" s="55" t="n">
        <v>141388175</v>
      </c>
      <c r="H46" t="inlineStr">
        <is>
          <t>AHMED NESSATI</t>
        </is>
      </c>
      <c r="I46" t="inlineStr">
        <is>
          <t>JOHAN BERNABE</t>
        </is>
      </c>
    </row>
    <row r="47">
      <c r="A47" t="n">
        <v>1956</v>
      </c>
      <c r="B47" t="n">
        <v>2450</v>
      </c>
      <c r="C47" t="inlineStr">
        <is>
          <t>SARTROUVILLE</t>
        </is>
      </c>
      <c r="D47" s="9" t="inlineStr">
        <is>
          <t>IDF</t>
        </is>
      </c>
      <c r="E47" t="inlineStr">
        <is>
          <t>AURELIE  DUPRE</t>
        </is>
      </c>
      <c r="F47" t="inlineStr">
        <is>
          <t>adupre@bricodepot.com</t>
        </is>
      </c>
      <c r="G47" s="55" t="n">
        <v>194931984</v>
      </c>
      <c r="H47" t="inlineStr">
        <is>
          <t>AHMED NESSATI</t>
        </is>
      </c>
      <c r="I47" t="inlineStr">
        <is>
          <t>JOHAN BERNABE</t>
        </is>
      </c>
    </row>
    <row r="48">
      <c r="A48" t="n">
        <v>1776</v>
      </c>
      <c r="B48" t="n">
        <v>2390</v>
      </c>
      <c r="C48" t="inlineStr">
        <is>
          <t>ST WITZ</t>
        </is>
      </c>
      <c r="D48" s="9" t="inlineStr">
        <is>
          <t>IDF</t>
        </is>
      </c>
      <c r="E48" t="inlineStr">
        <is>
          <t>MAXIME NEGREVERGNE</t>
        </is>
      </c>
      <c r="F48" t="inlineStr">
        <is>
          <t>mnegrevergne@bricodepot.com</t>
        </is>
      </c>
      <c r="G48" s="55" t="n">
        <v>134319245</v>
      </c>
      <c r="H48" t="inlineStr">
        <is>
          <t>AHMED NESSATI</t>
        </is>
      </c>
      <c r="I48" t="inlineStr">
        <is>
          <t>JOHAN BERNABE</t>
        </is>
      </c>
    </row>
    <row r="49">
      <c r="A49" t="n">
        <v>1906</v>
      </c>
      <c r="B49" t="n">
        <v>2415</v>
      </c>
      <c r="C49" t="inlineStr">
        <is>
          <t>VAIRES SUR MARNE</t>
        </is>
      </c>
      <c r="D49" s="9" t="inlineStr">
        <is>
          <t>IDF</t>
        </is>
      </c>
      <c r="E49" t="inlineStr">
        <is>
          <t>WILLIAM BOUVART</t>
        </is>
      </c>
      <c r="F49" t="inlineStr">
        <is>
          <t>wbouvart@bricodepot.com</t>
        </is>
      </c>
      <c r="G49" s="55" t="n">
        <v>160931350</v>
      </c>
      <c r="H49" t="inlineStr">
        <is>
          <t>AHMED NESSATI</t>
        </is>
      </c>
      <c r="I49" t="inlineStr">
        <is>
          <t>JOHAN BERNABE</t>
        </is>
      </c>
    </row>
    <row r="50">
      <c r="A50" t="n">
        <v>1937</v>
      </c>
      <c r="B50" t="n">
        <v>2438</v>
      </c>
      <c r="C50" t="inlineStr">
        <is>
          <t>VILLETANEUSE</t>
        </is>
      </c>
      <c r="D50" s="9" t="inlineStr">
        <is>
          <t>IDF</t>
        </is>
      </c>
      <c r="E50" t="inlineStr">
        <is>
          <t>YORO DIAKITE</t>
        </is>
      </c>
      <c r="F50" t="inlineStr">
        <is>
          <t>ydiakite@bricodepot.com</t>
        </is>
      </c>
      <c r="G50" s="55" t="n">
        <v>149713870</v>
      </c>
      <c r="H50" t="inlineStr">
        <is>
          <t>AHMED NESSATI</t>
        </is>
      </c>
      <c r="I50" t="inlineStr">
        <is>
          <t>JOHAN BERNABE</t>
        </is>
      </c>
    </row>
    <row r="51">
      <c r="A51" t="n">
        <v>1786</v>
      </c>
      <c r="B51" t="n">
        <v>2400</v>
      </c>
      <c r="C51" t="inlineStr">
        <is>
          <t>FLEURY</t>
        </is>
      </c>
      <c r="D51" s="9" t="inlineStr">
        <is>
          <t>IDF</t>
        </is>
      </c>
      <c r="E51" t="inlineStr">
        <is>
          <t>ALICIA ANDRE</t>
        </is>
      </c>
      <c r="F51" t="inlineStr">
        <is>
          <t>aandre@bricodepot.com</t>
        </is>
      </c>
      <c r="G51" s="55" t="n">
        <v>169723764</v>
      </c>
      <c r="H51" t="inlineStr">
        <is>
          <t>AHMED NESSATI</t>
        </is>
      </c>
      <c r="I51" t="inlineStr">
        <is>
          <t>JOHAN BERNABE</t>
        </is>
      </c>
    </row>
    <row r="52">
      <c r="A52" t="n">
        <v>1790</v>
      </c>
      <c r="B52" t="n">
        <v>2404</v>
      </c>
      <c r="C52" t="inlineStr">
        <is>
          <t>MELUN (Vaux le Pénil)</t>
        </is>
      </c>
      <c r="D52" s="9" t="inlineStr">
        <is>
          <t>IDF</t>
        </is>
      </c>
      <c r="E52" t="inlineStr">
        <is>
          <t>JOHAN BERNABE</t>
        </is>
      </c>
      <c r="F52" t="inlineStr">
        <is>
          <t>jbernabe@bricodepot.com</t>
        </is>
      </c>
      <c r="G52" s="55" t="n">
        <v>164871403</v>
      </c>
      <c r="H52" t="inlineStr">
        <is>
          <t>AHMED NESSATI</t>
        </is>
      </c>
      <c r="I52" t="inlineStr">
        <is>
          <t>JOHAN BERNABE</t>
        </is>
      </c>
    </row>
    <row r="53">
      <c r="A53" t="n">
        <v>1953</v>
      </c>
      <c r="B53" t="n">
        <v>2717</v>
      </c>
      <c r="C53" t="inlineStr">
        <is>
          <t>BALLAINVILLIERS</t>
        </is>
      </c>
      <c r="D53" s="9" t="inlineStr">
        <is>
          <t>IDF</t>
        </is>
      </c>
      <c r="E53" t="inlineStr">
        <is>
          <t>CHRISTOPHE CALLAOU</t>
        </is>
      </c>
      <c r="F53" t="inlineStr">
        <is>
          <t>ccallaou@bricodepot.com</t>
        </is>
      </c>
      <c r="G53" s="55" t="n">
        <v>169191295</v>
      </c>
      <c r="H53" t="inlineStr">
        <is>
          <t>AHMED NESSATI</t>
        </is>
      </c>
      <c r="I53" t="inlineStr">
        <is>
          <t>JOHAN BERNABE</t>
        </is>
      </c>
    </row>
    <row r="54">
      <c r="A54" t="n">
        <v>1954</v>
      </c>
      <c r="B54" t="n">
        <v>2718</v>
      </c>
      <c r="C54" t="inlineStr">
        <is>
          <t>PONTAULT COMBAULT</t>
        </is>
      </c>
      <c r="D54" s="9" t="inlineStr">
        <is>
          <t>IDF</t>
        </is>
      </c>
      <c r="E54" t="inlineStr">
        <is>
          <t>ANTOINE  VENDEVILLE</t>
        </is>
      </c>
      <c r="F54" t="inlineStr">
        <is>
          <t>avendeville@bricodepot.com</t>
        </is>
      </c>
      <c r="G54" s="55" t="n">
        <v>160342288</v>
      </c>
      <c r="H54" t="inlineStr">
        <is>
          <t>AHMED NESSATI</t>
        </is>
      </c>
      <c r="I54" t="inlineStr">
        <is>
          <t>JOHAN BERNABE</t>
        </is>
      </c>
    </row>
    <row r="55">
      <c r="A55" t="n">
        <v>1763</v>
      </c>
      <c r="B55" t="n">
        <v>2378</v>
      </c>
      <c r="C55" t="inlineStr">
        <is>
          <t>BAILLEUL</t>
        </is>
      </c>
      <c r="D55" s="9" t="inlineStr">
        <is>
          <t>Nord</t>
        </is>
      </c>
      <c r="E55" t="inlineStr">
        <is>
          <t>KEVIN FLAMME</t>
        </is>
      </c>
      <c r="F55" t="inlineStr">
        <is>
          <t>kflamme@bricodepot.com</t>
        </is>
      </c>
      <c r="G55" s="55" t="n">
        <v>328440520</v>
      </c>
      <c r="H55" t="inlineStr">
        <is>
          <t>WILLIAM EDMOND</t>
        </is>
      </c>
      <c r="I55" t="inlineStr">
        <is>
          <t>EVELYNE LARTAUD</t>
        </is>
      </c>
    </row>
    <row r="56">
      <c r="A56" t="n">
        <v>1784</v>
      </c>
      <c r="B56" t="n">
        <v>2398</v>
      </c>
      <c r="C56" t="inlineStr">
        <is>
          <t>BETHUNE</t>
        </is>
      </c>
      <c r="D56" s="9" t="inlineStr">
        <is>
          <t>Nord</t>
        </is>
      </c>
      <c r="E56" t="inlineStr">
        <is>
          <t>GERARD MONTUELLE</t>
        </is>
      </c>
      <c r="F56" t="inlineStr">
        <is>
          <t>gmontuelle@bricodepot.com</t>
        </is>
      </c>
      <c r="G56" s="55" t="n">
        <v>698542765</v>
      </c>
      <c r="H56" t="inlineStr">
        <is>
          <t>WILLIAM EDMOND</t>
        </is>
      </c>
      <c r="I56" t="inlineStr">
        <is>
          <t>EVELYNE LARTAUD</t>
        </is>
      </c>
    </row>
    <row r="57">
      <c r="A57" t="n">
        <v>1772</v>
      </c>
      <c r="B57" t="n">
        <v>2386</v>
      </c>
      <c r="C57" t="inlineStr">
        <is>
          <t>BOULOGNE (St Martin de Boulogne)</t>
        </is>
      </c>
      <c r="D57" s="9" t="inlineStr">
        <is>
          <t>Nord</t>
        </is>
      </c>
      <c r="E57" t="inlineStr">
        <is>
          <t>CHRISTELLE GADEYNE</t>
        </is>
      </c>
      <c r="F57" t="inlineStr">
        <is>
          <t>cgadeyne@bricodepot.com</t>
        </is>
      </c>
      <c r="G57" s="55" t="n">
        <v>321109000</v>
      </c>
      <c r="H57" t="inlineStr">
        <is>
          <t>WILLIAM EDMOND</t>
        </is>
      </c>
      <c r="I57" t="inlineStr">
        <is>
          <t>EVELYNE LARTAUD</t>
        </is>
      </c>
    </row>
    <row r="58">
      <c r="A58" t="n">
        <v>1762</v>
      </c>
      <c r="B58" t="n">
        <v>2377</v>
      </c>
      <c r="C58" t="inlineStr">
        <is>
          <t>BRUAY</t>
        </is>
      </c>
      <c r="D58" s="9" t="inlineStr">
        <is>
          <t>Nord</t>
        </is>
      </c>
      <c r="E58" t="inlineStr">
        <is>
          <t>MAXIME ESTER</t>
        </is>
      </c>
      <c r="F58" t="inlineStr">
        <is>
          <t>mester@bricodepot.com</t>
        </is>
      </c>
      <c r="G58" s="55" t="n">
        <v>391800630</v>
      </c>
      <c r="H58" t="inlineStr">
        <is>
          <t>WILLIAM EDMOND</t>
        </is>
      </c>
      <c r="I58" t="inlineStr">
        <is>
          <t>EVELYNE LARTAUD</t>
        </is>
      </c>
    </row>
    <row r="59">
      <c r="A59" t="n">
        <v>1782</v>
      </c>
      <c r="B59" t="n">
        <v>2396</v>
      </c>
      <c r="C59" t="inlineStr">
        <is>
          <t>FÂCHES-THUMESNIL</t>
        </is>
      </c>
      <c r="D59" s="9" t="inlineStr">
        <is>
          <t>Nord</t>
        </is>
      </c>
      <c r="E59" t="inlineStr">
        <is>
          <t>FREDERIC VERFAILLIE</t>
        </is>
      </c>
      <c r="F59" t="inlineStr">
        <is>
          <t>fverfaillie@bricodepot.com</t>
        </is>
      </c>
      <c r="G59" s="55" t="n">
        <v>320320100</v>
      </c>
      <c r="H59" t="inlineStr">
        <is>
          <t>WILLIAM EDMOND</t>
        </is>
      </c>
      <c r="I59" t="inlineStr">
        <is>
          <t>EVELYNE LARTAUD</t>
        </is>
      </c>
    </row>
    <row r="60">
      <c r="A60" t="n">
        <v>1708</v>
      </c>
      <c r="B60" t="n">
        <v>2335</v>
      </c>
      <c r="C60" t="inlineStr">
        <is>
          <t>LIEVIN</t>
        </is>
      </c>
      <c r="D60" s="9" t="inlineStr">
        <is>
          <t>Nord</t>
        </is>
      </c>
      <c r="E60" t="inlineStr">
        <is>
          <t>EVELYNE LARTAUD</t>
        </is>
      </c>
      <c r="F60" t="inlineStr">
        <is>
          <t>elartaud@bricodepot.com</t>
        </is>
      </c>
      <c r="G60" s="55" t="n">
        <v>321456525</v>
      </c>
      <c r="H60" t="inlineStr">
        <is>
          <t>WILLIAM EDMOND</t>
        </is>
      </c>
      <c r="I60" t="inlineStr">
        <is>
          <t>EVELYNE LARTAUD</t>
        </is>
      </c>
    </row>
    <row r="61">
      <c r="A61" t="n">
        <v>1769</v>
      </c>
      <c r="B61" t="n">
        <v>2383</v>
      </c>
      <c r="C61" t="inlineStr">
        <is>
          <t>ROUBAIX (Leers)</t>
        </is>
      </c>
      <c r="D61" s="9" t="inlineStr">
        <is>
          <t>Nord</t>
        </is>
      </c>
      <c r="E61" t="inlineStr">
        <is>
          <t>LOIC DESSAUVAGE</t>
        </is>
      </c>
      <c r="F61" t="inlineStr">
        <is>
          <t>ldessauvage@bricodepot.com</t>
        </is>
      </c>
      <c r="G61" s="55" t="n">
        <v>320456205</v>
      </c>
      <c r="H61" t="inlineStr">
        <is>
          <t>WILLIAM EDMOND</t>
        </is>
      </c>
      <c r="I61" t="inlineStr">
        <is>
          <t>EVELYNE LARTAUD</t>
        </is>
      </c>
    </row>
    <row r="62">
      <c r="A62" t="n">
        <v>1755</v>
      </c>
      <c r="B62" t="n">
        <v>2370</v>
      </c>
      <c r="C62" t="inlineStr">
        <is>
          <t>TOURCOING</t>
        </is>
      </c>
      <c r="D62" s="9" t="inlineStr">
        <is>
          <t>Nord</t>
        </is>
      </c>
      <c r="E62" t="inlineStr">
        <is>
          <t>FREDERIC VERBEKE</t>
        </is>
      </c>
      <c r="F62" t="inlineStr">
        <is>
          <t>fverbeke@bricodepot.com</t>
        </is>
      </c>
      <c r="G62" s="55" t="n">
        <v>391800635</v>
      </c>
      <c r="H62" t="inlineStr">
        <is>
          <t>WILLIAM EDMOND</t>
        </is>
      </c>
      <c r="I62" t="inlineStr">
        <is>
          <t>EVELYNE LARTAUD</t>
        </is>
      </c>
    </row>
    <row r="63">
      <c r="A63" t="n">
        <v>1709</v>
      </c>
      <c r="B63" t="n">
        <v>2336</v>
      </c>
      <c r="C63" t="inlineStr">
        <is>
          <t>VALENCIENNES (Aulnoy)</t>
        </is>
      </c>
      <c r="D63" s="9" t="inlineStr">
        <is>
          <t>Nord</t>
        </is>
      </c>
      <c r="E63" t="inlineStr">
        <is>
          <t>BENJAMIN COPIN</t>
        </is>
      </c>
      <c r="F63" t="inlineStr">
        <is>
          <t>bcopin@bricodepot.com</t>
        </is>
      </c>
      <c r="G63" s="55" t="n"/>
      <c r="H63" t="inlineStr">
        <is>
          <t>WILLIAM EDMOND</t>
        </is>
      </c>
      <c r="I63" t="inlineStr">
        <is>
          <t>EVELYNE LARTAUD</t>
        </is>
      </c>
    </row>
    <row r="64">
      <c r="A64" t="n">
        <v>1796</v>
      </c>
      <c r="B64" t="n">
        <v>2408</v>
      </c>
      <c r="C64" t="inlineStr">
        <is>
          <t>VALENCIENNES (Petite forêt)</t>
        </is>
      </c>
      <c r="D64" s="9" t="inlineStr">
        <is>
          <t>Nord</t>
        </is>
      </c>
      <c r="E64" t="inlineStr">
        <is>
          <t>XAVIER MARIN</t>
        </is>
      </c>
      <c r="F64" t="inlineStr">
        <is>
          <t>xmarin@bricodepot.com</t>
        </is>
      </c>
      <c r="G64" s="55" t="n">
        <v>327198700</v>
      </c>
      <c r="H64" t="inlineStr">
        <is>
          <t>WILLIAM EDMOND</t>
        </is>
      </c>
      <c r="I64" t="inlineStr">
        <is>
          <t>EVELYNE LARTAUD</t>
        </is>
      </c>
    </row>
    <row r="65">
      <c r="A65" t="n">
        <v>1729</v>
      </c>
      <c r="B65" t="n">
        <v>2350</v>
      </c>
      <c r="C65" t="inlineStr">
        <is>
          <t>AMIENS</t>
        </is>
      </c>
      <c r="D65" s="9" t="inlineStr">
        <is>
          <t>Nord Est</t>
        </is>
      </c>
      <c r="E65" t="inlineStr">
        <is>
          <t>SABINE GENOUX</t>
        </is>
      </c>
      <c r="F65" t="inlineStr">
        <is>
          <t>sgenoux@bricodepot.com</t>
        </is>
      </c>
      <c r="G65" s="55" t="n">
        <v>322334204</v>
      </c>
      <c r="H65" t="inlineStr">
        <is>
          <t xml:space="preserve">NICOLAS YON </t>
        </is>
      </c>
      <c r="I65" t="inlineStr">
        <is>
          <t>OLIVIER SAUGER</t>
        </is>
      </c>
    </row>
    <row r="66">
      <c r="A66" t="n">
        <v>1743</v>
      </c>
      <c r="B66" t="n">
        <v>2359</v>
      </c>
      <c r="C66" t="inlineStr">
        <is>
          <t>ARRAS (Beaurains)</t>
        </is>
      </c>
      <c r="D66" s="9" t="inlineStr">
        <is>
          <t>Nord Est</t>
        </is>
      </c>
      <c r="E66" t="inlineStr">
        <is>
          <t>GUILLAUME TOMBALLE</t>
        </is>
      </c>
      <c r="F66" t="inlineStr">
        <is>
          <t>gtomballe@bricodepot.com</t>
        </is>
      </c>
      <c r="G66" s="55" t="n">
        <v>321152634</v>
      </c>
      <c r="H66" t="inlineStr">
        <is>
          <t xml:space="preserve">NICOLAS YON </t>
        </is>
      </c>
      <c r="I66" t="inlineStr">
        <is>
          <t>OLIVIER SAUGER</t>
        </is>
      </c>
    </row>
    <row r="67">
      <c r="A67" t="n">
        <v>1734</v>
      </c>
      <c r="B67" t="n">
        <v>2352</v>
      </c>
      <c r="C67" t="inlineStr">
        <is>
          <t>CAMBRAI</t>
        </is>
      </c>
      <c r="D67" s="9" t="inlineStr">
        <is>
          <t>Nord Est</t>
        </is>
      </c>
      <c r="E67" t="inlineStr">
        <is>
          <t>OLIVIER SAUGER</t>
        </is>
      </c>
      <c r="F67" t="inlineStr">
        <is>
          <t>osauger@bricodepot.com</t>
        </is>
      </c>
      <c r="G67" s="55" t="n">
        <v>645570264</v>
      </c>
      <c r="H67" t="inlineStr">
        <is>
          <t xml:space="preserve">NICOLAS YON </t>
        </is>
      </c>
      <c r="I67" t="inlineStr">
        <is>
          <t>OLIVIER SAUGER</t>
        </is>
      </c>
    </row>
    <row r="68">
      <c r="A68" t="n">
        <v>1754</v>
      </c>
      <c r="B68" t="n">
        <v>2369</v>
      </c>
      <c r="C68" t="inlineStr">
        <is>
          <t>CHALONS en CHAMPAGNE (St Memmie)</t>
        </is>
      </c>
      <c r="D68" s="9" t="inlineStr">
        <is>
          <t>Nord Est</t>
        </is>
      </c>
      <c r="E68" t="inlineStr">
        <is>
          <t>FABRICE GUILLOU</t>
        </is>
      </c>
      <c r="F68" t="inlineStr">
        <is>
          <t>fguillou@bricodepot.com</t>
        </is>
      </c>
      <c r="G68" s="55" t="n">
        <v>326218453</v>
      </c>
      <c r="H68" t="inlineStr">
        <is>
          <t xml:space="preserve">NICOLAS YON </t>
        </is>
      </c>
      <c r="I68" t="inlineStr">
        <is>
          <t>OLIVIER SAUGER</t>
        </is>
      </c>
    </row>
    <row r="69">
      <c r="A69" t="n">
        <v>1711</v>
      </c>
      <c r="B69" t="n">
        <v>2337</v>
      </c>
      <c r="C69" t="inlineStr">
        <is>
          <t>CHARLEVILLE (Prix les Mézières)</t>
        </is>
      </c>
      <c r="D69" s="9" t="inlineStr">
        <is>
          <t>Nord Est</t>
        </is>
      </c>
      <c r="E69" t="inlineStr">
        <is>
          <t>JEAN PIERRE MOHIMONT</t>
        </is>
      </c>
      <c r="F69" t="inlineStr">
        <is>
          <t>jmohimont@bricodepot.com</t>
        </is>
      </c>
      <c r="G69" s="55" t="n">
        <v>324583650</v>
      </c>
      <c r="H69" t="inlineStr">
        <is>
          <t xml:space="preserve">NICOLAS YON </t>
        </is>
      </c>
      <c r="I69" t="inlineStr">
        <is>
          <t>OLIVIER SAUGER</t>
        </is>
      </c>
    </row>
    <row r="70">
      <c r="A70" t="n">
        <v>1744</v>
      </c>
      <c r="B70" t="n">
        <v>2360</v>
      </c>
      <c r="C70" t="inlineStr">
        <is>
          <t>DOUAI (Cantin)</t>
        </is>
      </c>
      <c r="D70" s="9" t="inlineStr">
        <is>
          <t>Nord Est</t>
        </is>
      </c>
      <c r="E70" t="inlineStr">
        <is>
          <t>MICHAEL DENIMAL</t>
        </is>
      </c>
      <c r="F70" t="inlineStr">
        <is>
          <t>mdenimal@bricodepot.com</t>
        </is>
      </c>
      <c r="G70" s="55" t="n">
        <v>327957575</v>
      </c>
      <c r="H70" t="inlineStr">
        <is>
          <t xml:space="preserve">NICOLAS YON </t>
        </is>
      </c>
      <c r="I70" t="inlineStr">
        <is>
          <t>OLIVIER SAUGER</t>
        </is>
      </c>
    </row>
    <row r="71">
      <c r="A71" t="n">
        <v>1908</v>
      </c>
      <c r="B71" t="n">
        <v>2417</v>
      </c>
      <c r="C71" t="inlineStr">
        <is>
          <t>MAUBEUGE</t>
        </is>
      </c>
      <c r="D71" s="9" t="inlineStr">
        <is>
          <t>Nord Est</t>
        </is>
      </c>
      <c r="E71" t="inlineStr">
        <is>
          <t>VINCENT  DE RIDDER</t>
        </is>
      </c>
      <c r="F71" t="inlineStr">
        <is>
          <t>vderidder@bricodepot.com</t>
        </is>
      </c>
      <c r="G71" s="55" t="n">
        <v>327957575</v>
      </c>
      <c r="H71" t="inlineStr">
        <is>
          <t xml:space="preserve">NICOLAS YON </t>
        </is>
      </c>
      <c r="I71" t="inlineStr">
        <is>
          <t>OLIVIER SAUGER</t>
        </is>
      </c>
    </row>
    <row r="72">
      <c r="A72" t="n">
        <v>1701</v>
      </c>
      <c r="B72" t="n">
        <v>2330</v>
      </c>
      <c r="C72" t="inlineStr">
        <is>
          <t>REIMS</t>
        </is>
      </c>
      <c r="D72" s="9" t="inlineStr">
        <is>
          <t>Nord Est</t>
        </is>
      </c>
      <c r="E72" t="inlineStr">
        <is>
          <t>GREGORY DUQUENNE</t>
        </is>
      </c>
      <c r="F72" t="inlineStr">
        <is>
          <t>gduquenne@bricodepot.com</t>
        </is>
      </c>
      <c r="G72" s="55" t="n">
        <v>326846912</v>
      </c>
      <c r="H72" t="inlineStr">
        <is>
          <t xml:space="preserve">NICOLAS YON </t>
        </is>
      </c>
      <c r="I72" t="inlineStr">
        <is>
          <t>OLIVIER SAUGER</t>
        </is>
      </c>
    </row>
    <row r="73">
      <c r="A73" t="n">
        <v>1933</v>
      </c>
      <c r="B73" t="n">
        <v>2434</v>
      </c>
      <c r="C73" t="inlineStr">
        <is>
          <t>REIMS (Val de Murigny)</t>
        </is>
      </c>
      <c r="D73" s="9" t="inlineStr">
        <is>
          <t>Nord Est</t>
        </is>
      </c>
      <c r="E73" t="inlineStr">
        <is>
          <t>FANNY BAILLY</t>
        </is>
      </c>
      <c r="F73" t="inlineStr">
        <is>
          <t>fbailly@bricodepot.com</t>
        </is>
      </c>
      <c r="G73" s="55" t="n">
        <v>326888365</v>
      </c>
      <c r="H73" t="inlineStr">
        <is>
          <t xml:space="preserve">NICOLAS YON </t>
        </is>
      </c>
      <c r="I73" t="inlineStr">
        <is>
          <t>OLIVIER SAUGER</t>
        </is>
      </c>
    </row>
    <row r="74">
      <c r="A74" t="n">
        <v>1927</v>
      </c>
      <c r="B74" t="n">
        <v>2430</v>
      </c>
      <c r="C74" t="inlineStr">
        <is>
          <t>ST DIZIER</t>
        </is>
      </c>
      <c r="D74" s="9" t="inlineStr">
        <is>
          <t>Nord Est</t>
        </is>
      </c>
      <c r="E74" t="inlineStr">
        <is>
          <t>DAVID POULET</t>
        </is>
      </c>
      <c r="F74" t="inlineStr">
        <is>
          <t>dpoulet@bricodepot.com</t>
        </is>
      </c>
      <c r="G74" s="55" t="n">
        <v>325066060</v>
      </c>
      <c r="H74" t="inlineStr">
        <is>
          <t xml:space="preserve">NICOLAS YON </t>
        </is>
      </c>
      <c r="I74" t="inlineStr">
        <is>
          <t>OLIVIER SAUGER</t>
        </is>
      </c>
    </row>
    <row r="75">
      <c r="A75" t="n">
        <v>1942</v>
      </c>
      <c r="B75" t="n">
        <v>2443</v>
      </c>
      <c r="C75" t="inlineStr">
        <is>
          <t>ST QUENTIN (Harly)</t>
        </is>
      </c>
      <c r="D75" s="9" t="inlineStr">
        <is>
          <t>Nord Est</t>
        </is>
      </c>
      <c r="E75" t="inlineStr">
        <is>
          <t>REMY GERMAIN</t>
        </is>
      </c>
      <c r="F75" t="inlineStr">
        <is>
          <t>rgermain@bricodepot.com</t>
        </is>
      </c>
      <c r="G75" s="55" t="n">
        <v>323503950</v>
      </c>
      <c r="H75" t="inlineStr">
        <is>
          <t xml:space="preserve">NICOLAS YON </t>
        </is>
      </c>
      <c r="I75" t="inlineStr">
        <is>
          <t>OLIVIER SAUGER</t>
        </is>
      </c>
    </row>
    <row r="76">
      <c r="A76" t="n">
        <v>1787</v>
      </c>
      <c r="B76" t="n">
        <v>2401</v>
      </c>
      <c r="C76" t="inlineStr">
        <is>
          <t>ALENCON (Arçonnay)</t>
        </is>
      </c>
      <c r="D76" s="9" t="inlineStr">
        <is>
          <t>Normandie Loire</t>
        </is>
      </c>
      <c r="E76" t="inlineStr">
        <is>
          <t>DELPHINE GOASDUFF</t>
        </is>
      </c>
      <c r="F76" t="inlineStr">
        <is>
          <t>dgoasduff@bricodepot.com</t>
        </is>
      </c>
      <c r="G76" s="55" t="n">
        <v>233282486</v>
      </c>
      <c r="H76" t="inlineStr">
        <is>
          <t>GILLES LEJEAN</t>
        </is>
      </c>
      <c r="I76" t="inlineStr">
        <is>
          <t>BAPTISTE TROHAY</t>
        </is>
      </c>
    </row>
    <row r="77">
      <c r="A77" t="n">
        <v>1720</v>
      </c>
      <c r="B77" t="n">
        <v>2345</v>
      </c>
      <c r="C77" t="inlineStr">
        <is>
          <t>BEAUVAIS</t>
        </is>
      </c>
      <c r="D77" s="9" t="inlineStr">
        <is>
          <t>Normandie Loire</t>
        </is>
      </c>
      <c r="E77" t="inlineStr">
        <is>
          <t>MARIE BENEDICTE DEGROOTE</t>
        </is>
      </c>
      <c r="F77" t="inlineStr">
        <is>
          <t>mdegroote@bricodepot.com</t>
        </is>
      </c>
      <c r="G77" s="55" t="n">
        <v>344123838</v>
      </c>
      <c r="H77" t="inlineStr">
        <is>
          <t>GILLES LEJEAN</t>
        </is>
      </c>
      <c r="I77" t="inlineStr">
        <is>
          <t>BAPTISTE TROHAY</t>
        </is>
      </c>
    </row>
    <row r="78">
      <c r="A78" t="n">
        <v>1713</v>
      </c>
      <c r="B78" t="n">
        <v>2339</v>
      </c>
      <c r="C78" t="inlineStr">
        <is>
          <t>BERNAY (Carsix)</t>
        </is>
      </c>
      <c r="D78" s="9" t="inlineStr">
        <is>
          <t>Normandie Loire</t>
        </is>
      </c>
      <c r="E78" t="inlineStr">
        <is>
          <t>HELENE DAIRE</t>
        </is>
      </c>
      <c r="F78" t="inlineStr">
        <is>
          <t>hdaire@bricodepot.com</t>
        </is>
      </c>
      <c r="G78" s="55" t="n">
        <v>232474005</v>
      </c>
      <c r="H78" t="inlineStr">
        <is>
          <t>GILLES LEJEAN</t>
        </is>
      </c>
      <c r="I78" t="inlineStr">
        <is>
          <t>BAPTISTE TROHAY</t>
        </is>
      </c>
    </row>
    <row r="79">
      <c r="A79" t="n">
        <v>1718</v>
      </c>
      <c r="B79" t="n">
        <v>2343</v>
      </c>
      <c r="C79" t="inlineStr">
        <is>
          <t>CAEN (Carpiquet)</t>
        </is>
      </c>
      <c r="D79" s="9" t="inlineStr">
        <is>
          <t>Normandie Loire</t>
        </is>
      </c>
      <c r="E79" t="inlineStr">
        <is>
          <t>ADRIEN JEANNE</t>
        </is>
      </c>
      <c r="F79" t="inlineStr">
        <is>
          <t>ajeanne@bricodepot.com</t>
        </is>
      </c>
      <c r="G79" s="55" t="n">
        <v>231712045</v>
      </c>
      <c r="H79" t="inlineStr">
        <is>
          <t>GILLES LEJEAN</t>
        </is>
      </c>
      <c r="I79" t="inlineStr">
        <is>
          <t>BAPTISTE TROHAY</t>
        </is>
      </c>
    </row>
    <row r="80">
      <c r="A80" t="n">
        <v>1781</v>
      </c>
      <c r="B80" t="n">
        <v>2395</v>
      </c>
      <c r="C80" t="inlineStr">
        <is>
          <t>CHARTRES (Luisant)</t>
        </is>
      </c>
      <c r="D80" s="9" t="inlineStr">
        <is>
          <t>Normandie Loire</t>
        </is>
      </c>
      <c r="E80" t="inlineStr">
        <is>
          <t>LUCIE FORTIER</t>
        </is>
      </c>
      <c r="F80" t="inlineStr">
        <is>
          <t>lfortier@bricodepot.com</t>
        </is>
      </c>
      <c r="G80" s="55" t="n">
        <v>237912665</v>
      </c>
      <c r="H80" t="inlineStr">
        <is>
          <t>GILLES LEJEAN</t>
        </is>
      </c>
      <c r="I80" t="inlineStr">
        <is>
          <t>BAPTISTE TROHAY</t>
        </is>
      </c>
    </row>
    <row r="81">
      <c r="A81" t="n">
        <v>1746</v>
      </c>
      <c r="B81" t="n">
        <v>2362</v>
      </c>
      <c r="C81" t="inlineStr">
        <is>
          <t>DIEPPE</t>
        </is>
      </c>
      <c r="D81" s="9" t="inlineStr">
        <is>
          <t>Normandie Loire</t>
        </is>
      </c>
      <c r="E81" t="inlineStr">
        <is>
          <t>ETIENNE MAGUIN</t>
        </is>
      </c>
      <c r="F81" t="inlineStr">
        <is>
          <t>emaguin@bricodepot.com</t>
        </is>
      </c>
      <c r="G81" s="55" t="n">
        <v>235065654</v>
      </c>
      <c r="H81" t="inlineStr">
        <is>
          <t>GILLES LEJEAN</t>
        </is>
      </c>
      <c r="I81" t="inlineStr">
        <is>
          <t>BAPTISTE TROHAY</t>
        </is>
      </c>
    </row>
    <row r="82">
      <c r="A82" t="n">
        <v>1941</v>
      </c>
      <c r="B82" t="n">
        <v>2442</v>
      </c>
      <c r="C82" t="inlineStr">
        <is>
          <t>DREUX</t>
        </is>
      </c>
      <c r="D82" s="9" t="inlineStr">
        <is>
          <t>Normandie Loire</t>
        </is>
      </c>
      <c r="E82" t="inlineStr">
        <is>
          <t>DAMIEN DUPAS</t>
        </is>
      </c>
      <c r="F82" t="inlineStr">
        <is>
          <t>ddupas@bricodepot.com</t>
        </is>
      </c>
      <c r="G82" s="55" t="n">
        <v>237629964</v>
      </c>
      <c r="H82" t="inlineStr">
        <is>
          <t>GILLES LEJEAN</t>
        </is>
      </c>
      <c r="I82" t="inlineStr">
        <is>
          <t>BAPTISTE TROHAY</t>
        </is>
      </c>
    </row>
    <row r="83">
      <c r="A83" t="n">
        <v>1740</v>
      </c>
      <c r="B83" t="n">
        <v>2357</v>
      </c>
      <c r="C83" t="inlineStr">
        <is>
          <t>LE MANS (Allonnes)</t>
        </is>
      </c>
      <c r="D83" s="9" t="inlineStr">
        <is>
          <t>Normandie Loire</t>
        </is>
      </c>
      <c r="E83" t="inlineStr">
        <is>
          <t>NORA MOTTIER</t>
        </is>
      </c>
      <c r="F83" t="inlineStr">
        <is>
          <t>nmottier@bricodepot.com</t>
        </is>
      </c>
      <c r="G83" s="55" t="n">
        <v>243435900</v>
      </c>
      <c r="H83" t="inlineStr">
        <is>
          <t>GILLES LEJEAN</t>
        </is>
      </c>
      <c r="I83" t="inlineStr">
        <is>
          <t>BAPTISTE TROHAY</t>
        </is>
      </c>
    </row>
    <row r="84">
      <c r="A84" t="n">
        <v>1946</v>
      </c>
      <c r="B84" t="n">
        <v>2446</v>
      </c>
      <c r="C84" t="inlineStr">
        <is>
          <t>LES ESSARTS</t>
        </is>
      </c>
      <c r="D84" s="9" t="inlineStr">
        <is>
          <t>Normandie Loire</t>
        </is>
      </c>
      <c r="E84" t="inlineStr">
        <is>
          <t>ARNAUD LATRON</t>
        </is>
      </c>
      <c r="F84" t="inlineStr">
        <is>
          <t>alatron@bricodepot.com</t>
        </is>
      </c>
      <c r="G84" s="55" t="n">
        <v>134571364</v>
      </c>
      <c r="H84" t="inlineStr">
        <is>
          <t>GILLES LEJEAN</t>
        </is>
      </c>
      <c r="I84" t="inlineStr">
        <is>
          <t>BAPTISTE TROHAY</t>
        </is>
      </c>
    </row>
    <row r="85">
      <c r="A85" t="n">
        <v>1750</v>
      </c>
      <c r="B85" t="n">
        <v>2365</v>
      </c>
      <c r="C85" t="inlineStr">
        <is>
          <t>ROUEN (Riboudet)</t>
        </is>
      </c>
      <c r="D85" s="9" t="inlineStr">
        <is>
          <t>Normandie Loire</t>
        </is>
      </c>
      <c r="E85" t="inlineStr">
        <is>
          <t>BAPTISTE TROHAY</t>
        </is>
      </c>
      <c r="F85" t="inlineStr">
        <is>
          <t>btrohay@bricodepot.com</t>
        </is>
      </c>
      <c r="G85" s="55" t="n">
        <v>232102125</v>
      </c>
      <c r="H85" t="inlineStr">
        <is>
          <t>GILLES LEJEAN</t>
        </is>
      </c>
      <c r="I85" t="inlineStr">
        <is>
          <t>BAPTISTE TROHAY</t>
        </is>
      </c>
    </row>
    <row r="86">
      <c r="A86" t="n">
        <v>1748</v>
      </c>
      <c r="B86" t="n">
        <v>2364</v>
      </c>
      <c r="C86" t="inlineStr">
        <is>
          <t>BREST</t>
        </is>
      </c>
      <c r="D86" s="9" t="inlineStr">
        <is>
          <t>Ouest</t>
        </is>
      </c>
      <c r="E86" t="inlineStr">
        <is>
          <t>DEBORAH PROLONG</t>
        </is>
      </c>
      <c r="F86" t="inlineStr">
        <is>
          <t>dprolong@bricodepot.com</t>
        </is>
      </c>
      <c r="G86" s="55" t="n">
        <v>298495244</v>
      </c>
      <c r="H86" t="inlineStr">
        <is>
          <t>DOMINIQUE VETTIER</t>
        </is>
      </c>
      <c r="I86" t="inlineStr">
        <is>
          <t>VIRGINIE DIBARBOURE</t>
        </is>
      </c>
    </row>
    <row r="87">
      <c r="A87" t="n">
        <v>1736</v>
      </c>
      <c r="B87" t="n">
        <v>2353</v>
      </c>
      <c r="C87" t="inlineStr">
        <is>
          <t>CHERBOURG (Tourlaville)</t>
        </is>
      </c>
      <c r="D87" s="9" t="inlineStr">
        <is>
          <t>Ouest</t>
        </is>
      </c>
      <c r="E87" t="inlineStr">
        <is>
          <t>SYLVAIN WEBER</t>
        </is>
      </c>
      <c r="F87" t="inlineStr">
        <is>
          <t>sweber@bricodepot.com</t>
        </is>
      </c>
      <c r="G87" s="55" t="n">
        <v>233234450</v>
      </c>
      <c r="H87" t="inlineStr">
        <is>
          <t>DOMINIQUE VETTIER</t>
        </is>
      </c>
      <c r="I87" t="inlineStr">
        <is>
          <t>VIRGINIE DIBARBOURE</t>
        </is>
      </c>
    </row>
    <row r="88">
      <c r="A88" t="n">
        <v>1949</v>
      </c>
      <c r="B88" t="n">
        <v>2448</v>
      </c>
      <c r="C88" t="inlineStr">
        <is>
          <t>LAVAL</t>
        </is>
      </c>
      <c r="D88" s="9" t="inlineStr">
        <is>
          <t>Ouest</t>
        </is>
      </c>
      <c r="E88" t="inlineStr">
        <is>
          <t>AURELIE STEVEZ</t>
        </is>
      </c>
      <c r="F88" t="inlineStr">
        <is>
          <t>astevez@bricodepot.com</t>
        </is>
      </c>
      <c r="G88" s="55" t="n">
        <v>243678224</v>
      </c>
      <c r="H88" t="inlineStr">
        <is>
          <t>DOMINIQUE VETTIER</t>
        </is>
      </c>
      <c r="I88" t="inlineStr">
        <is>
          <t>VIRGINIE DIBARBOURE</t>
        </is>
      </c>
    </row>
    <row r="89">
      <c r="A89" t="n">
        <v>1739</v>
      </c>
      <c r="B89" t="n">
        <v>2356</v>
      </c>
      <c r="C89" t="inlineStr">
        <is>
          <t>LORIENT</t>
        </is>
      </c>
      <c r="D89" s="9" t="inlineStr">
        <is>
          <t>Ouest</t>
        </is>
      </c>
      <c r="E89" t="inlineStr">
        <is>
          <t>ROMAIN LE TALLEC</t>
        </is>
      </c>
      <c r="F89" t="inlineStr">
        <is>
          <t>rletallec@bricodepot.com</t>
        </is>
      </c>
      <c r="G89" s="55" t="n">
        <v>297871435</v>
      </c>
      <c r="H89" t="inlineStr">
        <is>
          <t>DOMINIQUE VETTIER</t>
        </is>
      </c>
      <c r="I89" t="inlineStr">
        <is>
          <t>VIRGINIE DIBARBOURE</t>
        </is>
      </c>
    </row>
    <row r="90">
      <c r="A90" t="n">
        <v>1760</v>
      </c>
      <c r="B90" t="n">
        <v>2375</v>
      </c>
      <c r="C90" t="inlineStr">
        <is>
          <t>MORLAIX (Plouigneau)</t>
        </is>
      </c>
      <c r="D90" s="9" t="inlineStr">
        <is>
          <t>Ouest</t>
        </is>
      </c>
      <c r="E90" t="inlineStr">
        <is>
          <t>RONAN ROUXEL</t>
        </is>
      </c>
      <c r="F90" t="inlineStr">
        <is>
          <t>rrouxel@bricodepot.com</t>
        </is>
      </c>
      <c r="G90" s="55" t="n">
        <v>298798726</v>
      </c>
      <c r="H90" t="inlineStr">
        <is>
          <t>DOMINIQUE VETTIER</t>
        </is>
      </c>
      <c r="I90" t="inlineStr">
        <is>
          <t>VIRGINIE DIBARBOURE</t>
        </is>
      </c>
    </row>
    <row r="91">
      <c r="A91" t="n">
        <v>1771</v>
      </c>
      <c r="B91" t="n">
        <v>2385</v>
      </c>
      <c r="C91" t="inlineStr">
        <is>
          <t>QUIMPER</t>
        </is>
      </c>
      <c r="D91" s="9" t="inlineStr">
        <is>
          <t>Ouest</t>
        </is>
      </c>
      <c r="E91" t="inlineStr">
        <is>
          <t>NICOLAS WOJCIK</t>
        </is>
      </c>
      <c r="F91" t="inlineStr">
        <is>
          <t>nwojcik@bricodepot.com</t>
        </is>
      </c>
      <c r="G91" s="55" t="n">
        <v>298643644</v>
      </c>
      <c r="H91" t="inlineStr">
        <is>
          <t>DOMINIQUE VETTIER</t>
        </is>
      </c>
      <c r="I91" t="inlineStr">
        <is>
          <t>VIRGINIE DIBARBOURE</t>
        </is>
      </c>
    </row>
    <row r="92">
      <c r="A92" t="n">
        <v>1913</v>
      </c>
      <c r="B92" t="n">
        <v>2421</v>
      </c>
      <c r="C92" t="inlineStr">
        <is>
          <t>RENNES (Cesson Sévigné)</t>
        </is>
      </c>
      <c r="D92" s="9" t="inlineStr">
        <is>
          <t>Ouest</t>
        </is>
      </c>
      <c r="E92" t="inlineStr">
        <is>
          <t>FRANCK  TREBAOL</t>
        </is>
      </c>
      <c r="F92" t="inlineStr">
        <is>
          <t>ftrebaol@bricodepot.com</t>
        </is>
      </c>
      <c r="G92" s="55" t="n">
        <v>296861504</v>
      </c>
      <c r="H92" t="inlineStr">
        <is>
          <t>DOMINIQUE VETTIER</t>
        </is>
      </c>
      <c r="I92" t="inlineStr">
        <is>
          <t>VIRGINIE DIBARBOURE</t>
        </is>
      </c>
    </row>
    <row r="93">
      <c r="A93" t="n">
        <v>1947</v>
      </c>
      <c r="B93" t="n">
        <v>2447</v>
      </c>
      <c r="C93" t="inlineStr">
        <is>
          <t>RENNES (St Grégoire)</t>
        </is>
      </c>
      <c r="D93" s="9" t="inlineStr">
        <is>
          <t>Ouest</t>
        </is>
      </c>
      <c r="E93" t="inlineStr">
        <is>
          <t>LAURENT BEUVARD</t>
        </is>
      </c>
      <c r="F93" t="inlineStr">
        <is>
          <t>lbeuvard@bricodepot.com</t>
        </is>
      </c>
      <c r="G93" s="55" t="n">
        <v>299540909</v>
      </c>
      <c r="H93" t="inlineStr">
        <is>
          <t>DOMINIQUE VETTIER</t>
        </is>
      </c>
      <c r="I93" t="inlineStr">
        <is>
          <t>VIRGINIE DIBARBOURE</t>
        </is>
      </c>
    </row>
    <row r="94">
      <c r="A94" t="n">
        <v>1775</v>
      </c>
      <c r="B94" t="n">
        <v>2389</v>
      </c>
      <c r="C94" t="inlineStr">
        <is>
          <t>ST BRIEUC (Plerin)</t>
        </is>
      </c>
      <c r="D94" s="9" t="inlineStr">
        <is>
          <t>Ouest</t>
        </is>
      </c>
      <c r="E94" t="inlineStr">
        <is>
          <t>VIRGINIE DIBARBOURE</t>
        </is>
      </c>
      <c r="F94" t="inlineStr">
        <is>
          <t>vdibarboure@bricodepot.com</t>
        </is>
      </c>
      <c r="G94" s="55" t="n">
        <v>296798886</v>
      </c>
      <c r="H94" t="inlineStr">
        <is>
          <t>DOMINIQUE VETTIER</t>
        </is>
      </c>
      <c r="I94" t="inlineStr">
        <is>
          <t>VIRGINIE DIBARBOURE</t>
        </is>
      </c>
    </row>
    <row r="95">
      <c r="A95" t="n">
        <v>1929</v>
      </c>
      <c r="B95" t="n">
        <v>2431</v>
      </c>
      <c r="C95" t="inlineStr">
        <is>
          <t>ST MALO (Plouer sur Rance)</t>
        </is>
      </c>
      <c r="D95" s="9" t="inlineStr">
        <is>
          <t>Ouest</t>
        </is>
      </c>
      <c r="E95" t="inlineStr">
        <is>
          <t>FREDERIC DARDOU</t>
        </is>
      </c>
      <c r="F95" t="inlineStr">
        <is>
          <t>fdardou@bricodepot.com</t>
        </is>
      </c>
      <c r="G95" s="55" t="n">
        <v>296861504</v>
      </c>
      <c r="H95" t="inlineStr">
        <is>
          <t>DOMINIQUE VETTIER</t>
        </is>
      </c>
      <c r="I95" t="inlineStr">
        <is>
          <t>VIRGINIE DIBARBOURE</t>
        </is>
      </c>
    </row>
    <row r="96">
      <c r="A96" t="n">
        <v>1951</v>
      </c>
      <c r="B96" t="n">
        <v>2452</v>
      </c>
      <c r="C96" t="inlineStr">
        <is>
          <t>ALBERTVILLE (Tournon)</t>
        </is>
      </c>
      <c r="D96" s="9" t="inlineStr">
        <is>
          <t>Rhône Alpes</t>
        </is>
      </c>
      <c r="E96" t="inlineStr">
        <is>
          <t>AURELIEN GODART</t>
        </is>
      </c>
      <c r="F96" t="inlineStr">
        <is>
          <t>agodart@bricodepot.com</t>
        </is>
      </c>
      <c r="G96" s="55" t="n">
        <v>479315208</v>
      </c>
      <c r="H96" t="inlineStr">
        <is>
          <t xml:space="preserve">LAURENT TUDAL </t>
        </is>
      </c>
      <c r="I96" t="inlineStr">
        <is>
          <t>MICKAEL BASTIDE</t>
        </is>
      </c>
    </row>
    <row r="97">
      <c r="A97" t="n">
        <v>1904</v>
      </c>
      <c r="B97" t="n">
        <v>2414</v>
      </c>
      <c r="C97" t="inlineStr">
        <is>
          <t>ANNEMASSE (Vétraz Monthoux)</t>
        </is>
      </c>
      <c r="D97" s="9" t="inlineStr">
        <is>
          <t>Rhône Alpes</t>
        </is>
      </c>
      <c r="E97" t="inlineStr">
        <is>
          <t>DELPHINE MOREAU</t>
        </is>
      </c>
      <c r="F97" t="inlineStr">
        <is>
          <t>dmoreau@bricodepot.com</t>
        </is>
      </c>
      <c r="G97" s="55" t="n">
        <v>450318365</v>
      </c>
      <c r="H97" t="inlineStr">
        <is>
          <t xml:space="preserve">LAURENT TUDAL </t>
        </is>
      </c>
      <c r="I97" t="inlineStr">
        <is>
          <t>MICKAEL BASTIDE</t>
        </is>
      </c>
    </row>
    <row r="98">
      <c r="A98" t="n">
        <v>1723</v>
      </c>
      <c r="B98" t="n">
        <v>2347</v>
      </c>
      <c r="C98" t="inlineStr">
        <is>
          <t>CLERMONT FERRAND (Lempdes)</t>
        </is>
      </c>
      <c r="D98" s="9" t="inlineStr">
        <is>
          <t>Rhône Alpes</t>
        </is>
      </c>
      <c r="E98" t="inlineStr">
        <is>
          <t>CHRISTOPHE BURIAS</t>
        </is>
      </c>
      <c r="F98" t="inlineStr">
        <is>
          <t>cburias@bricodepot.com</t>
        </is>
      </c>
      <c r="G98" s="55" t="n">
        <v>645425143</v>
      </c>
      <c r="H98" t="inlineStr">
        <is>
          <t xml:space="preserve">LAURENT TUDAL </t>
        </is>
      </c>
      <c r="I98" t="inlineStr">
        <is>
          <t>MICKAEL BASTIDE</t>
        </is>
      </c>
    </row>
    <row r="99">
      <c r="A99" t="n">
        <v>1911</v>
      </c>
      <c r="B99" t="n">
        <v>2419</v>
      </c>
      <c r="C99" t="inlineStr">
        <is>
          <t>LYON (St Priest)</t>
        </is>
      </c>
      <c r="D99" s="9" t="inlineStr">
        <is>
          <t>Rhône Alpes</t>
        </is>
      </c>
      <c r="E99" t="inlineStr">
        <is>
          <t>KEVIN SCHOEFFRE</t>
        </is>
      </c>
      <c r="F99" t="inlineStr">
        <is>
          <t>kschoeffre@bricodepot.com</t>
        </is>
      </c>
      <c r="G99" s="55" t="n">
        <v>472475133</v>
      </c>
      <c r="H99" t="inlineStr">
        <is>
          <t xml:space="preserve">LAURENT TUDAL </t>
        </is>
      </c>
      <c r="I99" t="inlineStr">
        <is>
          <t>MICKAEL BASTIDE</t>
        </is>
      </c>
    </row>
    <row r="100">
      <c r="A100" t="n">
        <v>1737</v>
      </c>
      <c r="B100" t="n">
        <v>2354</v>
      </c>
      <c r="C100" t="inlineStr">
        <is>
          <t>MÂCON (Crèches sur Saone)</t>
        </is>
      </c>
      <c r="D100" s="9" t="inlineStr">
        <is>
          <t>Rhône Alpes</t>
        </is>
      </c>
      <c r="E100" t="inlineStr">
        <is>
          <t>LAURENE PETIT</t>
        </is>
      </c>
      <c r="F100" t="inlineStr">
        <is>
          <t>lpetit@bricodepot.com</t>
        </is>
      </c>
      <c r="G100" s="55" t="n">
        <v>385239818</v>
      </c>
      <c r="H100" t="inlineStr">
        <is>
          <t xml:space="preserve">LAURENT TUDAL </t>
        </is>
      </c>
      <c r="I100" t="inlineStr">
        <is>
          <t>MICKAEL BASTIDE</t>
        </is>
      </c>
    </row>
    <row r="101">
      <c r="A101" t="n">
        <v>1934</v>
      </c>
      <c r="B101" t="n">
        <v>2435</v>
      </c>
      <c r="C101" t="inlineStr">
        <is>
          <t>MONTCEAU LES MINES</t>
        </is>
      </c>
      <c r="D101" s="9" t="inlineStr">
        <is>
          <t>Rhône Alpes</t>
        </is>
      </c>
      <c r="E101" t="inlineStr">
        <is>
          <t>PASCAL  SERRAND</t>
        </is>
      </c>
      <c r="F101" t="inlineStr">
        <is>
          <t>pserrand@bricodepot.com</t>
        </is>
      </c>
      <c r="G101" s="55" t="n">
        <v>637513702</v>
      </c>
      <c r="H101" t="inlineStr">
        <is>
          <t xml:space="preserve">LAURENT TUDAL </t>
        </is>
      </c>
      <c r="I101" t="inlineStr">
        <is>
          <t>MICKAEL BASTIDE</t>
        </is>
      </c>
    </row>
    <row r="102">
      <c r="A102" t="n">
        <v>1783</v>
      </c>
      <c r="B102" t="n">
        <v>2397</v>
      </c>
      <c r="C102" t="inlineStr">
        <is>
          <t>ROANNE (parigny)</t>
        </is>
      </c>
      <c r="D102" s="9" t="inlineStr">
        <is>
          <t>Rhône Alpes</t>
        </is>
      </c>
      <c r="E102" t="inlineStr">
        <is>
          <t>FLORIAN  BIDET</t>
        </is>
      </c>
      <c r="F102" t="inlineStr">
        <is>
          <t>fbidet@bricodepot.com</t>
        </is>
      </c>
      <c r="G102" s="55" t="n">
        <v>477626103</v>
      </c>
      <c r="H102" t="inlineStr">
        <is>
          <t xml:space="preserve">LAURENT TUDAL </t>
        </is>
      </c>
      <c r="I102" t="inlineStr">
        <is>
          <t>MICKAEL BASTIDE</t>
        </is>
      </c>
    </row>
    <row r="103">
      <c r="A103" t="n">
        <v>1719</v>
      </c>
      <c r="B103" t="n">
        <v>2344</v>
      </c>
      <c r="C103" t="inlineStr">
        <is>
          <t>ST ETIENNE (La Ricamarie)</t>
        </is>
      </c>
      <c r="D103" s="9" t="inlineStr">
        <is>
          <t>Rhône Alpes</t>
        </is>
      </c>
      <c r="E103" t="inlineStr">
        <is>
          <t>MICKAEL BASTIDE</t>
        </is>
      </c>
      <c r="F103" t="inlineStr">
        <is>
          <t>mbastide@bricodepot.com</t>
        </is>
      </c>
      <c r="G103" s="55" t="n">
        <v>638312155</v>
      </c>
      <c r="H103" t="inlineStr">
        <is>
          <t xml:space="preserve">LAURENT TUDAL </t>
        </is>
      </c>
      <c r="I103" t="inlineStr">
        <is>
          <t>MICKAEL BASTIDE</t>
        </is>
      </c>
    </row>
    <row r="104">
      <c r="A104" t="n">
        <v>1797</v>
      </c>
      <c r="B104" t="n">
        <v>2409</v>
      </c>
      <c r="C104" t="inlineStr">
        <is>
          <t>ST ETIENNE (Méons)</t>
        </is>
      </c>
      <c r="D104" s="9" t="inlineStr">
        <is>
          <t>Rhône Alpes</t>
        </is>
      </c>
      <c r="E104" t="inlineStr">
        <is>
          <t>VINCENT  FOREST</t>
        </is>
      </c>
      <c r="F104" t="inlineStr">
        <is>
          <t>vforest@bricodepot.com</t>
        </is>
      </c>
      <c r="G104" s="55" t="n">
        <v>477343795</v>
      </c>
      <c r="H104" t="inlineStr">
        <is>
          <t xml:space="preserve">LAURENT TUDAL </t>
        </is>
      </c>
      <c r="I104" t="inlineStr">
        <is>
          <t>MICKAEL BASTIDE</t>
        </is>
      </c>
    </row>
    <row r="105">
      <c r="A105" t="n">
        <v>1901</v>
      </c>
      <c r="B105" t="n">
        <v>2411</v>
      </c>
      <c r="C105" t="inlineStr">
        <is>
          <t>VILLEFRANCHE SUR SAÔNE</t>
        </is>
      </c>
      <c r="D105" s="9" t="inlineStr">
        <is>
          <t>Rhône Alpes</t>
        </is>
      </c>
      <c r="E105" t="inlineStr">
        <is>
          <t>OLIVIER ZOUNIB</t>
        </is>
      </c>
      <c r="F105" t="inlineStr">
        <is>
          <t>ozounib@bricodepot.com</t>
        </is>
      </c>
      <c r="G105" s="55" t="n">
        <v>474041904</v>
      </c>
      <c r="H105" t="inlineStr">
        <is>
          <t xml:space="preserve">LAURENT TUDAL </t>
        </is>
      </c>
      <c r="I105" t="inlineStr">
        <is>
          <t>MICKAEL BASTIDE</t>
        </is>
      </c>
    </row>
    <row r="106">
      <c r="A106" t="n">
        <v>1745</v>
      </c>
      <c r="B106" t="n">
        <v>2361</v>
      </c>
      <c r="C106" t="inlineStr">
        <is>
          <t>AVIGNON (Le Pontet)</t>
        </is>
      </c>
      <c r="D106" s="9" t="inlineStr">
        <is>
          <t>Sud Est</t>
        </is>
      </c>
      <c r="E106" t="inlineStr">
        <is>
          <t>CELINE PATISSIER</t>
        </is>
      </c>
      <c r="F106" t="inlineStr">
        <is>
          <t>cpatissier@bricodepot.com</t>
        </is>
      </c>
      <c r="G106" s="55" t="n">
        <v>432730457</v>
      </c>
      <c r="H106" t="inlineStr">
        <is>
          <t>BERTRAND COTTEAU</t>
        </is>
      </c>
      <c r="I106" t="inlineStr">
        <is>
          <t>ADEL BEN MANSOUR</t>
        </is>
      </c>
    </row>
    <row r="107">
      <c r="A107" t="n">
        <v>1777</v>
      </c>
      <c r="B107" t="n">
        <v>2391</v>
      </c>
      <c r="C107" t="inlineStr">
        <is>
          <t>MARSEILLE</t>
        </is>
      </c>
      <c r="D107" s="9" t="inlineStr">
        <is>
          <t>Sud Est</t>
        </is>
      </c>
      <c r="E107" t="inlineStr">
        <is>
          <t>RAPHAEL PECCE</t>
        </is>
      </c>
      <c r="F107" t="inlineStr">
        <is>
          <t>rpecce@bricodepot.com</t>
        </is>
      </c>
      <c r="G107" s="55" t="n">
        <v>666351119</v>
      </c>
      <c r="H107" t="inlineStr">
        <is>
          <t>BERTRAND COTTEAU</t>
        </is>
      </c>
      <c r="I107" t="inlineStr">
        <is>
          <t>ADEL BEN MANSOUR</t>
        </is>
      </c>
    </row>
    <row r="108">
      <c r="A108" t="n">
        <v>1778</v>
      </c>
      <c r="B108" t="n">
        <v>2392</v>
      </c>
      <c r="C108" t="inlineStr">
        <is>
          <t>MARTIGUES</t>
        </is>
      </c>
      <c r="D108" s="9" t="inlineStr">
        <is>
          <t>Sud Est</t>
        </is>
      </c>
      <c r="E108" t="inlineStr">
        <is>
          <t>BADIS GHERRAICHE</t>
        </is>
      </c>
      <c r="F108" t="inlineStr">
        <is>
          <t>bgherraichebridodepot.com</t>
        </is>
      </c>
      <c r="G108" s="55" t="n">
        <v>442817435</v>
      </c>
      <c r="H108" t="inlineStr">
        <is>
          <t>BERTRAND COTTEAU</t>
        </is>
      </c>
      <c r="I108" t="inlineStr">
        <is>
          <t>ADEL BEN MANSOUR</t>
        </is>
      </c>
    </row>
    <row r="109">
      <c r="A109" t="n">
        <v>1727</v>
      </c>
      <c r="B109" t="n">
        <v>2349</v>
      </c>
      <c r="C109" t="inlineStr">
        <is>
          <t>MONTELIMAR (Saulce sur Rhône)</t>
        </is>
      </c>
      <c r="D109" s="9" t="inlineStr">
        <is>
          <t>Sud Est</t>
        </is>
      </c>
      <c r="E109" t="inlineStr">
        <is>
          <t>ZOHAIRE SIJLIMASSI</t>
        </is>
      </c>
      <c r="F109" t="inlineStr">
        <is>
          <t>zsijlimassi@bricodepot.com</t>
        </is>
      </c>
      <c r="G109" s="55" t="n">
        <v>475631702</v>
      </c>
      <c r="H109" t="inlineStr">
        <is>
          <t>BERTRAND COTTEAU</t>
        </is>
      </c>
      <c r="I109" t="inlineStr">
        <is>
          <t>ADEL BEN MANSOUR</t>
        </is>
      </c>
    </row>
    <row r="110">
      <c r="A110" t="n">
        <v>1785</v>
      </c>
      <c r="B110" t="n">
        <v>2399</v>
      </c>
      <c r="C110" t="inlineStr">
        <is>
          <t>MONTPELLIER (Lattes)</t>
        </is>
      </c>
      <c r="D110" s="9" t="inlineStr">
        <is>
          <t>Sud Est</t>
        </is>
      </c>
      <c r="E110" t="inlineStr">
        <is>
          <t>ADEL BEN MANSOUR</t>
        </is>
      </c>
      <c r="F110" t="inlineStr">
        <is>
          <t>abenmansour@bricodepot.com</t>
        </is>
      </c>
      <c r="G110" s="55" t="n">
        <v>467856705</v>
      </c>
      <c r="H110" t="inlineStr">
        <is>
          <t>BERTRAND COTTEAU</t>
        </is>
      </c>
      <c r="I110" t="inlineStr">
        <is>
          <t>ADEL BEN MANSOUR</t>
        </is>
      </c>
    </row>
    <row r="111">
      <c r="A111" t="n">
        <v>1944</v>
      </c>
      <c r="B111" t="n">
        <v>2445</v>
      </c>
      <c r="C111" t="inlineStr">
        <is>
          <t>NICE</t>
        </is>
      </c>
      <c r="D111" s="9" t="inlineStr">
        <is>
          <t>Sud Est</t>
        </is>
      </c>
      <c r="E111" t="inlineStr">
        <is>
          <t>LUDOVIC MIKOLAJCZAK</t>
        </is>
      </c>
      <c r="F111" t="inlineStr">
        <is>
          <t>mikolajczak@bricodepot.com</t>
        </is>
      </c>
      <c r="G111" s="55" t="n">
        <v>492030784</v>
      </c>
      <c r="H111" t="inlineStr">
        <is>
          <t>BERTRAND COTTEAU</t>
        </is>
      </c>
      <c r="I111" t="inlineStr">
        <is>
          <t>ADEL BEN MANSOUR</t>
        </is>
      </c>
    </row>
    <row r="112">
      <c r="A112" t="n">
        <v>1767</v>
      </c>
      <c r="B112" t="n">
        <v>2381</v>
      </c>
      <c r="C112" t="inlineStr">
        <is>
          <t>NIMES (Aigues Vives)</t>
        </is>
      </c>
      <c r="D112" s="9" t="inlineStr">
        <is>
          <t>Sud Est</t>
        </is>
      </c>
      <c r="E112" t="inlineStr">
        <is>
          <t>FABRICE CHARAVIT</t>
        </is>
      </c>
      <c r="F112" t="inlineStr">
        <is>
          <t>fcharavit@bricodepot.com</t>
        </is>
      </c>
      <c r="G112" s="55" t="n">
        <v>466932064</v>
      </c>
      <c r="H112" t="inlineStr">
        <is>
          <t>BERTRAND COTTEAU</t>
        </is>
      </c>
      <c r="I112" t="inlineStr">
        <is>
          <t>ADEL BEN MANSOUR</t>
        </is>
      </c>
    </row>
    <row r="113">
      <c r="A113" t="n">
        <v>1940</v>
      </c>
      <c r="B113" t="n">
        <v>2441</v>
      </c>
      <c r="C113" t="inlineStr">
        <is>
          <t>SISTERON</t>
        </is>
      </c>
      <c r="D113" s="9" t="inlineStr">
        <is>
          <t>Sud Est</t>
        </is>
      </c>
      <c r="E113" t="inlineStr">
        <is>
          <t>VIRGINIE RABASSE</t>
        </is>
      </c>
      <c r="F113" t="inlineStr">
        <is>
          <t>vrabasse@bricodepot.com</t>
        </is>
      </c>
      <c r="G113" s="55" t="n">
        <v>492302134</v>
      </c>
      <c r="H113" t="inlineStr">
        <is>
          <t>BERTRAND COTTEAU</t>
        </is>
      </c>
      <c r="I113" t="inlineStr">
        <is>
          <t>ADEL BEN MANSOUR</t>
        </is>
      </c>
    </row>
    <row r="114">
      <c r="A114" t="n">
        <v>1773</v>
      </c>
      <c r="B114" t="n">
        <v>2387</v>
      </c>
      <c r="C114" t="inlineStr">
        <is>
          <t>TOULON</t>
        </is>
      </c>
      <c r="D114" s="9" t="inlineStr">
        <is>
          <t>Sud Est</t>
        </is>
      </c>
      <c r="E114" t="inlineStr">
        <is>
          <t>LAURENT CHEREAU</t>
        </is>
      </c>
      <c r="F114" t="inlineStr">
        <is>
          <t>lchereau@bricodepot.com</t>
        </is>
      </c>
      <c r="G114" s="55" t="n">
        <v>494317016</v>
      </c>
      <c r="H114" t="inlineStr">
        <is>
          <t>BERTRAND COTTEAU</t>
        </is>
      </c>
      <c r="I114" t="inlineStr">
        <is>
          <t>ADEL BEN MANSOUR</t>
        </is>
      </c>
    </row>
    <row r="115">
      <c r="A115" t="n">
        <v>1768</v>
      </c>
      <c r="B115" t="n">
        <v>2382</v>
      </c>
      <c r="C115" t="inlineStr">
        <is>
          <t>VALENCE (Etoile sur Rhône)</t>
        </is>
      </c>
      <c r="D115" s="9" t="inlineStr">
        <is>
          <t>Sud Est</t>
        </is>
      </c>
      <c r="E115" t="inlineStr">
        <is>
          <t>BLANDINE DELOCHE</t>
        </is>
      </c>
      <c r="F115" t="inlineStr">
        <is>
          <t>bdeloche@bricodepot.com</t>
        </is>
      </c>
      <c r="G115" s="55" t="n">
        <v>475578351</v>
      </c>
      <c r="H115" t="inlineStr">
        <is>
          <t>BERTRAND COTTEAU</t>
        </is>
      </c>
      <c r="I115" t="inlineStr">
        <is>
          <t>ADEL BEN MANSOUR</t>
        </is>
      </c>
    </row>
    <row r="116">
      <c r="A116" t="n">
        <v>1902</v>
      </c>
      <c r="B116" t="n">
        <v>2412</v>
      </c>
      <c r="C116" t="inlineStr">
        <is>
          <t>BEZIERS (Colombiers)</t>
        </is>
      </c>
      <c r="D116" s="9" t="inlineStr">
        <is>
          <t>Sud Ouest</t>
        </is>
      </c>
      <c r="E116" t="inlineStr">
        <is>
          <t>BRUNO MADY</t>
        </is>
      </c>
      <c r="F116" t="inlineStr">
        <is>
          <t>bmady@bricodepot.com</t>
        </is>
      </c>
      <c r="G116" s="55" t="n">
        <v>633338694</v>
      </c>
      <c r="H116" t="inlineStr">
        <is>
          <t>PAUL WITKAMP</t>
        </is>
      </c>
      <c r="I116" t="inlineStr">
        <is>
          <t>BRUNO MADY</t>
        </is>
      </c>
    </row>
    <row r="117">
      <c r="A117" t="n">
        <v>1936</v>
      </c>
      <c r="B117" t="n">
        <v>2437</v>
      </c>
      <c r="C117" t="inlineStr">
        <is>
          <t>AUCH (Pavie)</t>
        </is>
      </c>
      <c r="D117" s="9" t="inlineStr">
        <is>
          <t>Sud Ouest</t>
        </is>
      </c>
      <c r="E117" t="inlineStr">
        <is>
          <t>HALIMA ENNACIRI</t>
        </is>
      </c>
      <c r="F117" t="inlineStr">
        <is>
          <t>hennaciri@bricodepot.com</t>
        </is>
      </c>
      <c r="G117" s="55" t="n">
        <v>542540066</v>
      </c>
      <c r="H117" t="inlineStr">
        <is>
          <t>PAUL WITKAMP</t>
        </is>
      </c>
      <c r="I117" t="inlineStr">
        <is>
          <t>BRUNO MADY</t>
        </is>
      </c>
    </row>
    <row r="118">
      <c r="A118" t="n">
        <v>1915</v>
      </c>
      <c r="B118" t="n">
        <v>2423</v>
      </c>
      <c r="C118" t="inlineStr">
        <is>
          <t>CARCASSONNE</t>
        </is>
      </c>
      <c r="D118" s="9" t="inlineStr">
        <is>
          <t>Sud Ouest</t>
        </is>
      </c>
      <c r="E118" t="inlineStr">
        <is>
          <t xml:space="preserve">Non affecté </t>
        </is>
      </c>
      <c r="G118" s="55" t="n"/>
      <c r="H118" t="inlineStr">
        <is>
          <t>PAUL WITKAMP</t>
        </is>
      </c>
      <c r="I118" t="inlineStr">
        <is>
          <t>BRUNO MADY</t>
        </is>
      </c>
    </row>
    <row r="119">
      <c r="A119" t="n">
        <v>1900</v>
      </c>
      <c r="B119" t="n">
        <v>2410</v>
      </c>
      <c r="C119" t="inlineStr">
        <is>
          <t>CASTRES (Soual)</t>
        </is>
      </c>
      <c r="D119" s="9" t="inlineStr">
        <is>
          <t>Sud Ouest</t>
        </is>
      </c>
      <c r="E119" t="inlineStr">
        <is>
          <t>DAVID VOSAVANH</t>
        </is>
      </c>
      <c r="F119" t="inlineStr">
        <is>
          <t>dvosavanh@bricodepot.com</t>
        </is>
      </c>
      <c r="G119" s="55" t="n">
        <v>563744905</v>
      </c>
      <c r="H119" t="inlineStr">
        <is>
          <t>PAUL WITKAMP</t>
        </is>
      </c>
      <c r="I119" t="inlineStr">
        <is>
          <t>BRUNO MADY</t>
        </is>
      </c>
    </row>
    <row r="120">
      <c r="A120" t="n">
        <v>1943</v>
      </c>
      <c r="B120" t="n">
        <v>2444</v>
      </c>
      <c r="C120" t="inlineStr">
        <is>
          <t>DAX (Mées)</t>
        </is>
      </c>
      <c r="D120" s="9" t="inlineStr">
        <is>
          <t>Sud Ouest</t>
        </is>
      </c>
      <c r="E120" t="inlineStr">
        <is>
          <t>JEAN  BOREL</t>
        </is>
      </c>
      <c r="F120" t="inlineStr">
        <is>
          <t>jborel@bricodepot.com</t>
        </is>
      </c>
      <c r="G120" s="55" t="n">
        <v>558490014</v>
      </c>
      <c r="H120" t="inlineStr">
        <is>
          <t>PAUL WITKAMP</t>
        </is>
      </c>
      <c r="I120" t="inlineStr">
        <is>
          <t>BRUNO MADY</t>
        </is>
      </c>
    </row>
    <row r="121">
      <c r="A121" t="n">
        <v>1922</v>
      </c>
      <c r="B121" t="n">
        <v>2427</v>
      </c>
      <c r="C121" t="inlineStr">
        <is>
          <t>PAMIERS (Verniolle)</t>
        </is>
      </c>
      <c r="D121" s="9" t="inlineStr">
        <is>
          <t>Sud Ouest</t>
        </is>
      </c>
      <c r="E121" t="inlineStr">
        <is>
          <t>VIRGINIE BERTRAND</t>
        </is>
      </c>
      <c r="F121" t="inlineStr">
        <is>
          <t>vbertrand@bricodepot.com</t>
        </is>
      </c>
      <c r="G121" s="55" t="n">
        <v>637760133</v>
      </c>
      <c r="H121" t="inlineStr">
        <is>
          <t>PAUL WITKAMP</t>
        </is>
      </c>
      <c r="I121" t="inlineStr">
        <is>
          <t>BRUNO MADY</t>
        </is>
      </c>
    </row>
    <row r="122">
      <c r="A122" t="n">
        <v>1759</v>
      </c>
      <c r="B122" t="n">
        <v>2374</v>
      </c>
      <c r="C122" t="inlineStr">
        <is>
          <t>PAU (Mazeres Lezons)</t>
        </is>
      </c>
      <c r="D122" s="9" t="inlineStr">
        <is>
          <t>Sud Ouest</t>
        </is>
      </c>
      <c r="E122" t="inlineStr">
        <is>
          <t>DRISSA KEITA</t>
        </is>
      </c>
      <c r="F122" t="inlineStr">
        <is>
          <t>dkeita@bricodepot.com</t>
        </is>
      </c>
      <c r="G122" s="55" t="n">
        <v>559350906</v>
      </c>
      <c r="H122" t="inlineStr">
        <is>
          <t>PAUL WITKAMP</t>
        </is>
      </c>
      <c r="I122" t="inlineStr">
        <is>
          <t>BRUNO MADY</t>
        </is>
      </c>
    </row>
    <row r="123">
      <c r="A123" t="n">
        <v>1704</v>
      </c>
      <c r="B123" t="n">
        <v>2332</v>
      </c>
      <c r="C123" t="inlineStr">
        <is>
          <t>PERPIGNAN (Claira)</t>
        </is>
      </c>
      <c r="D123" s="9" t="inlineStr">
        <is>
          <t>Sud Ouest</t>
        </is>
      </c>
      <c r="E123" t="inlineStr">
        <is>
          <t>NICOLE LEBLAY</t>
        </is>
      </c>
      <c r="F123" t="inlineStr">
        <is>
          <t>nleblay@bricodepot.com</t>
        </is>
      </c>
      <c r="G123" s="55" t="n">
        <v>468648485</v>
      </c>
      <c r="H123" t="inlineStr">
        <is>
          <t>PAUL WITKAMP</t>
        </is>
      </c>
      <c r="I123" t="inlineStr">
        <is>
          <t>BRUNO MADY</t>
        </is>
      </c>
    </row>
    <row r="124">
      <c r="A124" t="n">
        <v>1733</v>
      </c>
      <c r="B124" t="n">
        <v>2351</v>
      </c>
      <c r="C124" t="inlineStr">
        <is>
          <t>TARBES (Odos)</t>
        </is>
      </c>
      <c r="D124" s="9" t="inlineStr">
        <is>
          <t>Sud Ouest</t>
        </is>
      </c>
      <c r="E124" t="inlineStr">
        <is>
          <t>FLORIAN  CHOUDER</t>
        </is>
      </c>
      <c r="F124" t="inlineStr">
        <is>
          <t>fchouder@bricodepot.com</t>
        </is>
      </c>
      <c r="G124" s="55" t="n">
        <v>562563207</v>
      </c>
      <c r="H124" t="inlineStr">
        <is>
          <t>PAUL WITKAMP</t>
        </is>
      </c>
      <c r="I124" t="inlineStr">
        <is>
          <t>BRUNO MADY</t>
        </is>
      </c>
    </row>
    <row r="125">
      <c r="A125" s="9" t="n">
        <v>1930</v>
      </c>
      <c r="B125" s="4" t="n">
        <v>2432</v>
      </c>
      <c r="C125" s="4" t="inlineStr">
        <is>
          <t>FLINS</t>
        </is>
      </c>
      <c r="D125" s="9" t="inlineStr">
        <is>
          <t>IDF</t>
        </is>
      </c>
      <c r="G125" s="55" t="n"/>
    </row>
    <row r="126">
      <c r="A126" s="9" t="n">
        <v>1780</v>
      </c>
      <c r="B126" s="4" t="n">
        <v>2394</v>
      </c>
      <c r="C126" s="4" t="inlineStr">
        <is>
          <t>CALAIS</t>
        </is>
      </c>
      <c r="D126" s="9" t="inlineStr">
        <is>
          <t>Nord</t>
        </is>
      </c>
      <c r="G126" s="55" t="n"/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UTILISATEUR</dc:creator>
  <dcterms:created xmlns:dcterms="http://purl.org/dc/terms/" xmlns:xsi="http://www.w3.org/2001/XMLSchema-instance" xsi:type="dcterms:W3CDTF">2022-04-04T14:24:07Z</dcterms:created>
  <dcterms:modified xmlns:dcterms="http://purl.org/dc/terms/" xmlns:xsi="http://www.w3.org/2001/XMLSchema-instance" xsi:type="dcterms:W3CDTF">2023-03-01T14:32:38Z</dcterms:modified>
  <cp:lastModifiedBy>Lucas PIN-BELLOC</cp:lastModifiedBy>
</cp:coreProperties>
</file>