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angus/Documents/AustralianFoodborneIllnessCosting/Data/"/>
    </mc:Choice>
  </mc:AlternateContent>
  <xr:revisionPtr revIDLastSave="0" documentId="13_ncr:1_{E0E224FF-C252-2849-87D0-67846A26A02C}" xr6:coauthVersionLast="47" xr6:coauthVersionMax="47" xr10:uidLastSave="{00000000-0000-0000-0000-000000000000}"/>
  <bookViews>
    <workbookView xWindow="0" yWindow="460" windowWidth="18280" windowHeight="14160" xr2:uid="{00000000-000D-0000-FFFF-FFFF00000000}"/>
  </bookViews>
  <sheets>
    <sheet name="Cost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0" i="1" l="1"/>
  <c r="A28" i="1"/>
</calcChain>
</file>

<file path=xl/sharedStrings.xml><?xml version="1.0" encoding="utf-8"?>
<sst xmlns="http://schemas.openxmlformats.org/spreadsheetml/2006/main" count="101" uniqueCount="71">
  <si>
    <t>Cost</t>
  </si>
  <si>
    <t>Code</t>
  </si>
  <si>
    <t>23</t>
  </si>
  <si>
    <t>gpShort</t>
  </si>
  <si>
    <t>44</t>
  </si>
  <si>
    <t>gpLong</t>
  </si>
  <si>
    <t>116</t>
  </si>
  <si>
    <t>spInitial</t>
  </si>
  <si>
    <t>110</t>
  </si>
  <si>
    <t>spRepeat</t>
  </si>
  <si>
    <t>ed</t>
  </si>
  <si>
    <t>Antibiotics</t>
  </si>
  <si>
    <t>Painkillers</t>
  </si>
  <si>
    <t>AntiNausea</t>
  </si>
  <si>
    <t>AntiCramp</t>
  </si>
  <si>
    <t>Antidiarrhoeal</t>
  </si>
  <si>
    <t>IBSAnyMedication</t>
  </si>
  <si>
    <t>NSAID</t>
  </si>
  <si>
    <t>Eye_drops</t>
  </si>
  <si>
    <t>Prednisone</t>
  </si>
  <si>
    <t>Interarticular_Glucocorticoid</t>
  </si>
  <si>
    <t>DMARD_Methotrexate</t>
  </si>
  <si>
    <t>DMARD_Infliximab</t>
  </si>
  <si>
    <t>Joint_Aspiration</t>
  </si>
  <si>
    <t>65070</t>
  </si>
  <si>
    <t>FBC</t>
  </si>
  <si>
    <t>65060</t>
  </si>
  <si>
    <t>ESR</t>
  </si>
  <si>
    <t>66512</t>
  </si>
  <si>
    <t>Liver_function_test</t>
  </si>
  <si>
    <t>66500</t>
  </si>
  <si>
    <t>CRP</t>
  </si>
  <si>
    <t>71163</t>
  </si>
  <si>
    <t>Coeliac_screening</t>
  </si>
  <si>
    <t>58900</t>
  </si>
  <si>
    <t>Abdominal_X_ray</t>
  </si>
  <si>
    <t>55036</t>
  </si>
  <si>
    <t>Abdominal_Ultrasound</t>
  </si>
  <si>
    <t>Endoscopy_and_biopsy</t>
  </si>
  <si>
    <t>71071</t>
  </si>
  <si>
    <t>Serology</t>
  </si>
  <si>
    <t>69333</t>
  </si>
  <si>
    <t>Urine_test</t>
  </si>
  <si>
    <t>66503</t>
  </si>
  <si>
    <t>CRP_Urate</t>
  </si>
  <si>
    <t>71106</t>
  </si>
  <si>
    <t>Rheumatoid_factor</t>
  </si>
  <si>
    <t>12527</t>
  </si>
  <si>
    <t>Renal_function_two_bloods</t>
  </si>
  <si>
    <t>71147</t>
  </si>
  <si>
    <t>HLA_B27</t>
  </si>
  <si>
    <t>58106</t>
  </si>
  <si>
    <t>Lumbosacral_X_ray</t>
  </si>
  <si>
    <t>Lower_limb_ultrasound</t>
  </si>
  <si>
    <t>63328</t>
  </si>
  <si>
    <t>MRI</t>
  </si>
  <si>
    <t>G67A</t>
  </si>
  <si>
    <t>G67B</t>
  </si>
  <si>
    <t>I66B</t>
  </si>
  <si>
    <t>Name</t>
  </si>
  <si>
    <t>Note</t>
  </si>
  <si>
    <t>Cost in Ford2019 was not taken from MBS</t>
  </si>
  <si>
    <t>Stool_culture</t>
  </si>
  <si>
    <t>Ford2019</t>
  </si>
  <si>
    <t>85% of benefit</t>
  </si>
  <si>
    <t>85% of benefit for the sum of MBS codes 30473, 20902, 72818</t>
  </si>
  <si>
    <t>55832</t>
  </si>
  <si>
    <t>85% of benefit - Ford2019 used code 55834 which is is cheaper in the current schedule but the cost difference depends on who refers rather than proceedure. The description for 55832 is lower leg ultrasound, however cost is the same for ultrasounds of knee, ankle etc.</t>
  </si>
  <si>
    <t>85% of benefit !!!! Some oddities about how this is used. I have used this to lump together renal function test costs with ANA and EUC</t>
  </si>
  <si>
    <t>Weighted sum of MCS (69345) and PCR (69496). Following Ford2019 we used weights: 0.91 and .55. Weights don't add to 1 because 46% of people are thought to have both sets of tests</t>
  </si>
  <si>
    <t>B06A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</si>
</sst>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44" formatCode="_(&quot;$&quot;* #,##0.00_);_(&quot;$&quot;* \(#,##0.00\);_(&quot;$&quot;* &quot;-&quot;??_);_(@_)"/>
  </numFmts>
  <fonts count="20">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1"/>
      <color theme="1"/>
      <name val="ArialMT"/>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49" fontId="0" fillId="0" borderId="0" xfId="0" applyNumberFormat="1"/>
    <xf numFmtId="44" fontId="0" fillId="0" borderId="0" xfId="1" applyFont="1"/>
    <xf numFmtId="8" fontId="18" fillId="0" borderId="0" xfId="0" applyNumberFormat="1" applyFont="1"/>
    <xf numFmtId="0" fontId="19" fillId="0" borderId="0" xfId="0" applyFon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1"/>
  <sheetViews>
    <sheetView tabSelected="1" topLeftCell="A27" workbookViewId="0">
      <selection activeCell="B41" sqref="B41"/>
    </sheetView>
  </sheetViews>
  <sheetFormatPr baseColWidth="10" defaultRowHeight="16"/>
  <cols>
    <col min="1" max="1" width="13.1640625" style="2" customWidth="1"/>
  </cols>
  <sheetData>
    <row r="1" spans="1:4">
      <c r="A1" s="2" t="s">
        <v>0</v>
      </c>
      <c r="B1" s="1" t="s">
        <v>1</v>
      </c>
      <c r="C1" s="1" t="s">
        <v>59</v>
      </c>
      <c r="D1" t="s">
        <v>60</v>
      </c>
    </row>
    <row r="2" spans="1:4">
      <c r="A2" s="2">
        <v>38.75</v>
      </c>
      <c r="B2" s="1" t="s">
        <v>2</v>
      </c>
      <c r="C2" s="1" t="s">
        <v>3</v>
      </c>
    </row>
    <row r="3" spans="1:4">
      <c r="A3" s="2">
        <v>75.05</v>
      </c>
      <c r="B3" s="1" t="s">
        <v>4</v>
      </c>
      <c r="C3" s="1" t="s">
        <v>5</v>
      </c>
    </row>
    <row r="4" spans="1:4">
      <c r="A4" s="2">
        <v>315</v>
      </c>
      <c r="B4" s="1" t="s">
        <v>6</v>
      </c>
      <c r="C4" s="1" t="s">
        <v>7</v>
      </c>
      <c r="D4" t="s">
        <v>61</v>
      </c>
    </row>
    <row r="5" spans="1:4">
      <c r="A5" s="2">
        <v>166</v>
      </c>
      <c r="B5" s="1" t="s">
        <v>8</v>
      </c>
      <c r="C5" s="1" t="s">
        <v>9</v>
      </c>
      <c r="D5" t="s">
        <v>61</v>
      </c>
    </row>
    <row r="6" spans="1:4">
      <c r="A6" s="2">
        <v>345.31</v>
      </c>
      <c r="C6" s="1" t="s">
        <v>10</v>
      </c>
    </row>
    <row r="7" spans="1:4">
      <c r="A7" s="2">
        <v>11.36</v>
      </c>
      <c r="C7" s="1" t="s">
        <v>11</v>
      </c>
      <c r="D7" t="s">
        <v>63</v>
      </c>
    </row>
    <row r="8" spans="1:4">
      <c r="A8" s="2">
        <v>10.02</v>
      </c>
      <c r="C8" s="1" t="s">
        <v>12</v>
      </c>
      <c r="D8" t="s">
        <v>63</v>
      </c>
    </row>
    <row r="9" spans="1:4">
      <c r="A9" s="2">
        <v>15.46</v>
      </c>
      <c r="C9" s="1" t="s">
        <v>13</v>
      </c>
      <c r="D9" t="s">
        <v>63</v>
      </c>
    </row>
    <row r="10" spans="1:4">
      <c r="A10" s="2">
        <v>17.23</v>
      </c>
      <c r="C10" s="1" t="s">
        <v>14</v>
      </c>
      <c r="D10" t="s">
        <v>63</v>
      </c>
    </row>
    <row r="11" spans="1:4">
      <c r="A11" s="2">
        <v>11.6</v>
      </c>
      <c r="C11" s="1" t="s">
        <v>15</v>
      </c>
      <c r="D11" t="s">
        <v>63</v>
      </c>
    </row>
    <row r="12" spans="1:4">
      <c r="A12" s="2">
        <v>72.650000000000006</v>
      </c>
      <c r="C12" s="1" t="s">
        <v>16</v>
      </c>
      <c r="D12" t="s">
        <v>63</v>
      </c>
    </row>
    <row r="13" spans="1:4">
      <c r="A13" s="2">
        <v>10.5</v>
      </c>
      <c r="C13" s="1" t="s">
        <v>17</v>
      </c>
      <c r="D13" t="s">
        <v>63</v>
      </c>
    </row>
    <row r="14" spans="1:4">
      <c r="A14" s="2">
        <v>8.99</v>
      </c>
      <c r="C14" s="1" t="s">
        <v>18</v>
      </c>
      <c r="D14" t="s">
        <v>63</v>
      </c>
    </row>
    <row r="15" spans="1:4">
      <c r="A15" s="2">
        <v>7.38</v>
      </c>
      <c r="C15" s="1" t="s">
        <v>19</v>
      </c>
      <c r="D15" t="s">
        <v>63</v>
      </c>
    </row>
    <row r="16" spans="1:4">
      <c r="A16" s="2">
        <v>20.75</v>
      </c>
      <c r="C16" s="1" t="s">
        <v>20</v>
      </c>
      <c r="D16" t="s">
        <v>63</v>
      </c>
    </row>
    <row r="17" spans="1:6">
      <c r="A17" s="2">
        <v>87.65</v>
      </c>
      <c r="C17" s="1" t="s">
        <v>21</v>
      </c>
      <c r="D17" t="s">
        <v>63</v>
      </c>
    </row>
    <row r="18" spans="1:6">
      <c r="A18" s="2">
        <v>3228.79</v>
      </c>
      <c r="C18" s="1" t="s">
        <v>22</v>
      </c>
      <c r="D18" t="s">
        <v>63</v>
      </c>
    </row>
    <row r="19" spans="1:6">
      <c r="A19" s="2">
        <v>76</v>
      </c>
      <c r="C19" s="1" t="s">
        <v>23</v>
      </c>
      <c r="D19" t="s">
        <v>63</v>
      </c>
    </row>
    <row r="20" spans="1:6">
      <c r="A20" s="2">
        <f xml:space="preserve"> 45 * 0.91 + 36.6 * 0.55</f>
        <v>61.080000000000005</v>
      </c>
      <c r="B20" s="1"/>
      <c r="C20" s="1" t="s">
        <v>62</v>
      </c>
      <c r="D20" t="s">
        <v>69</v>
      </c>
      <c r="E20" s="3"/>
      <c r="F20" s="2"/>
    </row>
    <row r="21" spans="1:6">
      <c r="A21" s="2">
        <v>14.45</v>
      </c>
      <c r="B21" s="1" t="s">
        <v>24</v>
      </c>
      <c r="C21" s="1" t="s">
        <v>25</v>
      </c>
      <c r="D21" s="4" t="s">
        <v>64</v>
      </c>
    </row>
    <row r="22" spans="1:6">
      <c r="A22" s="2">
        <v>6.7</v>
      </c>
      <c r="B22" s="1" t="s">
        <v>26</v>
      </c>
      <c r="C22" s="1" t="s">
        <v>27</v>
      </c>
      <c r="D22" s="4" t="s">
        <v>64</v>
      </c>
    </row>
    <row r="23" spans="1:6">
      <c r="A23" s="2">
        <v>15.05</v>
      </c>
      <c r="B23" s="1" t="s">
        <v>28</v>
      </c>
      <c r="C23" s="1" t="s">
        <v>29</v>
      </c>
      <c r="D23" s="4" t="s">
        <v>64</v>
      </c>
    </row>
    <row r="24" spans="1:6">
      <c r="A24" s="2">
        <v>9.6999999999999993</v>
      </c>
      <c r="B24" s="1" t="s">
        <v>30</v>
      </c>
      <c r="C24" s="1" t="s">
        <v>31</v>
      </c>
      <c r="D24" s="4" t="s">
        <v>64</v>
      </c>
    </row>
    <row r="25" spans="1:6">
      <c r="A25" s="2">
        <v>21.05</v>
      </c>
      <c r="B25" s="1" t="s">
        <v>32</v>
      </c>
      <c r="C25" s="1" t="s">
        <v>33</v>
      </c>
      <c r="D25" s="4" t="s">
        <v>64</v>
      </c>
    </row>
    <row r="26" spans="1:6">
      <c r="A26" s="2">
        <v>30.85</v>
      </c>
      <c r="B26" s="1" t="s">
        <v>34</v>
      </c>
      <c r="C26" s="1" t="s">
        <v>35</v>
      </c>
      <c r="D26" s="4" t="s">
        <v>64</v>
      </c>
    </row>
    <row r="27" spans="1:6">
      <c r="A27" s="2">
        <v>96.05</v>
      </c>
      <c r="B27" s="1" t="s">
        <v>36</v>
      </c>
      <c r="C27" s="1" t="s">
        <v>37</v>
      </c>
      <c r="D27" s="4" t="s">
        <v>64</v>
      </c>
    </row>
    <row r="28" spans="1:6">
      <c r="A28" s="2">
        <f xml:space="preserve"> 155.3 + 69.4 + 91</f>
        <v>315.70000000000005</v>
      </c>
      <c r="C28" s="1" t="s">
        <v>38</v>
      </c>
      <c r="D28" s="4" t="s">
        <v>65</v>
      </c>
    </row>
    <row r="29" spans="1:6">
      <c r="A29" s="2">
        <v>26.35</v>
      </c>
      <c r="B29" s="1" t="s">
        <v>39</v>
      </c>
      <c r="C29" s="1" t="s">
        <v>40</v>
      </c>
      <c r="D29" s="4" t="s">
        <v>64</v>
      </c>
    </row>
    <row r="30" spans="1:6">
      <c r="A30" s="2">
        <v>17.5</v>
      </c>
      <c r="B30" s="1" t="s">
        <v>41</v>
      </c>
      <c r="C30" s="1" t="s">
        <v>42</v>
      </c>
      <c r="D30" s="4" t="s">
        <v>64</v>
      </c>
    </row>
    <row r="31" spans="1:6">
      <c r="A31" s="2">
        <v>9.9499999999999993</v>
      </c>
      <c r="B31" s="1" t="s">
        <v>43</v>
      </c>
      <c r="C31" s="1" t="s">
        <v>44</v>
      </c>
      <c r="D31" s="4" t="s">
        <v>64</v>
      </c>
    </row>
    <row r="32" spans="1:6">
      <c r="A32" s="2">
        <v>9.65</v>
      </c>
      <c r="B32" s="1" t="s">
        <v>45</v>
      </c>
      <c r="C32" s="1" t="s">
        <v>46</v>
      </c>
      <c r="D32" s="4" t="s">
        <v>64</v>
      </c>
    </row>
    <row r="33" spans="1:4">
      <c r="A33" s="2">
        <v>74.5</v>
      </c>
      <c r="B33" s="1" t="s">
        <v>47</v>
      </c>
      <c r="C33" s="1" t="s">
        <v>48</v>
      </c>
      <c r="D33" t="s">
        <v>68</v>
      </c>
    </row>
    <row r="34" spans="1:4">
      <c r="A34" s="2">
        <v>34.5</v>
      </c>
      <c r="B34" s="1" t="s">
        <v>49</v>
      </c>
      <c r="C34" s="1" t="s">
        <v>50</v>
      </c>
      <c r="D34" s="4" t="s">
        <v>63</v>
      </c>
    </row>
    <row r="35" spans="1:4">
      <c r="A35" s="2">
        <v>66.45</v>
      </c>
      <c r="B35" s="1" t="s">
        <v>51</v>
      </c>
      <c r="C35" s="1" t="s">
        <v>52</v>
      </c>
      <c r="D35" s="4" t="s">
        <v>63</v>
      </c>
    </row>
    <row r="36" spans="1:4">
      <c r="A36" s="2">
        <v>78.040000000000006</v>
      </c>
      <c r="B36" s="1" t="s">
        <v>66</v>
      </c>
      <c r="C36" s="1" t="s">
        <v>53</v>
      </c>
      <c r="D36" s="4" t="s">
        <v>67</v>
      </c>
    </row>
    <row r="37" spans="1:4">
      <c r="A37" s="2">
        <v>342.75</v>
      </c>
      <c r="B37" s="1" t="s">
        <v>54</v>
      </c>
      <c r="C37" s="1" t="s">
        <v>55</v>
      </c>
      <c r="D37" s="4" t="s">
        <v>64</v>
      </c>
    </row>
    <row r="38" spans="1:4">
      <c r="A38" s="2">
        <v>6155</v>
      </c>
      <c r="B38" s="1" t="s">
        <v>56</v>
      </c>
      <c r="C38" s="1" t="s">
        <v>56</v>
      </c>
      <c r="D38" s="4"/>
    </row>
    <row r="39" spans="1:4">
      <c r="A39" s="2">
        <v>1961</v>
      </c>
      <c r="B39" s="1" t="s">
        <v>57</v>
      </c>
      <c r="C39" s="1" t="s">
        <v>57</v>
      </c>
    </row>
    <row r="40" spans="1:4">
      <c r="A40" s="2">
        <v>6364</v>
      </c>
      <c r="B40" s="1" t="s">
        <v>58</v>
      </c>
      <c r="C40" s="1" t="s">
        <v>58</v>
      </c>
    </row>
    <row r="41" spans="1:4">
      <c r="A41" s="2">
        <v>28927</v>
      </c>
      <c r="B41" t="s">
        <v>70</v>
      </c>
      <c r="C41" t="s">
        <v>70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Angus McLure</dc:creator>
  <cp:lastModifiedBy>Angus McLure</cp:lastModifiedBy>
  <dcterms:created xsi:type="dcterms:W3CDTF">2021-06-22T18:06:47Z</dcterms:created>
  <dcterms:modified xsi:type="dcterms:W3CDTF">2021-08-02T04:53:57Z</dcterms:modified>
</cp:coreProperties>
</file>