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nea\Dropbox\work\projects\FSANZ\SEJ\deliverables\"/>
    </mc:Choice>
  </mc:AlternateContent>
  <xr:revisionPtr revIDLastSave="0" documentId="13_ncr:1_{A2592AB5-AB85-4F37-B5B8-3AF40527477A}" xr6:coauthVersionLast="47" xr6:coauthVersionMax="47" xr10:uidLastSave="{00000000-0000-0000-0000-000000000000}"/>
  <bookViews>
    <workbookView xWindow="-120" yWindow="-120" windowWidth="29040" windowHeight="15840" tabRatio="1000" xr2:uid="{03FA021E-0C88-4895-B47F-8B073903C9B4}"/>
  </bookViews>
  <sheets>
    <sheet name="Non-typhoidal Salmonella sp" sheetId="2" r:id="rId1"/>
    <sheet name="Campylobacter spp." sheetId="4" r:id="rId2"/>
    <sheet name="Listeria monocytogenes" sheetId="5" r:id="rId3"/>
    <sheet name="Toxoplasmosis gondii" sheetId="6" r:id="rId4"/>
    <sheet name="STEC" sheetId="7" r:id="rId5"/>
    <sheet name="Yersinia spp." sheetId="8" r:id="rId6"/>
    <sheet name="Vibrio spp." sheetId="9" r:id="rId7"/>
    <sheet name="Bacillus cereu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0" l="1"/>
  <c r="D29" i="8"/>
  <c r="D29" i="7"/>
  <c r="D29" i="6"/>
  <c r="D29" i="5"/>
  <c r="D29" i="4"/>
  <c r="D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28" i="10" l="1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28" i="9"/>
  <c r="F27" i="9"/>
  <c r="F26" i="9"/>
  <c r="F25" i="9"/>
  <c r="F24" i="9"/>
  <c r="F23" i="9"/>
  <c r="D22" i="9"/>
  <c r="F21" i="9"/>
  <c r="F20" i="9"/>
  <c r="F19" i="9"/>
  <c r="F18" i="9"/>
  <c r="F17" i="9"/>
  <c r="F16" i="9"/>
  <c r="F15" i="9"/>
  <c r="F14" i="9"/>
  <c r="F13" i="9"/>
  <c r="F12" i="9"/>
  <c r="F11" i="9"/>
  <c r="D10" i="9"/>
  <c r="F10" i="9" s="1"/>
  <c r="F9" i="9"/>
  <c r="F8" i="9"/>
  <c r="F7" i="9"/>
  <c r="F6" i="9"/>
  <c r="F5" i="9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9" i="8"/>
  <c r="F8" i="8"/>
  <c r="F7" i="8"/>
  <c r="F6" i="8"/>
  <c r="F5" i="8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9" i="5"/>
  <c r="F8" i="5"/>
  <c r="F7" i="5"/>
  <c r="F6" i="5"/>
  <c r="F5" i="5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22" i="9" l="1"/>
  <c r="D29" i="9"/>
  <c r="F10" i="8"/>
  <c r="F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0D360808-36A7-4698-8175-69047E40F506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594AB1E2-9E69-4768-BE2B-8A406256988A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01B19499-1C7B-4311-92F1-62A015071331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173FF139-D9AA-4FC6-90BF-AB0DA2BE00B5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E73868F1-9B06-4128-ADBF-75AE00B29205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4D2BA14B-2D54-4CB0-8BE3-A5C0C55135E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15F2DA99-B94A-47D1-98EB-FE3EA14B775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955D3946-A3DA-4C14-8DE7-EE3AB3D979F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8295771D-9A20-4999-9CEA-0162DD0BA0A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BBF04981-1521-4554-BC8D-9F3E41CBD85F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455E2608-259C-4BBE-86FE-781B40F6E471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331479F1-D4C6-44E4-B6F1-FBC93323B903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72922D65-E39F-416F-BEBE-C73FEA869D16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12B216D8-647C-4DEA-ABF5-C58AD08A887B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0B7DE8F5-2CA3-4ED4-B35C-F947889622D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A0586149-D4DB-486F-B72B-1791E2FB62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5CFD1B36-1962-4AC0-A4D4-36162DCDB5B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3D66D9C-8832-4584-A121-17CF23826F8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C45C3B14-906A-4DFB-98B3-510C051208E9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71398944-F493-4DC1-9725-7EFB963B4DF7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388C1A8D-AE51-47CB-ABE7-FF98F04A3D70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A467965D-B9F9-4AF7-AED0-EC860D4E115D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F08699ED-F64D-496C-9A1A-E26F65F52840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769092C7-7970-4216-A87A-7C79B0EF16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77C1-B778-4DB3-A833-C9BECA00734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F092B7E-7911-40B7-8B12-E007748EF02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71C99529-463B-40A2-B171-A9080711A0D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FEC89E1C-62E2-4D7F-BE6C-7BE4E13F402D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74974073-C66B-4949-9872-0CE93D1E0E2A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0F852E94-51C3-4964-8475-C29C5FE3EA92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51345441-C86F-43F3-993A-FAAB740ADC0B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13CDEEAD-43F9-4C3C-A927-F45A65DECC1C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D5252000-B865-45E6-9538-8D02E686E6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4E15D77-E2BE-481A-9922-87D6EA5175C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B02DD162-5F6C-46AA-9093-0D2FA2EBC07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8396CDED-BEE9-4046-B222-4DE297CB1AC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E1D3A029-CC32-4D6D-B504-CF5EA4872C32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0146910F-0AE2-4760-AFB5-53195D97E9E2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747AA2DA-7BAC-403B-AF50-805BECCD93D6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F6AFC122-83C2-4868-919C-45E6600D8983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FA0A2D3A-7319-465D-81F5-4A2B8A1BF985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89F9C495-8D40-47C4-BC80-F2A64EE190E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BBB9F885-902D-47E5-BEFF-FF6F023F55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3C4BFB64-C2FA-4849-AC16-9D2317846B4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C50227F-921D-4F55-83B8-26927A36C85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21C979BE-5B26-48B5-8734-80F38EFDD4CC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A11DF0CC-2EB4-4A39-BE62-906326BDD8DB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9305B803-708E-4DE2-B132-80FF725D0CBD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3B5E3186-8FBA-4604-819D-B055E08F5CDF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98092E52-1F2E-4CC5-B2DC-DBCA7007B6AB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F8FEB283-46F0-4008-8FE9-E235D4B6BE5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73551408-19CA-4D2B-94D3-E6B370E8683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F5CBC1F5-1650-4B8E-9427-38DA199675D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27B164F-8DC4-43F4-AEB3-40A201F57AF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DB00C024-ED5A-4FF6-B5EA-A2302C05BE41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EC7CB78B-7259-4033-80BF-6CFF31B0BA81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80A017C2-4017-4DA9-A964-A4C5BB3932AE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F2403482-CCBC-4CC4-904E-100983910213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DB2ADEED-E640-4CD1-A373-978E2C23CA11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8E6D6DC4-AE87-4FD4-8DD4-80153F83AFA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5671-CD40-4AF2-962D-40F8493750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487DC424-2E73-48DD-84EF-01210090D4D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DF4A22CC-64D3-4A09-9818-2E8CFF948A7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51EB1D01-4932-429A-9D0F-6588339F9098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cottage cheese, ricotta, mascaone, cream cheese</t>
        </r>
      </text>
    </comment>
    <comment ref="A13" authorId="0" shapeId="0" xr:uid="{E1287BEA-6B34-4364-87E5-41C2877B5E25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feta, halloumi, ricotta salata</t>
        </r>
      </text>
    </comment>
    <comment ref="A14" authorId="0" shapeId="0" xr:uid="{B9194D6C-A5E4-4DAE-AC70-F3CDEA6441AC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brie and camembert</t>
        </r>
      </text>
    </comment>
    <comment ref="A15" authorId="0" shapeId="0" xr:uid="{68EF75CD-2D65-4C5E-A4C5-8C03C3C5BB1E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cheddar, gouda, parmesan, gorgonzola</t>
        </r>
      </text>
    </comment>
    <comment ref="A23" authorId="0" shapeId="0" xr:uid="{7DF4B88B-14E3-4447-88FB-A36BCBB910F7}">
      <text>
        <r>
          <rPr>
            <b/>
            <sz val="9"/>
            <color indexed="81"/>
            <rFont val="Tahoma"/>
            <charset val="1"/>
          </rPr>
          <t>daughb:</t>
        </r>
        <r>
          <rPr>
            <sz val="9"/>
            <color indexed="81"/>
            <rFont val="Tahoma"/>
            <charset val="1"/>
          </rPr>
          <t xml:space="preserve">
Examples include button and portobello mushrooms, enokitake and shiitake</t>
        </r>
      </text>
    </comment>
    <comment ref="A24" authorId="0" shapeId="0" xr:uid="{AEBF2D90-9B29-4A2F-A833-BF4C815AC6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4C8E8EB-7694-40E1-8D7E-298B222F261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8DCACCA7-0415-4114-A91B-117BC3083C4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52128AFA-77AE-4003-B425-946F7AD2A1B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sharedStrings.xml><?xml version="1.0" encoding="utf-8"?>
<sst xmlns="http://schemas.openxmlformats.org/spreadsheetml/2006/main" count="439" uniqueCount="209">
  <si>
    <t>Commodity/Food</t>
  </si>
  <si>
    <t>Beef</t>
  </si>
  <si>
    <t>Lamb</t>
  </si>
  <si>
    <t>Pork</t>
  </si>
  <si>
    <t>Dairy</t>
  </si>
  <si>
    <t>Poultry</t>
  </si>
  <si>
    <t>Eggs</t>
  </si>
  <si>
    <t>Finfish</t>
  </si>
  <si>
    <t>Crustaceans</t>
  </si>
  <si>
    <t>Molluscs</t>
  </si>
  <si>
    <t>Fruit</t>
  </si>
  <si>
    <t>Grains and seeds</t>
  </si>
  <si>
    <t>Nuts</t>
  </si>
  <si>
    <t>Vegetables</t>
  </si>
  <si>
    <t>(5th percentile)</t>
  </si>
  <si>
    <t>(50th percentile)</t>
  </si>
  <si>
    <t>(95th percentile)</t>
  </si>
  <si>
    <t>Validation</t>
  </si>
  <si>
    <t>Other</t>
  </si>
  <si>
    <t>Milk and cream</t>
  </si>
  <si>
    <t>Fresh uncured cheese</t>
  </si>
  <si>
    <t>Brined cheese</t>
  </si>
  <si>
    <t>Soft-ripened cheese</t>
  </si>
  <si>
    <t>Firm-ripened cheese</t>
  </si>
  <si>
    <t>Fungi</t>
  </si>
  <si>
    <t>Root vegetables</t>
  </si>
  <si>
    <t>Sprouts</t>
  </si>
  <si>
    <t>Vine-stalk</t>
  </si>
  <si>
    <t>Leafy vegetables and herbs</t>
  </si>
  <si>
    <t>best estimate</t>
  </si>
  <si>
    <t>lower bound</t>
  </si>
  <si>
    <t>upper bound</t>
  </si>
  <si>
    <r>
      <t xml:space="preserve">Hazard: Non-typhoidal </t>
    </r>
    <r>
      <rPr>
        <b/>
        <i/>
        <sz val="11"/>
        <color theme="1"/>
        <rFont val="Calibri"/>
        <family val="2"/>
        <scheme val="minor"/>
      </rPr>
      <t>Salmonella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</si>
  <si>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Campylobacter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</si>
  <si>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Listeria monocytogenes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</si>
  <si>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Toxoplasmosis gondii</t>
    </r>
  </si>
  <si>
    <r>
      <t xml:space="preserve">Hazard: Shiga-toxin producing </t>
    </r>
    <r>
      <rPr>
        <b/>
        <i/>
        <sz val="11"/>
        <color theme="1"/>
        <rFont val="Calibri"/>
        <family val="2"/>
        <scheme val="minor"/>
      </rPr>
      <t>Esherichia coli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</si>
  <si>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Yersinia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</si>
  <si>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Vibrio</t>
    </r>
    <r>
      <rPr>
        <b/>
        <sz val="11"/>
        <color theme="1"/>
        <rFont val="Calibri"/>
        <family val="2"/>
        <scheme val="minor"/>
      </rPr>
      <t xml:space="preserve"> spp.</t>
    </r>
  </si>
  <si>
    <t>Hazard: Bacillus cereus</t>
  </si>
  <si>
    <t>QID</t>
  </si>
  <si>
    <t>BC1</t>
  </si>
  <si>
    <t>BC2</t>
  </si>
  <si>
    <t>BC3</t>
  </si>
  <si>
    <t>BC4</t>
  </si>
  <si>
    <t>BC5</t>
  </si>
  <si>
    <t>BC6</t>
  </si>
  <si>
    <t>BC61</t>
  </si>
  <si>
    <t>BC62</t>
  </si>
  <si>
    <t>BC63</t>
  </si>
  <si>
    <t>BC64</t>
  </si>
  <si>
    <t>BC65</t>
  </si>
  <si>
    <t>BC7</t>
  </si>
  <si>
    <t>BC8</t>
  </si>
  <si>
    <t>BC9</t>
  </si>
  <si>
    <t>BC10</t>
  </si>
  <si>
    <t>BC11</t>
  </si>
  <si>
    <t>BC12</t>
  </si>
  <si>
    <t>BC13</t>
  </si>
  <si>
    <t>BC131</t>
  </si>
  <si>
    <t>BC132</t>
  </si>
  <si>
    <t>BC133</t>
  </si>
  <si>
    <t>BC134</t>
  </si>
  <si>
    <t>BC135</t>
  </si>
  <si>
    <t>BC14</t>
  </si>
  <si>
    <t>V1</t>
  </si>
  <si>
    <t>V2</t>
  </si>
  <si>
    <t>V3</t>
  </si>
  <si>
    <t>V4</t>
  </si>
  <si>
    <t>V5</t>
  </si>
  <si>
    <t>V6</t>
  </si>
  <si>
    <t>V61</t>
  </si>
  <si>
    <t>V62</t>
  </si>
  <si>
    <t>V63</t>
  </si>
  <si>
    <t>V64</t>
  </si>
  <si>
    <t>V65</t>
  </si>
  <si>
    <t>V7</t>
  </si>
  <si>
    <t>V8</t>
  </si>
  <si>
    <t>V9</t>
  </si>
  <si>
    <t>V10</t>
  </si>
  <si>
    <t>V11</t>
  </si>
  <si>
    <t>V12</t>
  </si>
  <si>
    <t>V13</t>
  </si>
  <si>
    <t>V131</t>
  </si>
  <si>
    <t>V132</t>
  </si>
  <si>
    <t>V133</t>
  </si>
  <si>
    <t>V134</t>
  </si>
  <si>
    <t>V135</t>
  </si>
  <si>
    <t>V14</t>
  </si>
  <si>
    <t>Y1</t>
  </si>
  <si>
    <t>Y2</t>
  </si>
  <si>
    <t>Y3</t>
  </si>
  <si>
    <t>Y4</t>
  </si>
  <si>
    <t>Y5</t>
  </si>
  <si>
    <t>Y6</t>
  </si>
  <si>
    <t>Y61</t>
  </si>
  <si>
    <t>Y62</t>
  </si>
  <si>
    <t>Y63</t>
  </si>
  <si>
    <t>Y64</t>
  </si>
  <si>
    <t>Y65</t>
  </si>
  <si>
    <t>Y7</t>
  </si>
  <si>
    <t>Y8</t>
  </si>
  <si>
    <t>Y9</t>
  </si>
  <si>
    <t>Y10</t>
  </si>
  <si>
    <t>Y11</t>
  </si>
  <si>
    <t>Y12</t>
  </si>
  <si>
    <t>Y13</t>
  </si>
  <si>
    <t>Y131</t>
  </si>
  <si>
    <t>Y132</t>
  </si>
  <si>
    <t>Y133</t>
  </si>
  <si>
    <t>Y134</t>
  </si>
  <si>
    <t>Y135</t>
  </si>
  <si>
    <t>Y14</t>
  </si>
  <si>
    <t>STEC1</t>
  </si>
  <si>
    <t>STEC2</t>
  </si>
  <si>
    <t>STEC3</t>
  </si>
  <si>
    <t>STEC4</t>
  </si>
  <si>
    <t>STEC5</t>
  </si>
  <si>
    <t>STEC6</t>
  </si>
  <si>
    <t>STEC61</t>
  </si>
  <si>
    <t>STEC62</t>
  </si>
  <si>
    <t>STEC63</t>
  </si>
  <si>
    <t>STEC64</t>
  </si>
  <si>
    <t>STEC65</t>
  </si>
  <si>
    <t>STEC7</t>
  </si>
  <si>
    <t>STEC8</t>
  </si>
  <si>
    <t>STEC9</t>
  </si>
  <si>
    <t>STEC10</t>
  </si>
  <si>
    <t>STEC11</t>
  </si>
  <si>
    <t>STEC12</t>
  </si>
  <si>
    <t>STEC13</t>
  </si>
  <si>
    <t>STEC131</t>
  </si>
  <si>
    <t>STEC132</t>
  </si>
  <si>
    <t>STEC133</t>
  </si>
  <si>
    <t>STEC134</t>
  </si>
  <si>
    <t>STEC135</t>
  </si>
  <si>
    <t>STEC14</t>
  </si>
  <si>
    <t>Lm1</t>
  </si>
  <si>
    <t>Lm2</t>
  </si>
  <si>
    <t>Lm3</t>
  </si>
  <si>
    <t>Lm4</t>
  </si>
  <si>
    <t>Lm5</t>
  </si>
  <si>
    <t>Lm6</t>
  </si>
  <si>
    <t>Lm61</t>
  </si>
  <si>
    <t>Lm62</t>
  </si>
  <si>
    <t>Lm63</t>
  </si>
  <si>
    <t>Lm64</t>
  </si>
  <si>
    <t>Lm65</t>
  </si>
  <si>
    <t>Lm7</t>
  </si>
  <si>
    <t>Lm8</t>
  </si>
  <si>
    <t>Lm9</t>
  </si>
  <si>
    <t>Lm10</t>
  </si>
  <si>
    <t>Lm11</t>
  </si>
  <si>
    <t>Lm12</t>
  </si>
  <si>
    <t>Lm13</t>
  </si>
  <si>
    <t>Lm131</t>
  </si>
  <si>
    <t>Lm132</t>
  </si>
  <si>
    <t>Lm133</t>
  </si>
  <si>
    <t>Lm134</t>
  </si>
  <si>
    <t>Lm135</t>
  </si>
  <si>
    <t>Lm14</t>
  </si>
  <si>
    <t>C1</t>
  </si>
  <si>
    <t>C2</t>
  </si>
  <si>
    <t>C3</t>
  </si>
  <si>
    <t>C4</t>
  </si>
  <si>
    <t>C5</t>
  </si>
  <si>
    <t>C6</t>
  </si>
  <si>
    <t>C61</t>
  </si>
  <si>
    <t>C62</t>
  </si>
  <si>
    <t>C63</t>
  </si>
  <si>
    <t>C64</t>
  </si>
  <si>
    <t>C65</t>
  </si>
  <si>
    <t>C7</t>
  </si>
  <si>
    <t>C8</t>
  </si>
  <si>
    <t>C9</t>
  </si>
  <si>
    <t>C10</t>
  </si>
  <si>
    <t>C11</t>
  </si>
  <si>
    <t>C12</t>
  </si>
  <si>
    <t>C13</t>
  </si>
  <si>
    <t>C131</t>
  </si>
  <si>
    <t>C132</t>
  </si>
  <si>
    <t>C133</t>
  </si>
  <si>
    <t>C134</t>
  </si>
  <si>
    <t>C135</t>
  </si>
  <si>
    <t>C14</t>
  </si>
  <si>
    <t>NtS1</t>
  </si>
  <si>
    <t>NtS2</t>
  </si>
  <si>
    <t>NtS3</t>
  </si>
  <si>
    <t>NtS4</t>
  </si>
  <si>
    <t>NtS5</t>
  </si>
  <si>
    <t>NtS6</t>
  </si>
  <si>
    <t>NtS61</t>
  </si>
  <si>
    <t>NtS62</t>
  </si>
  <si>
    <t>NtS63</t>
  </si>
  <si>
    <t>NtS64</t>
  </si>
  <si>
    <t>NtS65</t>
  </si>
  <si>
    <t>NtS7</t>
  </si>
  <si>
    <t>NtS8</t>
  </si>
  <si>
    <t>NtS9</t>
  </si>
  <si>
    <t>NtS10</t>
  </si>
  <si>
    <t>NtS11</t>
  </si>
  <si>
    <t>NtS12</t>
  </si>
  <si>
    <t>NtS13</t>
  </si>
  <si>
    <t>NtS131</t>
  </si>
  <si>
    <t>NtS132</t>
  </si>
  <si>
    <t>NtS133</t>
  </si>
  <si>
    <t>NtS134</t>
  </si>
  <si>
    <t>NtS135</t>
  </si>
  <si>
    <t>NtS14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</si>
</sst>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Wingdings 2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theme="8" tint="0.79998168889431442"/>
        <bgColor theme="4" tint="0.59996337778862885"/>
      </patternFill>
    </fill>
    <fill>
      <patternFill patternType="solid">
        <fgColor theme="1"/>
        <bgColor indexed="64"/>
      </patternFill>
    </fill>
    <fill>
      <patternFill patternType="lightUp">
        <fgColor theme="8" tint="0.79998168889431442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quotePrefix="1" applyFont="1" applyFill="1" applyBorder="1" applyAlignment="1">
      <alignment horizontal="left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4" xfId="0" quotePrefix="1" applyFont="1" applyFill="1" applyBorder="1" applyAlignment="1">
      <alignment horizontal="left" vertical="center" wrapText="1"/>
    </xf>
    <xf numFmtId="0" fontId="0" fillId="0" borderId="0" xfId="0" quotePrefix="1"/>
    <xf numFmtId="0" fontId="0" fillId="4" borderId="3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 wrapText="1"/>
    </xf>
    <xf numFmtId="0" fontId="9" fillId="0" borderId="0" xfId="0" applyFont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2" fillId="6" borderId="3" xfId="0" quotePrefix="1" applyFont="1" applyFill="1" applyBorder="1" applyAlignment="1">
      <alignment horizontal="center" vertical="center" wrapText="1"/>
    </xf>
    <xf numFmtId="0" fontId="2" fillId="6" borderId="2" xfId="0" quotePrefix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/>
    </xf>
    <xf numFmtId="0" fontId="2" fillId="6" borderId="5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D4D3-A5D5-4CD1-B787-EA307E73FAAF}">
  <dimension ref="A1:H29"/>
  <sheetViews>
    <sheetView showGridLines="0" tabSelected="1" zoomScale="75" zoomScaleNormal="75" workbookViewId="0">
      <selection activeCell="A11" sqref="A11:XFD15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32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11">
        <v>2</v>
      </c>
      <c r="C5" s="11">
        <v>15</v>
      </c>
      <c r="D5" s="11">
        <v>8</v>
      </c>
      <c r="E5" t="s">
        <v>185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12"/>
    </row>
    <row r="6" spans="1:8" x14ac:dyDescent="0.25">
      <c r="A6" s="3" t="s">
        <v>2</v>
      </c>
      <c r="B6" s="2">
        <v>1</v>
      </c>
      <c r="C6" s="2">
        <v>8</v>
      </c>
      <c r="D6" s="2">
        <v>2</v>
      </c>
      <c r="E6" t="s">
        <v>186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</row>
    <row r="7" spans="1:8" x14ac:dyDescent="0.25">
      <c r="A7" s="10" t="s">
        <v>3</v>
      </c>
      <c r="B7" s="11">
        <v>1</v>
      </c>
      <c r="C7" s="11">
        <v>8</v>
      </c>
      <c r="D7" s="11">
        <v>3</v>
      </c>
      <c r="E7" t="s">
        <v>187</v>
      </c>
      <c r="F7" s="16" t="str">
        <f t="shared" si="0"/>
        <v>Correct order</v>
      </c>
      <c r="G7" s="15"/>
    </row>
    <row r="8" spans="1:8" x14ac:dyDescent="0.25">
      <c r="A8" s="3" t="s">
        <v>5</v>
      </c>
      <c r="B8" s="2">
        <v>2</v>
      </c>
      <c r="C8" s="2">
        <v>30</v>
      </c>
      <c r="D8" s="2">
        <v>23</v>
      </c>
      <c r="E8" t="s">
        <v>188</v>
      </c>
      <c r="F8" s="16" t="str">
        <f t="shared" si="0"/>
        <v>Correct order</v>
      </c>
    </row>
    <row r="9" spans="1:8" ht="15.75" thickBot="1" x14ac:dyDescent="0.3">
      <c r="A9" s="10" t="s">
        <v>6</v>
      </c>
      <c r="B9" s="13">
        <v>1</v>
      </c>
      <c r="C9" s="13">
        <v>35</v>
      </c>
      <c r="D9" s="13">
        <v>19</v>
      </c>
      <c r="E9" t="s">
        <v>189</v>
      </c>
      <c r="F9" s="16" t="str">
        <f t="shared" si="0"/>
        <v>Correct order</v>
      </c>
      <c r="H9" s="1"/>
    </row>
    <row r="10" spans="1:8" ht="15.75" thickBot="1" x14ac:dyDescent="0.3">
      <c r="A10" s="5" t="s">
        <v>4</v>
      </c>
      <c r="B10" s="17">
        <v>3</v>
      </c>
      <c r="C10" s="17">
        <v>20</v>
      </c>
      <c r="D10" s="17">
        <v>5</v>
      </c>
      <c r="E10" t="s">
        <v>190</v>
      </c>
      <c r="F10" s="16" t="str">
        <f>IF(AND($D10&gt;$B10,$C10&gt;$D10),"Correct","Check order")</f>
        <v>Correct</v>
      </c>
      <c r="G10" s="15"/>
    </row>
    <row r="11" spans="1:8" hidden="1" x14ac:dyDescent="0.25">
      <c r="A11" s="21" t="s">
        <v>19</v>
      </c>
      <c r="B11" s="21"/>
      <c r="C11" s="21"/>
      <c r="D11" s="21"/>
      <c r="E11" t="s">
        <v>191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E12" t="s">
        <v>192</v>
      </c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E13" t="s">
        <v>193</v>
      </c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E14" t="s">
        <v>194</v>
      </c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E15" t="s">
        <v>195</v>
      </c>
      <c r="F15" s="16" t="str">
        <f t="shared" si="0"/>
        <v>Enter values</v>
      </c>
    </row>
    <row r="16" spans="1:8" x14ac:dyDescent="0.25">
      <c r="A16" s="10" t="s">
        <v>7</v>
      </c>
      <c r="B16" s="11">
        <v>0</v>
      </c>
      <c r="C16" s="11">
        <v>2</v>
      </c>
      <c r="D16" s="11">
        <v>1</v>
      </c>
      <c r="E16" t="s">
        <v>196</v>
      </c>
      <c r="F16" s="16" t="str">
        <f t="shared" si="0"/>
        <v>Correct order</v>
      </c>
    </row>
    <row r="17" spans="1:8" x14ac:dyDescent="0.25">
      <c r="A17" s="5" t="s">
        <v>8</v>
      </c>
      <c r="B17" s="2">
        <v>0</v>
      </c>
      <c r="C17" s="2">
        <v>0</v>
      </c>
      <c r="D17" s="2">
        <v>0</v>
      </c>
      <c r="E17" t="s">
        <v>197</v>
      </c>
      <c r="F17" s="16" t="str">
        <f t="shared" si="0"/>
        <v>Not a contributor</v>
      </c>
    </row>
    <row r="18" spans="1:8" x14ac:dyDescent="0.25">
      <c r="A18" s="10" t="s">
        <v>9</v>
      </c>
      <c r="B18" s="11">
        <v>0</v>
      </c>
      <c r="C18" s="11">
        <v>2</v>
      </c>
      <c r="D18" s="11">
        <v>1</v>
      </c>
      <c r="E18" t="s">
        <v>198</v>
      </c>
      <c r="F18" s="16" t="str">
        <f t="shared" si="0"/>
        <v>Correct order</v>
      </c>
    </row>
    <row r="19" spans="1:8" x14ac:dyDescent="0.25">
      <c r="A19" s="3" t="s">
        <v>10</v>
      </c>
      <c r="B19" s="2">
        <v>2</v>
      </c>
      <c r="C19" s="2">
        <v>7</v>
      </c>
      <c r="D19" s="2">
        <v>5</v>
      </c>
      <c r="E19" t="s">
        <v>199</v>
      </c>
      <c r="F19" s="16" t="str">
        <f t="shared" si="0"/>
        <v>Correct order</v>
      </c>
    </row>
    <row r="20" spans="1:8" x14ac:dyDescent="0.25">
      <c r="A20" s="10" t="s">
        <v>11</v>
      </c>
      <c r="B20" s="11">
        <v>4</v>
      </c>
      <c r="C20" s="11">
        <v>18</v>
      </c>
      <c r="D20" s="11">
        <v>6</v>
      </c>
      <c r="E20" t="s">
        <v>200</v>
      </c>
      <c r="F20" s="16" t="str">
        <f t="shared" si="0"/>
        <v>Correct order</v>
      </c>
      <c r="H20" s="1"/>
    </row>
    <row r="21" spans="1:8" ht="15.75" thickBot="1" x14ac:dyDescent="0.3">
      <c r="A21" s="3" t="s">
        <v>12</v>
      </c>
      <c r="B21" s="4">
        <v>0</v>
      </c>
      <c r="C21" s="4">
        <v>2</v>
      </c>
      <c r="D21" s="4">
        <v>1</v>
      </c>
      <c r="E21" t="s">
        <v>201</v>
      </c>
      <c r="F21" s="16" t="str">
        <f t="shared" si="0"/>
        <v>Correct order</v>
      </c>
    </row>
    <row r="22" spans="1:8" ht="15.75" thickBot="1" x14ac:dyDescent="0.3">
      <c r="A22" s="14" t="s">
        <v>13</v>
      </c>
      <c r="B22" s="18">
        <v>8</v>
      </c>
      <c r="C22" s="18">
        <v>40</v>
      </c>
      <c r="D22" s="18">
        <v>26</v>
      </c>
      <c r="E22" t="s">
        <v>202</v>
      </c>
      <c r="F22" s="16" t="str">
        <f>IF(AND($D22&gt;$B22,$C22&gt;$D22),"Correct","Check order")</f>
        <v>Correct</v>
      </c>
    </row>
    <row r="23" spans="1:8" hidden="1" x14ac:dyDescent="0.25">
      <c r="A23" s="21" t="s">
        <v>24</v>
      </c>
      <c r="B23" s="21"/>
      <c r="C23" s="21"/>
      <c r="D23" s="21"/>
      <c r="E23" t="s">
        <v>203</v>
      </c>
      <c r="F23" s="16" t="str">
        <f t="shared" si="0"/>
        <v>Enter values</v>
      </c>
      <c r="G23" s="15"/>
    </row>
    <row r="24" spans="1:8" hidden="1" x14ac:dyDescent="0.25">
      <c r="A24" s="21" t="s">
        <v>28</v>
      </c>
      <c r="B24" s="21"/>
      <c r="C24" s="21"/>
      <c r="D24" s="21"/>
      <c r="E24" t="s">
        <v>204</v>
      </c>
      <c r="F24" s="16" t="str">
        <f t="shared" si="0"/>
        <v>Enter values</v>
      </c>
    </row>
    <row r="25" spans="1:8" hidden="1" x14ac:dyDescent="0.25">
      <c r="A25" s="21" t="s">
        <v>25</v>
      </c>
      <c r="B25" s="21"/>
      <c r="C25" s="21"/>
      <c r="D25" s="21"/>
      <c r="E25" t="s">
        <v>205</v>
      </c>
      <c r="F25" s="16" t="str">
        <f t="shared" si="0"/>
        <v>Enter values</v>
      </c>
    </row>
    <row r="26" spans="1:8" hidden="1" x14ac:dyDescent="0.25">
      <c r="A26" s="21" t="s">
        <v>26</v>
      </c>
      <c r="B26" s="21"/>
      <c r="C26" s="21"/>
      <c r="D26" s="21"/>
      <c r="E26" t="s">
        <v>206</v>
      </c>
      <c r="F26" s="16" t="str">
        <f t="shared" si="0"/>
        <v>Enter values</v>
      </c>
    </row>
    <row r="27" spans="1:8" hidden="1" x14ac:dyDescent="0.25">
      <c r="A27" s="21" t="s">
        <v>27</v>
      </c>
      <c r="B27" s="21"/>
      <c r="C27" s="21"/>
      <c r="D27" s="21"/>
      <c r="E27" t="s">
        <v>207</v>
      </c>
      <c r="F27" s="16" t="str">
        <f t="shared" si="0"/>
        <v>Enter values</v>
      </c>
    </row>
    <row r="28" spans="1:8" ht="15.75" thickBot="1" x14ac:dyDescent="0.3">
      <c r="A28" s="3" t="s">
        <v>18</v>
      </c>
      <c r="B28" s="2">
        <v>0</v>
      </c>
      <c r="C28" s="2">
        <v>0</v>
      </c>
      <c r="D28" s="4">
        <v>0</v>
      </c>
      <c r="E28" t="s">
        <v>208</v>
      </c>
      <c r="F28" s="20" t="str">
        <f t="shared" si="0"/>
        <v>Not a contributor</v>
      </c>
    </row>
    <row r="29" spans="1:8" ht="15.75" thickBot="1" x14ac:dyDescent="0.3">
      <c r="D29" s="32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72D-9EEA-41B4-868A-6A99DF15ADDA}">
  <dimension ref="A1:H29"/>
  <sheetViews>
    <sheetView showGridLines="0" workbookViewId="0">
      <selection activeCell="A11" sqref="A11:XFD15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33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11">
        <v>1</v>
      </c>
      <c r="C5" s="11">
        <v>8</v>
      </c>
      <c r="D5" s="11">
        <v>5</v>
      </c>
      <c r="E5" t="s">
        <v>161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12"/>
    </row>
    <row r="6" spans="1:8" x14ac:dyDescent="0.25">
      <c r="A6" s="3" t="s">
        <v>2</v>
      </c>
      <c r="B6" s="2">
        <v>1</v>
      </c>
      <c r="C6" s="2">
        <v>7</v>
      </c>
      <c r="D6" s="2">
        <v>5</v>
      </c>
      <c r="E6" t="s">
        <v>162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</row>
    <row r="7" spans="1:8" x14ac:dyDescent="0.25">
      <c r="A7" s="10" t="s">
        <v>3</v>
      </c>
      <c r="B7" s="11">
        <v>3</v>
      </c>
      <c r="C7" s="11">
        <v>14</v>
      </c>
      <c r="D7" s="11">
        <v>8</v>
      </c>
      <c r="E7" t="s">
        <v>163</v>
      </c>
      <c r="F7" s="16" t="str">
        <f t="shared" si="0"/>
        <v>Correct order</v>
      </c>
      <c r="G7" s="15"/>
    </row>
    <row r="8" spans="1:8" x14ac:dyDescent="0.25">
      <c r="A8" s="3" t="s">
        <v>5</v>
      </c>
      <c r="B8" s="2">
        <v>40</v>
      </c>
      <c r="C8" s="2">
        <v>80</v>
      </c>
      <c r="D8" s="2">
        <v>66</v>
      </c>
      <c r="E8" t="s">
        <v>164</v>
      </c>
      <c r="F8" s="16" t="str">
        <f t="shared" si="0"/>
        <v>Correct order</v>
      </c>
      <c r="H8" s="1"/>
    </row>
    <row r="9" spans="1:8" ht="15.75" thickBot="1" x14ac:dyDescent="0.3">
      <c r="A9" s="10" t="s">
        <v>6</v>
      </c>
      <c r="B9" s="22"/>
      <c r="C9" s="22"/>
      <c r="D9" s="22"/>
      <c r="E9" t="s">
        <v>165</v>
      </c>
      <c r="F9" s="16" t="str">
        <f t="shared" si="0"/>
        <v>Enter values</v>
      </c>
    </row>
    <row r="10" spans="1:8" ht="15.75" thickBot="1" x14ac:dyDescent="0.3">
      <c r="A10" s="5" t="s">
        <v>4</v>
      </c>
      <c r="B10" s="17">
        <v>5</v>
      </c>
      <c r="C10" s="17">
        <v>12</v>
      </c>
      <c r="D10" s="17">
        <v>7</v>
      </c>
      <c r="E10" t="s">
        <v>166</v>
      </c>
      <c r="F10" s="16" t="str">
        <f>IF(AND($D10&gt;$B10,$C10&gt;$D10),"Correct","Check order")</f>
        <v>Correct</v>
      </c>
      <c r="G10" s="15"/>
      <c r="H10" s="1"/>
    </row>
    <row r="11" spans="1:8" hidden="1" x14ac:dyDescent="0.25">
      <c r="A11" s="21" t="s">
        <v>19</v>
      </c>
      <c r="B11" s="21"/>
      <c r="C11" s="21"/>
      <c r="D11" s="21"/>
      <c r="E11" t="s">
        <v>167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E12" t="s">
        <v>168</v>
      </c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E13" t="s">
        <v>169</v>
      </c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E14" t="s">
        <v>170</v>
      </c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E15" t="s">
        <v>171</v>
      </c>
      <c r="F15" s="16" t="str">
        <f t="shared" si="0"/>
        <v>Enter values</v>
      </c>
    </row>
    <row r="16" spans="1:8" x14ac:dyDescent="0.25">
      <c r="A16" s="10" t="s">
        <v>7</v>
      </c>
      <c r="B16" s="23"/>
      <c r="C16" s="23"/>
      <c r="D16" s="23"/>
      <c r="E16" t="s">
        <v>172</v>
      </c>
      <c r="F16" s="16" t="str">
        <f t="shared" si="0"/>
        <v>Enter values</v>
      </c>
    </row>
    <row r="17" spans="1:7" x14ac:dyDescent="0.25">
      <c r="A17" s="5" t="s">
        <v>8</v>
      </c>
      <c r="B17" s="24"/>
      <c r="C17" s="24"/>
      <c r="D17" s="24"/>
      <c r="E17" t="s">
        <v>173</v>
      </c>
      <c r="F17" s="16" t="str">
        <f t="shared" si="0"/>
        <v>Enter values</v>
      </c>
    </row>
    <row r="18" spans="1:7" x14ac:dyDescent="0.25">
      <c r="A18" s="10" t="s">
        <v>9</v>
      </c>
      <c r="B18" s="23"/>
      <c r="C18" s="23"/>
      <c r="D18" s="23"/>
      <c r="E18" t="s">
        <v>174</v>
      </c>
      <c r="F18" s="16" t="str">
        <f t="shared" si="0"/>
        <v>Enter values</v>
      </c>
    </row>
    <row r="19" spans="1:7" x14ac:dyDescent="0.25">
      <c r="A19" s="3" t="s">
        <v>10</v>
      </c>
      <c r="B19" s="24"/>
      <c r="C19" s="24"/>
      <c r="D19" s="24"/>
      <c r="E19" t="s">
        <v>175</v>
      </c>
      <c r="F19" s="16" t="str">
        <f t="shared" si="0"/>
        <v>Enter values</v>
      </c>
    </row>
    <row r="20" spans="1:7" x14ac:dyDescent="0.25">
      <c r="A20" s="10" t="s">
        <v>11</v>
      </c>
      <c r="B20" s="23"/>
      <c r="C20" s="23"/>
      <c r="D20" s="23"/>
      <c r="E20" t="s">
        <v>176</v>
      </c>
      <c r="F20" s="16" t="str">
        <f t="shared" si="0"/>
        <v>Enter values</v>
      </c>
    </row>
    <row r="21" spans="1:7" ht="15.75" thickBot="1" x14ac:dyDescent="0.3">
      <c r="A21" s="3" t="s">
        <v>12</v>
      </c>
      <c r="B21" s="25"/>
      <c r="C21" s="25"/>
      <c r="D21" s="25"/>
      <c r="E21" t="s">
        <v>177</v>
      </c>
      <c r="F21" s="16" t="str">
        <f t="shared" si="0"/>
        <v>Enter values</v>
      </c>
    </row>
    <row r="22" spans="1:7" ht="15.75" thickBot="1" x14ac:dyDescent="0.3">
      <c r="A22" s="14" t="s">
        <v>13</v>
      </c>
      <c r="B22" s="18">
        <v>2</v>
      </c>
      <c r="C22" s="18">
        <v>15</v>
      </c>
      <c r="D22" s="18">
        <v>9</v>
      </c>
      <c r="E22" t="s">
        <v>178</v>
      </c>
      <c r="F22" s="16" t="str">
        <f>IF(AND($D22&gt;$B22,$C22&gt;$D22),"Correct","Check order")</f>
        <v>Correct</v>
      </c>
    </row>
    <row r="23" spans="1:7" hidden="1" x14ac:dyDescent="0.25">
      <c r="A23" s="21" t="s">
        <v>24</v>
      </c>
      <c r="B23" s="21"/>
      <c r="C23" s="21"/>
      <c r="D23" s="21"/>
      <c r="E23" t="s">
        <v>179</v>
      </c>
      <c r="F23" s="16" t="str">
        <f t="shared" si="0"/>
        <v>Enter values</v>
      </c>
      <c r="G23" s="15"/>
    </row>
    <row r="24" spans="1:7" hidden="1" x14ac:dyDescent="0.25">
      <c r="A24" s="21" t="s">
        <v>28</v>
      </c>
      <c r="B24" s="21"/>
      <c r="C24" s="21"/>
      <c r="D24" s="21"/>
      <c r="E24" t="s">
        <v>180</v>
      </c>
      <c r="F24" s="16" t="str">
        <f t="shared" si="0"/>
        <v>Enter values</v>
      </c>
    </row>
    <row r="25" spans="1:7" hidden="1" x14ac:dyDescent="0.25">
      <c r="A25" s="21" t="s">
        <v>25</v>
      </c>
      <c r="B25" s="21"/>
      <c r="C25" s="21"/>
      <c r="D25" s="21"/>
      <c r="E25" t="s">
        <v>181</v>
      </c>
      <c r="F25" s="16" t="str">
        <f t="shared" si="0"/>
        <v>Enter values</v>
      </c>
    </row>
    <row r="26" spans="1:7" hidden="1" x14ac:dyDescent="0.25">
      <c r="A26" s="21" t="s">
        <v>26</v>
      </c>
      <c r="B26" s="21"/>
      <c r="C26" s="21"/>
      <c r="D26" s="21"/>
      <c r="E26" t="s">
        <v>182</v>
      </c>
      <c r="F26" s="16" t="str">
        <f t="shared" si="0"/>
        <v>Enter values</v>
      </c>
    </row>
    <row r="27" spans="1:7" hidden="1" x14ac:dyDescent="0.25">
      <c r="A27" s="21" t="s">
        <v>27</v>
      </c>
      <c r="B27" s="21"/>
      <c r="C27" s="21"/>
      <c r="D27" s="21"/>
      <c r="E27" t="s">
        <v>183</v>
      </c>
      <c r="F27" s="16" t="str">
        <f t="shared" si="0"/>
        <v>Enter values</v>
      </c>
    </row>
    <row r="28" spans="1:7" ht="15.75" thickBot="1" x14ac:dyDescent="0.3">
      <c r="A28" s="3" t="s">
        <v>18</v>
      </c>
      <c r="B28" s="2">
        <v>0</v>
      </c>
      <c r="C28" s="2">
        <v>0</v>
      </c>
      <c r="D28" s="4">
        <v>0</v>
      </c>
      <c r="E28" t="s">
        <v>184</v>
      </c>
      <c r="F28" s="20" t="str">
        <f t="shared" si="0"/>
        <v>Not a contributor</v>
      </c>
    </row>
    <row r="29" spans="1:7" ht="15.75" thickBot="1" x14ac:dyDescent="0.3">
      <c r="D29" s="33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C9C-12BF-4D0D-9255-71FE515DB850}">
  <dimension ref="A1:H30"/>
  <sheetViews>
    <sheetView showGridLines="0" zoomScale="87" zoomScaleNormal="87" workbookViewId="0">
      <selection activeCell="D28" sqref="D28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34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11">
        <v>2</v>
      </c>
      <c r="C5" s="11">
        <v>15</v>
      </c>
      <c r="D5" s="11">
        <v>8</v>
      </c>
      <c r="E5" t="s">
        <v>137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30"/>
    </row>
    <row r="6" spans="1:8" x14ac:dyDescent="0.25">
      <c r="A6" s="3" t="s">
        <v>2</v>
      </c>
      <c r="B6" s="2">
        <v>1</v>
      </c>
      <c r="C6" s="2">
        <v>8</v>
      </c>
      <c r="D6" s="2">
        <v>3</v>
      </c>
      <c r="E6" t="s">
        <v>138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</row>
    <row r="7" spans="1:8" x14ac:dyDescent="0.25">
      <c r="A7" s="10" t="s">
        <v>3</v>
      </c>
      <c r="B7" s="11">
        <v>1</v>
      </c>
      <c r="C7" s="11">
        <v>10</v>
      </c>
      <c r="D7" s="11">
        <v>10</v>
      </c>
      <c r="E7" t="s">
        <v>139</v>
      </c>
      <c r="F7" s="16" t="str">
        <f t="shared" si="0"/>
        <v>Check order/values</v>
      </c>
      <c r="G7" s="15"/>
      <c r="H7" s="1"/>
    </row>
    <row r="8" spans="1:8" x14ac:dyDescent="0.25">
      <c r="A8" s="3" t="s">
        <v>5</v>
      </c>
      <c r="B8" s="2">
        <v>1</v>
      </c>
      <c r="C8" s="2">
        <v>5</v>
      </c>
      <c r="D8" s="2">
        <v>3</v>
      </c>
      <c r="E8" t="s">
        <v>140</v>
      </c>
      <c r="F8" s="16" t="str">
        <f t="shared" si="0"/>
        <v>Correct order</v>
      </c>
    </row>
    <row r="9" spans="1:8" ht="15.75" thickBot="1" x14ac:dyDescent="0.3">
      <c r="A9" s="10" t="s">
        <v>6</v>
      </c>
      <c r="B9" s="22"/>
      <c r="C9" s="22"/>
      <c r="D9" s="22"/>
      <c r="E9" t="s">
        <v>141</v>
      </c>
      <c r="F9" s="16" t="str">
        <f t="shared" si="0"/>
        <v>Enter values</v>
      </c>
    </row>
    <row r="10" spans="1:8" ht="15.75" thickBot="1" x14ac:dyDescent="0.3">
      <c r="A10" s="5" t="s">
        <v>4</v>
      </c>
      <c r="B10" s="17">
        <v>8</v>
      </c>
      <c r="C10" s="17">
        <v>25</v>
      </c>
      <c r="D10" s="17">
        <v>10</v>
      </c>
      <c r="E10" t="s">
        <v>142</v>
      </c>
      <c r="F10" s="16" t="str">
        <f>IF(AND($D10&gt;$B10,$C10&gt;$D10),"Correct","Check order")</f>
        <v>Correct</v>
      </c>
      <c r="G10" s="15"/>
      <c r="H10" s="1"/>
    </row>
    <row r="11" spans="1:8" hidden="1" x14ac:dyDescent="0.25">
      <c r="A11" s="21" t="s">
        <v>19</v>
      </c>
      <c r="B11" s="21"/>
      <c r="C11" s="21"/>
      <c r="D11" s="21"/>
      <c r="E11" t="s">
        <v>143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E12" t="s">
        <v>144</v>
      </c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E13" t="s">
        <v>145</v>
      </c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E14" t="s">
        <v>146</v>
      </c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E15" t="s">
        <v>147</v>
      </c>
      <c r="F15" s="16" t="str">
        <f t="shared" si="0"/>
        <v>Enter values</v>
      </c>
    </row>
    <row r="16" spans="1:8" x14ac:dyDescent="0.25">
      <c r="A16" s="10" t="s">
        <v>7</v>
      </c>
      <c r="B16" s="11">
        <v>2</v>
      </c>
      <c r="C16" s="11">
        <v>40</v>
      </c>
      <c r="D16" s="11">
        <v>17</v>
      </c>
      <c r="E16" t="s">
        <v>148</v>
      </c>
      <c r="F16" s="16" t="str">
        <f t="shared" si="0"/>
        <v>Correct order</v>
      </c>
    </row>
    <row r="17" spans="1:8" x14ac:dyDescent="0.25">
      <c r="A17" s="5" t="s">
        <v>8</v>
      </c>
      <c r="B17" s="2">
        <v>2</v>
      </c>
      <c r="C17" s="2">
        <v>17</v>
      </c>
      <c r="D17" s="2">
        <v>8</v>
      </c>
      <c r="E17" t="s">
        <v>149</v>
      </c>
      <c r="F17" s="16" t="str">
        <f t="shared" si="0"/>
        <v>Correct order</v>
      </c>
      <c r="H17" s="1"/>
    </row>
    <row r="18" spans="1:8" x14ac:dyDescent="0.25">
      <c r="A18" s="10" t="s">
        <v>9</v>
      </c>
      <c r="B18" s="11">
        <v>1</v>
      </c>
      <c r="C18" s="11">
        <v>8</v>
      </c>
      <c r="D18" s="11">
        <v>5</v>
      </c>
      <c r="E18" t="s">
        <v>150</v>
      </c>
      <c r="F18" s="16" t="str">
        <f t="shared" si="0"/>
        <v>Correct order</v>
      </c>
    </row>
    <row r="19" spans="1:8" x14ac:dyDescent="0.25">
      <c r="A19" s="3" t="s">
        <v>10</v>
      </c>
      <c r="B19" s="2">
        <v>1</v>
      </c>
      <c r="C19" s="2">
        <v>15</v>
      </c>
      <c r="D19" s="2">
        <v>12</v>
      </c>
      <c r="E19" t="s">
        <v>151</v>
      </c>
      <c r="F19" s="16" t="str">
        <f t="shared" si="0"/>
        <v>Correct order</v>
      </c>
    </row>
    <row r="20" spans="1:8" x14ac:dyDescent="0.25">
      <c r="A20" s="10" t="s">
        <v>11</v>
      </c>
      <c r="B20" s="23"/>
      <c r="C20" s="23"/>
      <c r="D20" s="23"/>
      <c r="E20" t="s">
        <v>152</v>
      </c>
      <c r="F20" s="16" t="str">
        <f t="shared" si="0"/>
        <v>Enter values</v>
      </c>
    </row>
    <row r="21" spans="1:8" ht="15.75" thickBot="1" x14ac:dyDescent="0.3">
      <c r="A21" s="3" t="s">
        <v>12</v>
      </c>
      <c r="B21" s="25"/>
      <c r="C21" s="25"/>
      <c r="D21" s="25"/>
      <c r="E21" t="s">
        <v>153</v>
      </c>
      <c r="F21" s="16" t="str">
        <f t="shared" si="0"/>
        <v>Enter values</v>
      </c>
    </row>
    <row r="22" spans="1:8" ht="15.75" thickBot="1" x14ac:dyDescent="0.3">
      <c r="A22" s="14" t="s">
        <v>13</v>
      </c>
      <c r="B22" s="18">
        <v>10</v>
      </c>
      <c r="C22" s="18">
        <v>40</v>
      </c>
      <c r="D22" s="18">
        <v>24</v>
      </c>
      <c r="E22" t="s">
        <v>154</v>
      </c>
      <c r="F22" s="16" t="str">
        <f>IF(AND($D22&gt;$B22,$C22&gt;$D22),"Correct","Check order")</f>
        <v>Correct</v>
      </c>
      <c r="H22" s="1"/>
    </row>
    <row r="23" spans="1:8" hidden="1" x14ac:dyDescent="0.25">
      <c r="A23" s="21" t="s">
        <v>24</v>
      </c>
      <c r="B23" s="21"/>
      <c r="C23" s="21"/>
      <c r="D23" s="21"/>
      <c r="E23" t="s">
        <v>155</v>
      </c>
      <c r="F23" s="16" t="str">
        <f t="shared" si="0"/>
        <v>Enter values</v>
      </c>
      <c r="G23" s="15"/>
    </row>
    <row r="24" spans="1:8" hidden="1" x14ac:dyDescent="0.25">
      <c r="A24" s="21" t="s">
        <v>28</v>
      </c>
      <c r="B24" s="21"/>
      <c r="C24" s="21"/>
      <c r="D24" s="21"/>
      <c r="E24" t="s">
        <v>156</v>
      </c>
      <c r="F24" s="16" t="str">
        <f t="shared" si="0"/>
        <v>Enter values</v>
      </c>
    </row>
    <row r="25" spans="1:8" hidden="1" x14ac:dyDescent="0.25">
      <c r="A25" s="21" t="s">
        <v>25</v>
      </c>
      <c r="B25" s="21"/>
      <c r="C25" s="21"/>
      <c r="D25" s="21"/>
      <c r="E25" t="s">
        <v>157</v>
      </c>
      <c r="F25" s="16" t="str">
        <f t="shared" si="0"/>
        <v>Enter values</v>
      </c>
    </row>
    <row r="26" spans="1:8" hidden="1" x14ac:dyDescent="0.25">
      <c r="A26" s="21" t="s">
        <v>26</v>
      </c>
      <c r="B26" s="21"/>
      <c r="C26" s="21"/>
      <c r="D26" s="21"/>
      <c r="E26" t="s">
        <v>158</v>
      </c>
      <c r="F26" s="16" t="str">
        <f t="shared" si="0"/>
        <v>Enter values</v>
      </c>
    </row>
    <row r="27" spans="1:8" hidden="1" x14ac:dyDescent="0.25">
      <c r="A27" s="21" t="s">
        <v>27</v>
      </c>
      <c r="B27" s="21"/>
      <c r="C27" s="21"/>
      <c r="D27" s="21"/>
      <c r="E27" t="s">
        <v>159</v>
      </c>
      <c r="F27" s="16" t="str">
        <f t="shared" si="0"/>
        <v>Enter values</v>
      </c>
    </row>
    <row r="28" spans="1:8" ht="15.75" thickBot="1" x14ac:dyDescent="0.3">
      <c r="A28" s="3" t="s">
        <v>18</v>
      </c>
      <c r="B28" s="2">
        <v>0</v>
      </c>
      <c r="C28" s="2">
        <v>0</v>
      </c>
      <c r="D28" s="4">
        <v>0</v>
      </c>
      <c r="E28" t="s">
        <v>160</v>
      </c>
      <c r="F28" s="20" t="str">
        <f t="shared" si="0"/>
        <v>Not a contributor</v>
      </c>
    </row>
    <row r="29" spans="1:8" ht="15.75" thickBot="1" x14ac:dyDescent="0.3">
      <c r="D29" s="33">
        <f>SUM(D5:D10,D16:D22,D28)</f>
        <v>100</v>
      </c>
    </row>
    <row r="30" spans="1:8" x14ac:dyDescent="0.25">
      <c r="H30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BD6A-7876-4B6E-8558-5997E9A36D11}">
  <dimension ref="A1:H29"/>
  <sheetViews>
    <sheetView showGridLines="0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35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/>
    </row>
    <row r="5" spans="1:8" x14ac:dyDescent="0.25">
      <c r="A5" s="10" t="s">
        <v>1</v>
      </c>
      <c r="B5" s="11">
        <v>5</v>
      </c>
      <c r="C5" s="11">
        <v>40</v>
      </c>
      <c r="D5" s="11">
        <v>8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12"/>
    </row>
    <row r="6" spans="1:8" x14ac:dyDescent="0.25">
      <c r="A6" s="3" t="s">
        <v>2</v>
      </c>
      <c r="B6" s="2">
        <v>10</v>
      </c>
      <c r="C6" s="2">
        <v>50</v>
      </c>
      <c r="D6" s="2">
        <v>24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</row>
    <row r="7" spans="1:8" x14ac:dyDescent="0.25">
      <c r="A7" s="10" t="s">
        <v>3</v>
      </c>
      <c r="B7" s="11">
        <v>2</v>
      </c>
      <c r="C7" s="11">
        <v>25</v>
      </c>
      <c r="D7" s="11">
        <v>18</v>
      </c>
      <c r="F7" s="16" t="str">
        <f t="shared" si="0"/>
        <v>Correct order</v>
      </c>
      <c r="G7" s="15"/>
    </row>
    <row r="8" spans="1:8" x14ac:dyDescent="0.25">
      <c r="A8" s="3" t="s">
        <v>5</v>
      </c>
      <c r="B8" s="29">
        <v>1</v>
      </c>
      <c r="C8" s="29">
        <v>12</v>
      </c>
      <c r="D8" s="29">
        <v>5</v>
      </c>
      <c r="F8" s="16" t="str">
        <f t="shared" si="0"/>
        <v>Correct order</v>
      </c>
    </row>
    <row r="9" spans="1:8" ht="15.75" thickBot="1" x14ac:dyDescent="0.3">
      <c r="A9" s="10" t="s">
        <v>6</v>
      </c>
      <c r="B9" s="22"/>
      <c r="C9" s="22"/>
      <c r="D9" s="22"/>
      <c r="F9" s="16" t="str">
        <f t="shared" si="0"/>
        <v>Enter values</v>
      </c>
    </row>
    <row r="10" spans="1:8" ht="15.75" thickBot="1" x14ac:dyDescent="0.3">
      <c r="A10" s="5" t="s">
        <v>4</v>
      </c>
      <c r="B10" s="17">
        <v>3</v>
      </c>
      <c r="C10" s="17">
        <v>15</v>
      </c>
      <c r="D10" s="17">
        <v>5</v>
      </c>
      <c r="E10" s="15"/>
      <c r="F10" s="16" t="str">
        <f>IF(AND($D10&gt;$B10,$C10&gt;$D10),"Correct","Check order")</f>
        <v>Correct</v>
      </c>
      <c r="G10" s="15"/>
      <c r="H10" s="1"/>
    </row>
    <row r="11" spans="1:8" hidden="1" x14ac:dyDescent="0.25">
      <c r="A11" s="21" t="s">
        <v>19</v>
      </c>
      <c r="B11" s="21"/>
      <c r="C11" s="21"/>
      <c r="D11" s="21"/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F15" s="16" t="str">
        <f t="shared" si="0"/>
        <v>Enter values</v>
      </c>
    </row>
    <row r="16" spans="1:8" x14ac:dyDescent="0.25">
      <c r="A16" s="10" t="s">
        <v>7</v>
      </c>
      <c r="B16" s="23"/>
      <c r="C16" s="23"/>
      <c r="D16" s="23"/>
      <c r="F16" s="16" t="str">
        <f t="shared" si="0"/>
        <v>Enter values</v>
      </c>
    </row>
    <row r="17" spans="1:7" x14ac:dyDescent="0.25">
      <c r="A17" s="5" t="s">
        <v>8</v>
      </c>
      <c r="B17" s="24"/>
      <c r="C17" s="24"/>
      <c r="D17" s="24"/>
      <c r="F17" s="16" t="str">
        <f t="shared" si="0"/>
        <v>Enter values</v>
      </c>
    </row>
    <row r="18" spans="1:7" x14ac:dyDescent="0.25">
      <c r="A18" s="10" t="s">
        <v>9</v>
      </c>
      <c r="B18" s="23"/>
      <c r="C18" s="23"/>
      <c r="D18" s="23"/>
      <c r="F18" s="16" t="str">
        <f t="shared" si="0"/>
        <v>Enter values</v>
      </c>
    </row>
    <row r="19" spans="1:7" x14ac:dyDescent="0.25">
      <c r="A19" s="3" t="s">
        <v>10</v>
      </c>
      <c r="B19" s="29">
        <v>2</v>
      </c>
      <c r="C19" s="29">
        <v>10</v>
      </c>
      <c r="D19" s="29">
        <v>5</v>
      </c>
      <c r="F19" s="16" t="str">
        <f t="shared" si="0"/>
        <v>Correct order</v>
      </c>
    </row>
    <row r="20" spans="1:7" x14ac:dyDescent="0.25">
      <c r="A20" s="10" t="s">
        <v>11</v>
      </c>
      <c r="B20" s="23"/>
      <c r="C20" s="23"/>
      <c r="D20" s="23"/>
      <c r="F20" s="16" t="str">
        <f t="shared" si="0"/>
        <v>Enter values</v>
      </c>
    </row>
    <row r="21" spans="1:7" ht="15.75" thickBot="1" x14ac:dyDescent="0.3">
      <c r="A21" s="3" t="s">
        <v>12</v>
      </c>
      <c r="B21" s="25"/>
      <c r="C21" s="25"/>
      <c r="D21" s="25"/>
      <c r="F21" s="16" t="str">
        <f t="shared" si="0"/>
        <v>Enter values</v>
      </c>
    </row>
    <row r="22" spans="1:7" ht="15.75" thickBot="1" x14ac:dyDescent="0.3">
      <c r="A22" s="14" t="s">
        <v>13</v>
      </c>
      <c r="B22" s="18">
        <v>5</v>
      </c>
      <c r="C22" s="18">
        <v>40</v>
      </c>
      <c r="D22" s="18">
        <v>15</v>
      </c>
      <c r="F22" s="16" t="str">
        <f>IF(AND($D22&gt;$B22,$C22&gt;$D22),"Correct","Check order")</f>
        <v>Correct</v>
      </c>
    </row>
    <row r="23" spans="1:7" hidden="1" x14ac:dyDescent="0.25">
      <c r="A23" s="21" t="s">
        <v>24</v>
      </c>
      <c r="B23" s="21"/>
      <c r="C23" s="21"/>
      <c r="D23" s="21"/>
      <c r="F23" s="16" t="str">
        <f t="shared" si="0"/>
        <v>Enter values</v>
      </c>
      <c r="G23" s="15"/>
    </row>
    <row r="24" spans="1:7" hidden="1" x14ac:dyDescent="0.25">
      <c r="A24" s="21" t="s">
        <v>28</v>
      </c>
      <c r="B24" s="21"/>
      <c r="C24" s="21"/>
      <c r="D24" s="21"/>
      <c r="F24" s="16" t="str">
        <f t="shared" si="0"/>
        <v>Enter values</v>
      </c>
    </row>
    <row r="25" spans="1:7" hidden="1" x14ac:dyDescent="0.25">
      <c r="A25" s="21" t="s">
        <v>25</v>
      </c>
      <c r="B25" s="21"/>
      <c r="C25" s="21"/>
      <c r="D25" s="21"/>
      <c r="F25" s="16" t="str">
        <f t="shared" si="0"/>
        <v>Enter values</v>
      </c>
    </row>
    <row r="26" spans="1:7" hidden="1" x14ac:dyDescent="0.25">
      <c r="A26" s="21" t="s">
        <v>26</v>
      </c>
      <c r="B26" s="21"/>
      <c r="C26" s="21"/>
      <c r="D26" s="21"/>
      <c r="F26" s="16" t="str">
        <f t="shared" si="0"/>
        <v>Enter values</v>
      </c>
    </row>
    <row r="27" spans="1:7" hidden="1" x14ac:dyDescent="0.25">
      <c r="A27" s="21" t="s">
        <v>27</v>
      </c>
      <c r="B27" s="21"/>
      <c r="C27" s="21"/>
      <c r="D27" s="21"/>
      <c r="F27" s="16" t="str">
        <f t="shared" si="0"/>
        <v>Enter values</v>
      </c>
    </row>
    <row r="28" spans="1:7" ht="15.75" thickBot="1" x14ac:dyDescent="0.3">
      <c r="A28" s="3" t="s">
        <v>18</v>
      </c>
      <c r="B28" s="2">
        <v>5</v>
      </c>
      <c r="C28" s="2">
        <v>35</v>
      </c>
      <c r="D28" s="4">
        <v>20</v>
      </c>
      <c r="F28" s="20" t="str">
        <f t="shared" si="0"/>
        <v>Correct order</v>
      </c>
    </row>
    <row r="29" spans="1:7" ht="15.75" thickBot="1" x14ac:dyDescent="0.3">
      <c r="D29" s="33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99C-C00A-43BD-95F9-751C67F2F7BE}">
  <dimension ref="A1:H29"/>
  <sheetViews>
    <sheetView showGridLines="0" topLeftCell="A4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36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11">
        <v>10</v>
      </c>
      <c r="C5" s="11">
        <v>60</v>
      </c>
      <c r="D5" s="11">
        <v>40</v>
      </c>
      <c r="E5" t="s">
        <v>113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31"/>
    </row>
    <row r="6" spans="1:8" x14ac:dyDescent="0.25">
      <c r="A6" s="3" t="s">
        <v>2</v>
      </c>
      <c r="B6" s="2">
        <v>5</v>
      </c>
      <c r="C6" s="2">
        <v>30</v>
      </c>
      <c r="D6" s="2">
        <v>10</v>
      </c>
      <c r="E6" t="s">
        <v>114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  <c r="H6" s="1"/>
    </row>
    <row r="7" spans="1:8" x14ac:dyDescent="0.25">
      <c r="A7" s="10" t="s">
        <v>3</v>
      </c>
      <c r="B7" s="11">
        <v>1</v>
      </c>
      <c r="C7" s="11">
        <v>8</v>
      </c>
      <c r="D7" s="11">
        <v>5</v>
      </c>
      <c r="E7" t="s">
        <v>115</v>
      </c>
      <c r="F7" s="16" t="str">
        <f t="shared" si="0"/>
        <v>Correct order</v>
      </c>
      <c r="G7" s="15"/>
    </row>
    <row r="8" spans="1:8" x14ac:dyDescent="0.25">
      <c r="A8" s="3" t="s">
        <v>5</v>
      </c>
      <c r="B8" s="24"/>
      <c r="C8" s="24"/>
      <c r="D8" s="24"/>
      <c r="E8" t="s">
        <v>116</v>
      </c>
      <c r="F8" s="16" t="str">
        <f t="shared" si="0"/>
        <v>Enter values</v>
      </c>
    </row>
    <row r="9" spans="1:8" ht="15.75" thickBot="1" x14ac:dyDescent="0.3">
      <c r="A9" s="10" t="s">
        <v>6</v>
      </c>
      <c r="B9" s="22"/>
      <c r="C9" s="22"/>
      <c r="D9" s="22"/>
      <c r="E9" t="s">
        <v>117</v>
      </c>
      <c r="F9" s="16" t="str">
        <f t="shared" si="0"/>
        <v>Enter values</v>
      </c>
    </row>
    <row r="10" spans="1:8" ht="15.75" thickBot="1" x14ac:dyDescent="0.3">
      <c r="A10" s="5" t="s">
        <v>4</v>
      </c>
      <c r="B10" s="17">
        <v>5</v>
      </c>
      <c r="C10" s="17">
        <v>40</v>
      </c>
      <c r="D10" s="17">
        <v>15</v>
      </c>
      <c r="E10" t="s">
        <v>118</v>
      </c>
      <c r="F10" s="16" t="str">
        <f>IF(AND($D10&gt;$B10,$C10&gt;$D10),"Correct","Check order")</f>
        <v>Correct</v>
      </c>
      <c r="G10" s="15"/>
    </row>
    <row r="11" spans="1:8" hidden="1" x14ac:dyDescent="0.25">
      <c r="A11" s="21" t="s">
        <v>19</v>
      </c>
      <c r="B11" s="21"/>
      <c r="C11" s="21"/>
      <c r="D11" s="21"/>
      <c r="E11" t="s">
        <v>119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E12" t="s">
        <v>120</v>
      </c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E13" t="s">
        <v>121</v>
      </c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E14" t="s">
        <v>122</v>
      </c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E15" t="s">
        <v>123</v>
      </c>
      <c r="F15" s="16" t="str">
        <f t="shared" si="0"/>
        <v>Enter values</v>
      </c>
    </row>
    <row r="16" spans="1:8" x14ac:dyDescent="0.25">
      <c r="A16" s="10" t="s">
        <v>7</v>
      </c>
      <c r="B16" s="23"/>
      <c r="C16" s="23"/>
      <c r="D16" s="23"/>
      <c r="E16" t="s">
        <v>124</v>
      </c>
      <c r="F16" s="16" t="str">
        <f t="shared" si="0"/>
        <v>Enter values</v>
      </c>
    </row>
    <row r="17" spans="1:7" x14ac:dyDescent="0.25">
      <c r="A17" s="5" t="s">
        <v>8</v>
      </c>
      <c r="B17" s="24"/>
      <c r="C17" s="24"/>
      <c r="D17" s="24"/>
      <c r="E17" t="s">
        <v>125</v>
      </c>
      <c r="F17" s="16" t="str">
        <f t="shared" si="0"/>
        <v>Enter values</v>
      </c>
    </row>
    <row r="18" spans="1:7" x14ac:dyDescent="0.25">
      <c r="A18" s="10" t="s">
        <v>9</v>
      </c>
      <c r="B18" s="23"/>
      <c r="C18" s="23"/>
      <c r="D18" s="23"/>
      <c r="E18" t="s">
        <v>126</v>
      </c>
      <c r="F18" s="16" t="str">
        <f t="shared" si="0"/>
        <v>Enter values</v>
      </c>
    </row>
    <row r="19" spans="1:7" x14ac:dyDescent="0.25">
      <c r="A19" s="3" t="s">
        <v>10</v>
      </c>
      <c r="B19" s="2">
        <v>2</v>
      </c>
      <c r="C19" s="2">
        <v>10</v>
      </c>
      <c r="D19" s="2">
        <v>5</v>
      </c>
      <c r="E19" t="s">
        <v>127</v>
      </c>
      <c r="F19" s="16" t="str">
        <f t="shared" si="0"/>
        <v>Correct order</v>
      </c>
    </row>
    <row r="20" spans="1:7" x14ac:dyDescent="0.25">
      <c r="A20" s="10" t="s">
        <v>11</v>
      </c>
      <c r="B20" s="11">
        <v>2</v>
      </c>
      <c r="C20" s="11">
        <v>8</v>
      </c>
      <c r="D20" s="11">
        <v>3</v>
      </c>
      <c r="E20" t="s">
        <v>128</v>
      </c>
      <c r="F20" s="16" t="str">
        <f t="shared" si="0"/>
        <v>Correct order</v>
      </c>
    </row>
    <row r="21" spans="1:7" ht="15.75" thickBot="1" x14ac:dyDescent="0.3">
      <c r="A21" s="3" t="s">
        <v>12</v>
      </c>
      <c r="B21" s="4">
        <v>0</v>
      </c>
      <c r="C21" s="4">
        <v>2</v>
      </c>
      <c r="D21" s="4">
        <v>1</v>
      </c>
      <c r="E21" t="s">
        <v>129</v>
      </c>
      <c r="F21" s="16" t="str">
        <f t="shared" si="0"/>
        <v>Correct order</v>
      </c>
    </row>
    <row r="22" spans="1:7" ht="15.75" thickBot="1" x14ac:dyDescent="0.3">
      <c r="A22" s="14" t="s">
        <v>13</v>
      </c>
      <c r="B22" s="18">
        <v>8</v>
      </c>
      <c r="C22" s="18">
        <v>35</v>
      </c>
      <c r="D22" s="18">
        <v>15</v>
      </c>
      <c r="E22" t="s">
        <v>130</v>
      </c>
      <c r="F22" s="16" t="str">
        <f>IF(AND($D22&gt;$B22,$C22&gt;$D22),"Correct","Check order")</f>
        <v>Correct</v>
      </c>
    </row>
    <row r="23" spans="1:7" hidden="1" x14ac:dyDescent="0.25">
      <c r="A23" s="21" t="s">
        <v>24</v>
      </c>
      <c r="B23" s="21"/>
      <c r="C23" s="21"/>
      <c r="D23" s="21"/>
      <c r="E23" t="s">
        <v>131</v>
      </c>
      <c r="F23" s="16" t="str">
        <f t="shared" si="0"/>
        <v>Enter values</v>
      </c>
      <c r="G23" s="15"/>
    </row>
    <row r="24" spans="1:7" hidden="1" x14ac:dyDescent="0.25">
      <c r="A24" s="21" t="s">
        <v>28</v>
      </c>
      <c r="B24" s="21"/>
      <c r="C24" s="21"/>
      <c r="D24" s="21"/>
      <c r="E24" t="s">
        <v>132</v>
      </c>
      <c r="F24" s="16" t="str">
        <f t="shared" si="0"/>
        <v>Enter values</v>
      </c>
    </row>
    <row r="25" spans="1:7" hidden="1" x14ac:dyDescent="0.25">
      <c r="A25" s="21" t="s">
        <v>25</v>
      </c>
      <c r="B25" s="21"/>
      <c r="C25" s="21"/>
      <c r="D25" s="21"/>
      <c r="E25" t="s">
        <v>133</v>
      </c>
      <c r="F25" s="16" t="str">
        <f t="shared" si="0"/>
        <v>Enter values</v>
      </c>
    </row>
    <row r="26" spans="1:7" hidden="1" x14ac:dyDescent="0.25">
      <c r="A26" s="21" t="s">
        <v>26</v>
      </c>
      <c r="B26" s="21"/>
      <c r="C26" s="21"/>
      <c r="D26" s="21"/>
      <c r="E26" t="s">
        <v>134</v>
      </c>
      <c r="F26" s="16" t="str">
        <f t="shared" si="0"/>
        <v>Enter values</v>
      </c>
    </row>
    <row r="27" spans="1:7" hidden="1" x14ac:dyDescent="0.25">
      <c r="A27" s="21" t="s">
        <v>27</v>
      </c>
      <c r="B27" s="21"/>
      <c r="C27" s="21"/>
      <c r="D27" s="21"/>
      <c r="E27" t="s">
        <v>135</v>
      </c>
      <c r="F27" s="16" t="str">
        <f t="shared" si="0"/>
        <v>Enter values</v>
      </c>
    </row>
    <row r="28" spans="1:7" ht="15.75" thickBot="1" x14ac:dyDescent="0.3">
      <c r="A28" s="3" t="s">
        <v>18</v>
      </c>
      <c r="B28" s="2">
        <v>2</v>
      </c>
      <c r="C28" s="2">
        <v>20</v>
      </c>
      <c r="D28" s="4">
        <v>6</v>
      </c>
      <c r="E28" t="s">
        <v>136</v>
      </c>
      <c r="F28" s="20" t="str">
        <f t="shared" si="0"/>
        <v>Correct order</v>
      </c>
    </row>
    <row r="29" spans="1:7" ht="15.75" thickBot="1" x14ac:dyDescent="0.3">
      <c r="D29" s="33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236-7B3C-4A59-AED4-C46E29120CF7}">
  <dimension ref="A1:H29"/>
  <sheetViews>
    <sheetView showGridLines="0" workbookViewId="0">
      <selection activeCell="C29" sqref="C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37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11">
        <v>5</v>
      </c>
      <c r="C5" s="11">
        <v>30</v>
      </c>
      <c r="D5" s="11">
        <v>10</v>
      </c>
      <c r="E5" t="s">
        <v>89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12"/>
    </row>
    <row r="6" spans="1:8" x14ac:dyDescent="0.25">
      <c r="A6" s="3" t="s">
        <v>2</v>
      </c>
      <c r="B6" s="2">
        <v>5</v>
      </c>
      <c r="C6" s="2">
        <v>30</v>
      </c>
      <c r="D6" s="2">
        <v>10</v>
      </c>
      <c r="E6" t="s">
        <v>90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</row>
    <row r="7" spans="1:8" x14ac:dyDescent="0.25">
      <c r="A7" s="10" t="s">
        <v>3</v>
      </c>
      <c r="B7" s="11">
        <v>20</v>
      </c>
      <c r="C7" s="11">
        <v>80</v>
      </c>
      <c r="D7" s="11">
        <v>63</v>
      </c>
      <c r="E7" t="s">
        <v>91</v>
      </c>
      <c r="F7" s="16" t="str">
        <f t="shared" si="0"/>
        <v>Correct order</v>
      </c>
      <c r="G7" s="15"/>
    </row>
    <row r="8" spans="1:8" x14ac:dyDescent="0.25">
      <c r="A8" s="3" t="s">
        <v>5</v>
      </c>
      <c r="B8" s="24"/>
      <c r="C8" s="24"/>
      <c r="D8" s="24"/>
      <c r="E8" t="s">
        <v>92</v>
      </c>
      <c r="F8" s="16" t="str">
        <f t="shared" si="0"/>
        <v>Enter values</v>
      </c>
    </row>
    <row r="9" spans="1:8" ht="15.75" thickBot="1" x14ac:dyDescent="0.3">
      <c r="A9" s="10" t="s">
        <v>6</v>
      </c>
      <c r="B9" s="22"/>
      <c r="C9" s="22"/>
      <c r="D9" s="22"/>
      <c r="E9" t="s">
        <v>93</v>
      </c>
      <c r="F9" s="16" t="str">
        <f t="shared" si="0"/>
        <v>Enter values</v>
      </c>
    </row>
    <row r="10" spans="1:8" ht="15.75" thickBot="1" x14ac:dyDescent="0.3">
      <c r="A10" s="5" t="s">
        <v>4</v>
      </c>
      <c r="B10" s="17">
        <v>5</v>
      </c>
      <c r="C10" s="17">
        <v>25</v>
      </c>
      <c r="D10" s="17">
        <v>7</v>
      </c>
      <c r="E10" t="s">
        <v>94</v>
      </c>
      <c r="F10" s="16" t="str">
        <f>IF(AND($D10&gt;$B10,$C10&gt;$D10),"Correct","Check order")</f>
        <v>Correct</v>
      </c>
      <c r="G10" s="15"/>
    </row>
    <row r="11" spans="1:8" hidden="1" x14ac:dyDescent="0.25">
      <c r="A11" s="21" t="s">
        <v>19</v>
      </c>
      <c r="B11" s="21"/>
      <c r="C11" s="21"/>
      <c r="D11" s="21"/>
      <c r="E11" t="s">
        <v>95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E12" t="s">
        <v>96</v>
      </c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E13" t="s">
        <v>97</v>
      </c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E14" t="s">
        <v>98</v>
      </c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E15" t="s">
        <v>99</v>
      </c>
      <c r="F15" s="16" t="str">
        <f t="shared" si="0"/>
        <v>Enter values</v>
      </c>
    </row>
    <row r="16" spans="1:8" x14ac:dyDescent="0.25">
      <c r="A16" s="10" t="s">
        <v>7</v>
      </c>
      <c r="B16" s="23"/>
      <c r="C16" s="23"/>
      <c r="D16" s="23"/>
      <c r="E16" t="s">
        <v>100</v>
      </c>
      <c r="F16" s="16" t="str">
        <f t="shared" si="0"/>
        <v>Enter values</v>
      </c>
    </row>
    <row r="17" spans="1:8" x14ac:dyDescent="0.25">
      <c r="A17" s="5" t="s">
        <v>8</v>
      </c>
      <c r="B17" s="24"/>
      <c r="C17" s="24"/>
      <c r="D17" s="24"/>
      <c r="E17" t="s">
        <v>101</v>
      </c>
      <c r="F17" s="16" t="str">
        <f t="shared" si="0"/>
        <v>Enter values</v>
      </c>
    </row>
    <row r="18" spans="1:8" x14ac:dyDescent="0.25">
      <c r="A18" s="10" t="s">
        <v>9</v>
      </c>
      <c r="B18" s="23"/>
      <c r="C18" s="23"/>
      <c r="D18" s="23"/>
      <c r="E18" t="s">
        <v>102</v>
      </c>
      <c r="F18" s="16" t="str">
        <f t="shared" si="0"/>
        <v>Enter values</v>
      </c>
    </row>
    <row r="19" spans="1:8" x14ac:dyDescent="0.25">
      <c r="A19" s="3" t="s">
        <v>10</v>
      </c>
      <c r="B19" s="24"/>
      <c r="C19" s="24"/>
      <c r="D19" s="24"/>
      <c r="E19" t="s">
        <v>103</v>
      </c>
      <c r="F19" s="16" t="str">
        <f t="shared" si="0"/>
        <v>Enter values</v>
      </c>
    </row>
    <row r="20" spans="1:8" x14ac:dyDescent="0.25">
      <c r="A20" s="10" t="s">
        <v>11</v>
      </c>
      <c r="B20" s="23"/>
      <c r="C20" s="23"/>
      <c r="D20" s="23"/>
      <c r="E20" t="s">
        <v>104</v>
      </c>
      <c r="F20" s="16" t="str">
        <f t="shared" si="0"/>
        <v>Enter values</v>
      </c>
    </row>
    <row r="21" spans="1:8" ht="15.75" thickBot="1" x14ac:dyDescent="0.3">
      <c r="A21" s="3" t="s">
        <v>12</v>
      </c>
      <c r="B21" s="25"/>
      <c r="C21" s="25"/>
      <c r="D21" s="25"/>
      <c r="E21" t="s">
        <v>105</v>
      </c>
      <c r="F21" s="16" t="str">
        <f t="shared" si="0"/>
        <v>Enter values</v>
      </c>
    </row>
    <row r="22" spans="1:8" ht="15.75" thickBot="1" x14ac:dyDescent="0.3">
      <c r="A22" s="14" t="s">
        <v>13</v>
      </c>
      <c r="B22" s="18">
        <v>3</v>
      </c>
      <c r="C22" s="18">
        <v>25</v>
      </c>
      <c r="D22" s="18">
        <v>10</v>
      </c>
      <c r="E22" t="s">
        <v>106</v>
      </c>
      <c r="F22" s="16" t="str">
        <f>IF(AND($D22&gt;$B22,$C22&gt;$D22),"Correct","Check order")</f>
        <v>Correct</v>
      </c>
      <c r="H22" s="1"/>
    </row>
    <row r="23" spans="1:8" hidden="1" x14ac:dyDescent="0.25">
      <c r="A23" s="21" t="s">
        <v>24</v>
      </c>
      <c r="B23" s="21"/>
      <c r="C23" s="21"/>
      <c r="D23" s="21"/>
      <c r="E23" t="s">
        <v>107</v>
      </c>
      <c r="F23" s="16" t="str">
        <f t="shared" si="0"/>
        <v>Enter values</v>
      </c>
      <c r="G23" s="15"/>
    </row>
    <row r="24" spans="1:8" hidden="1" x14ac:dyDescent="0.25">
      <c r="A24" s="21" t="s">
        <v>28</v>
      </c>
      <c r="B24" s="21"/>
      <c r="C24" s="21"/>
      <c r="D24" s="21"/>
      <c r="E24" t="s">
        <v>108</v>
      </c>
      <c r="F24" s="16" t="str">
        <f t="shared" si="0"/>
        <v>Enter values</v>
      </c>
    </row>
    <row r="25" spans="1:8" hidden="1" x14ac:dyDescent="0.25">
      <c r="A25" s="21" t="s">
        <v>25</v>
      </c>
      <c r="B25" s="21"/>
      <c r="C25" s="21"/>
      <c r="D25" s="21"/>
      <c r="E25" t="s">
        <v>109</v>
      </c>
      <c r="F25" s="16" t="str">
        <f t="shared" si="0"/>
        <v>Enter values</v>
      </c>
    </row>
    <row r="26" spans="1:8" hidden="1" x14ac:dyDescent="0.25">
      <c r="A26" s="21" t="s">
        <v>26</v>
      </c>
      <c r="B26" s="21"/>
      <c r="C26" s="21"/>
      <c r="D26" s="21"/>
      <c r="E26" t="s">
        <v>110</v>
      </c>
      <c r="F26" s="16" t="str">
        <f t="shared" si="0"/>
        <v>Enter values</v>
      </c>
    </row>
    <row r="27" spans="1:8" hidden="1" x14ac:dyDescent="0.25">
      <c r="A27" s="21" t="s">
        <v>27</v>
      </c>
      <c r="B27" s="21"/>
      <c r="C27" s="21"/>
      <c r="D27" s="21"/>
      <c r="E27" t="s">
        <v>111</v>
      </c>
      <c r="F27" s="16" t="str">
        <f t="shared" si="0"/>
        <v>Enter values</v>
      </c>
    </row>
    <row r="28" spans="1:8" ht="15.75" thickBot="1" x14ac:dyDescent="0.3">
      <c r="A28" s="3" t="s">
        <v>18</v>
      </c>
      <c r="B28" s="2">
        <v>0</v>
      </c>
      <c r="C28" s="2">
        <v>0</v>
      </c>
      <c r="D28" s="4">
        <v>0</v>
      </c>
      <c r="E28" t="s">
        <v>112</v>
      </c>
      <c r="F28" s="20" t="str">
        <f t="shared" si="0"/>
        <v>Not a contributor</v>
      </c>
    </row>
    <row r="29" spans="1:8" ht="15.75" thickBot="1" x14ac:dyDescent="0.3">
      <c r="D29" s="33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7C81-5CDD-4AD1-AB6A-C2FD72F93181}">
  <dimension ref="A1:H29"/>
  <sheetViews>
    <sheetView showGridLines="0" workbookViewId="0">
      <selection activeCell="A11" sqref="A11:XFD15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38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23"/>
      <c r="C5" s="23"/>
      <c r="D5" s="23"/>
      <c r="E5" t="s">
        <v>65</v>
      </c>
      <c r="F5" s="16" t="str">
        <f>IF(AND(ISBLANK($B5),ISBLANK($C5),ISBLANK($D5)), "Enter values", IF(AND($B5 = 0,$C5 = 0, $D5 = 0),"Not a contributor", IF(AND($D5&gt;$B5,$C5&gt;$D5),"Correct order","Check order/values")))</f>
        <v>Enter values</v>
      </c>
      <c r="G5" s="15"/>
      <c r="H5" s="12"/>
    </row>
    <row r="6" spans="1:8" x14ac:dyDescent="0.25">
      <c r="A6" s="3" t="s">
        <v>2</v>
      </c>
      <c r="B6" s="24"/>
      <c r="C6" s="24"/>
      <c r="D6" s="24"/>
      <c r="E6" t="s">
        <v>66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Enter values</v>
      </c>
      <c r="G6" s="15"/>
    </row>
    <row r="7" spans="1:8" x14ac:dyDescent="0.25">
      <c r="A7" s="10" t="s">
        <v>3</v>
      </c>
      <c r="B7" s="23"/>
      <c r="C7" s="23"/>
      <c r="D7" s="23"/>
      <c r="E7" t="s">
        <v>67</v>
      </c>
      <c r="F7" s="16" t="str">
        <f t="shared" si="0"/>
        <v>Enter values</v>
      </c>
      <c r="G7" s="15"/>
    </row>
    <row r="8" spans="1:8" x14ac:dyDescent="0.25">
      <c r="A8" s="3" t="s">
        <v>5</v>
      </c>
      <c r="B8" s="24"/>
      <c r="C8" s="24"/>
      <c r="D8" s="24"/>
      <c r="E8" t="s">
        <v>68</v>
      </c>
      <c r="F8" s="16" t="str">
        <f t="shared" si="0"/>
        <v>Enter values</v>
      </c>
    </row>
    <row r="9" spans="1:8" ht="15.75" thickBot="1" x14ac:dyDescent="0.3">
      <c r="A9" s="10" t="s">
        <v>6</v>
      </c>
      <c r="B9" s="22"/>
      <c r="C9" s="22"/>
      <c r="D9" s="22"/>
      <c r="E9" t="s">
        <v>69</v>
      </c>
      <c r="F9" s="16" t="str">
        <f t="shared" si="0"/>
        <v>Enter values</v>
      </c>
    </row>
    <row r="10" spans="1:8" ht="15.75" thickBot="1" x14ac:dyDescent="0.3">
      <c r="A10" s="5" t="s">
        <v>4</v>
      </c>
      <c r="B10" s="26"/>
      <c r="C10" s="26"/>
      <c r="D10" s="26">
        <f>SUM(D11:D15)</f>
        <v>0</v>
      </c>
      <c r="E10" t="s">
        <v>70</v>
      </c>
      <c r="F10" s="16" t="str">
        <f>IF(AND($D10&gt;$B10,$C10&gt;$D10),"Correct","Check order")</f>
        <v>Check order</v>
      </c>
      <c r="G10" s="15"/>
    </row>
    <row r="11" spans="1:8" hidden="1" x14ac:dyDescent="0.25">
      <c r="A11" s="21" t="s">
        <v>19</v>
      </c>
      <c r="B11" s="27"/>
      <c r="C11" s="27"/>
      <c r="D11" s="27"/>
      <c r="E11" t="s">
        <v>71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7"/>
      <c r="C12" s="27"/>
      <c r="D12" s="27"/>
      <c r="E12" t="s">
        <v>72</v>
      </c>
      <c r="F12" s="16" t="str">
        <f t="shared" si="0"/>
        <v>Enter values</v>
      </c>
    </row>
    <row r="13" spans="1:8" hidden="1" x14ac:dyDescent="0.25">
      <c r="A13" s="21" t="s">
        <v>21</v>
      </c>
      <c r="B13" s="27"/>
      <c r="C13" s="27"/>
      <c r="D13" s="27"/>
      <c r="E13" t="s">
        <v>73</v>
      </c>
      <c r="F13" s="16" t="str">
        <f t="shared" si="0"/>
        <v>Enter values</v>
      </c>
    </row>
    <row r="14" spans="1:8" hidden="1" x14ac:dyDescent="0.25">
      <c r="A14" s="21" t="s">
        <v>22</v>
      </c>
      <c r="B14" s="27"/>
      <c r="C14" s="27"/>
      <c r="D14" s="27"/>
      <c r="E14" t="s">
        <v>74</v>
      </c>
      <c r="F14" s="16" t="str">
        <f t="shared" si="0"/>
        <v>Enter values</v>
      </c>
    </row>
    <row r="15" spans="1:8" hidden="1" x14ac:dyDescent="0.25">
      <c r="A15" s="21" t="s">
        <v>23</v>
      </c>
      <c r="B15" s="27"/>
      <c r="C15" s="27"/>
      <c r="D15" s="27"/>
      <c r="E15" t="s">
        <v>75</v>
      </c>
      <c r="F15" s="16" t="str">
        <f t="shared" si="0"/>
        <v>Enter values</v>
      </c>
    </row>
    <row r="16" spans="1:8" x14ac:dyDescent="0.25">
      <c r="A16" s="10" t="s">
        <v>7</v>
      </c>
      <c r="B16" s="11">
        <v>3</v>
      </c>
      <c r="C16" s="11">
        <v>15</v>
      </c>
      <c r="D16" s="11">
        <v>10</v>
      </c>
      <c r="E16" t="s">
        <v>76</v>
      </c>
      <c r="F16" s="16" t="str">
        <f t="shared" si="0"/>
        <v>Correct order</v>
      </c>
    </row>
    <row r="17" spans="1:7" x14ac:dyDescent="0.25">
      <c r="A17" s="5" t="s">
        <v>8</v>
      </c>
      <c r="B17" s="2">
        <v>10</v>
      </c>
      <c r="C17" s="2">
        <v>35</v>
      </c>
      <c r="D17" s="2">
        <v>20</v>
      </c>
      <c r="E17" t="s">
        <v>77</v>
      </c>
      <c r="F17" s="16" t="str">
        <f t="shared" si="0"/>
        <v>Correct order</v>
      </c>
    </row>
    <row r="18" spans="1:7" x14ac:dyDescent="0.25">
      <c r="A18" s="10" t="s">
        <v>9</v>
      </c>
      <c r="B18" s="11">
        <v>55</v>
      </c>
      <c r="C18" s="11">
        <v>90</v>
      </c>
      <c r="D18" s="11">
        <v>70</v>
      </c>
      <c r="E18" t="s">
        <v>78</v>
      </c>
      <c r="F18" s="16" t="str">
        <f t="shared" si="0"/>
        <v>Correct order</v>
      </c>
    </row>
    <row r="19" spans="1:7" x14ac:dyDescent="0.25">
      <c r="A19" s="3" t="s">
        <v>10</v>
      </c>
      <c r="B19" s="24"/>
      <c r="C19" s="24"/>
      <c r="D19" s="24"/>
      <c r="E19" t="s">
        <v>79</v>
      </c>
      <c r="F19" s="16" t="str">
        <f t="shared" si="0"/>
        <v>Enter values</v>
      </c>
    </row>
    <row r="20" spans="1:7" x14ac:dyDescent="0.25">
      <c r="A20" s="10" t="s">
        <v>11</v>
      </c>
      <c r="B20" s="23"/>
      <c r="C20" s="23"/>
      <c r="D20" s="23"/>
      <c r="E20" t="s">
        <v>80</v>
      </c>
      <c r="F20" s="16" t="str">
        <f t="shared" si="0"/>
        <v>Enter values</v>
      </c>
    </row>
    <row r="21" spans="1:7" ht="15.75" thickBot="1" x14ac:dyDescent="0.3">
      <c r="A21" s="3" t="s">
        <v>12</v>
      </c>
      <c r="B21" s="25"/>
      <c r="C21" s="25"/>
      <c r="D21" s="25"/>
      <c r="E21" t="s">
        <v>81</v>
      </c>
      <c r="F21" s="16" t="str">
        <f t="shared" si="0"/>
        <v>Enter values</v>
      </c>
    </row>
    <row r="22" spans="1:7" ht="15.75" thickBot="1" x14ac:dyDescent="0.3">
      <c r="A22" s="14" t="s">
        <v>13</v>
      </c>
      <c r="B22" s="28"/>
      <c r="C22" s="28"/>
      <c r="D22" s="28">
        <f>SUM(D23:D27)</f>
        <v>0</v>
      </c>
      <c r="E22" t="s">
        <v>82</v>
      </c>
      <c r="F22" s="16" t="str">
        <f>IF(AND($D22&gt;$B22,$C22&gt;$D22),"Correct","Check order")</f>
        <v>Check order</v>
      </c>
    </row>
    <row r="23" spans="1:7" hidden="1" x14ac:dyDescent="0.25">
      <c r="A23" s="21" t="s">
        <v>24</v>
      </c>
      <c r="B23" s="27"/>
      <c r="C23" s="27"/>
      <c r="D23" s="27"/>
      <c r="E23" t="s">
        <v>83</v>
      </c>
      <c r="F23" s="16" t="str">
        <f t="shared" si="0"/>
        <v>Enter values</v>
      </c>
      <c r="G23" s="15"/>
    </row>
    <row r="24" spans="1:7" hidden="1" x14ac:dyDescent="0.25">
      <c r="A24" s="21" t="s">
        <v>28</v>
      </c>
      <c r="B24" s="27"/>
      <c r="C24" s="27"/>
      <c r="D24" s="27"/>
      <c r="E24" t="s">
        <v>84</v>
      </c>
      <c r="F24" s="16" t="str">
        <f t="shared" si="0"/>
        <v>Enter values</v>
      </c>
    </row>
    <row r="25" spans="1:7" hidden="1" x14ac:dyDescent="0.25">
      <c r="A25" s="21" t="s">
        <v>25</v>
      </c>
      <c r="B25" s="27"/>
      <c r="C25" s="27"/>
      <c r="D25" s="27"/>
      <c r="E25" t="s">
        <v>85</v>
      </c>
      <c r="F25" s="16" t="str">
        <f t="shared" si="0"/>
        <v>Enter values</v>
      </c>
    </row>
    <row r="26" spans="1:7" hidden="1" x14ac:dyDescent="0.25">
      <c r="A26" s="21" t="s">
        <v>26</v>
      </c>
      <c r="B26" s="27"/>
      <c r="C26" s="27"/>
      <c r="D26" s="27"/>
      <c r="E26" t="s">
        <v>86</v>
      </c>
      <c r="F26" s="16" t="str">
        <f t="shared" si="0"/>
        <v>Enter values</v>
      </c>
    </row>
    <row r="27" spans="1:7" hidden="1" x14ac:dyDescent="0.25">
      <c r="A27" s="21" t="s">
        <v>27</v>
      </c>
      <c r="B27" s="27"/>
      <c r="C27" s="27"/>
      <c r="D27" s="27"/>
      <c r="E27" t="s">
        <v>87</v>
      </c>
      <c r="F27" s="16" t="str">
        <f t="shared" si="0"/>
        <v>Enter values</v>
      </c>
    </row>
    <row r="28" spans="1:7" ht="15.75" thickBot="1" x14ac:dyDescent="0.3">
      <c r="A28" s="3" t="s">
        <v>18</v>
      </c>
      <c r="B28" s="2">
        <v>0</v>
      </c>
      <c r="C28" s="2">
        <v>0</v>
      </c>
      <c r="D28" s="4">
        <v>0</v>
      </c>
      <c r="E28" t="s">
        <v>88</v>
      </c>
      <c r="F28" s="20" t="str">
        <f t="shared" si="0"/>
        <v>Not a contributor</v>
      </c>
    </row>
    <row r="29" spans="1:7" ht="15.75" thickBot="1" x14ac:dyDescent="0.3">
      <c r="D29" s="33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E5D9-940E-4367-ADE7-C8E629BEFAA4}">
  <dimension ref="A1:H29"/>
  <sheetViews>
    <sheetView showGridLines="0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39</v>
      </c>
    </row>
    <row r="2" spans="1:8" x14ac:dyDescent="0.25">
      <c r="G2" s="19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40</v>
      </c>
    </row>
    <row r="5" spans="1:8" x14ac:dyDescent="0.25">
      <c r="A5" s="10" t="s">
        <v>1</v>
      </c>
      <c r="B5" s="11">
        <v>1</v>
      </c>
      <c r="C5" s="11">
        <v>8</v>
      </c>
      <c r="D5" s="11">
        <v>5</v>
      </c>
      <c r="E5" t="s">
        <v>41</v>
      </c>
      <c r="F5" s="16" t="str">
        <f>IF(AND(ISBLANK($B5),ISBLANK($C5),ISBLANK($D5)), "Enter values", IF(AND($B5 = 0,$C5 = 0, $D5 = 0),"Not a contributor", IF(AND($D5&gt;$B5,$C5&gt;$D5),"Correct order","Check order/values")))</f>
        <v>Correct order</v>
      </c>
      <c r="G5" s="15"/>
      <c r="H5" s="12"/>
    </row>
    <row r="6" spans="1:8" x14ac:dyDescent="0.25">
      <c r="A6" s="3" t="s">
        <v>2</v>
      </c>
      <c r="B6" s="2">
        <v>1</v>
      </c>
      <c r="C6" s="2">
        <v>8</v>
      </c>
      <c r="D6" s="2">
        <v>5</v>
      </c>
      <c r="E6" t="s">
        <v>42</v>
      </c>
      <c r="F6" s="16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5"/>
    </row>
    <row r="7" spans="1:8" x14ac:dyDescent="0.25">
      <c r="A7" s="10" t="s">
        <v>3</v>
      </c>
      <c r="B7" s="11">
        <v>1</v>
      </c>
      <c r="C7" s="11">
        <v>8</v>
      </c>
      <c r="D7" s="11">
        <v>5</v>
      </c>
      <c r="E7" t="s">
        <v>43</v>
      </c>
      <c r="F7" s="16" t="str">
        <f t="shared" si="0"/>
        <v>Correct order</v>
      </c>
      <c r="G7" s="15"/>
    </row>
    <row r="8" spans="1:8" x14ac:dyDescent="0.25">
      <c r="A8" s="3" t="s">
        <v>5</v>
      </c>
      <c r="B8" s="2">
        <v>2</v>
      </c>
      <c r="C8" s="2">
        <v>15</v>
      </c>
      <c r="D8" s="2">
        <v>10</v>
      </c>
      <c r="E8" t="s">
        <v>44</v>
      </c>
      <c r="F8" s="16" t="str">
        <f t="shared" si="0"/>
        <v>Correct order</v>
      </c>
    </row>
    <row r="9" spans="1:8" ht="15.75" thickBot="1" x14ac:dyDescent="0.3">
      <c r="A9" s="10" t="s">
        <v>6</v>
      </c>
      <c r="B9" s="13">
        <v>1</v>
      </c>
      <c r="C9" s="13">
        <v>5</v>
      </c>
      <c r="D9" s="13">
        <v>3</v>
      </c>
      <c r="E9" t="s">
        <v>45</v>
      </c>
      <c r="F9" s="16" t="str">
        <f t="shared" si="0"/>
        <v>Correct order</v>
      </c>
    </row>
    <row r="10" spans="1:8" ht="15.75" thickBot="1" x14ac:dyDescent="0.3">
      <c r="A10" s="5" t="s">
        <v>4</v>
      </c>
      <c r="B10" s="17">
        <v>3</v>
      </c>
      <c r="C10" s="17">
        <v>20</v>
      </c>
      <c r="D10" s="17">
        <v>10</v>
      </c>
      <c r="E10" t="s">
        <v>46</v>
      </c>
      <c r="F10" s="16" t="str">
        <f>IF(AND($D10&gt;$B10,$C10&gt;$D10),"Correct","Check order")</f>
        <v>Correct</v>
      </c>
      <c r="G10" s="15"/>
    </row>
    <row r="11" spans="1:8" hidden="1" x14ac:dyDescent="0.25">
      <c r="A11" s="21" t="s">
        <v>19</v>
      </c>
      <c r="B11" s="21"/>
      <c r="C11" s="21"/>
      <c r="D11" s="21"/>
      <c r="E11" t="s">
        <v>47</v>
      </c>
      <c r="F11" s="16" t="str">
        <f t="shared" si="0"/>
        <v>Enter values</v>
      </c>
      <c r="G11" s="15"/>
    </row>
    <row r="12" spans="1:8" hidden="1" x14ac:dyDescent="0.25">
      <c r="A12" s="21" t="s">
        <v>20</v>
      </c>
      <c r="B12" s="21"/>
      <c r="C12" s="21"/>
      <c r="D12" s="21"/>
      <c r="E12" t="s">
        <v>48</v>
      </c>
      <c r="F12" s="16" t="str">
        <f t="shared" si="0"/>
        <v>Enter values</v>
      </c>
    </row>
    <row r="13" spans="1:8" hidden="1" x14ac:dyDescent="0.25">
      <c r="A13" s="21" t="s">
        <v>21</v>
      </c>
      <c r="B13" s="21"/>
      <c r="C13" s="21"/>
      <c r="D13" s="21"/>
      <c r="E13" t="s">
        <v>49</v>
      </c>
      <c r="F13" s="16" t="str">
        <f t="shared" si="0"/>
        <v>Enter values</v>
      </c>
    </row>
    <row r="14" spans="1:8" hidden="1" x14ac:dyDescent="0.25">
      <c r="A14" s="21" t="s">
        <v>22</v>
      </c>
      <c r="B14" s="21"/>
      <c r="C14" s="21"/>
      <c r="D14" s="21"/>
      <c r="E14" t="s">
        <v>50</v>
      </c>
      <c r="F14" s="16" t="str">
        <f t="shared" si="0"/>
        <v>Enter values</v>
      </c>
    </row>
    <row r="15" spans="1:8" hidden="1" x14ac:dyDescent="0.25">
      <c r="A15" s="21" t="s">
        <v>23</v>
      </c>
      <c r="B15" s="21"/>
      <c r="C15" s="21"/>
      <c r="D15" s="21"/>
      <c r="E15" t="s">
        <v>51</v>
      </c>
      <c r="F15" s="16" t="str">
        <f t="shared" si="0"/>
        <v>Enter values</v>
      </c>
    </row>
    <row r="16" spans="1:8" x14ac:dyDescent="0.25">
      <c r="A16" s="10" t="s">
        <v>7</v>
      </c>
      <c r="B16" s="11">
        <v>0</v>
      </c>
      <c r="C16" s="11">
        <v>2</v>
      </c>
      <c r="D16" s="11">
        <v>1</v>
      </c>
      <c r="E16" t="s">
        <v>52</v>
      </c>
      <c r="F16" s="16" t="str">
        <f t="shared" si="0"/>
        <v>Correct order</v>
      </c>
    </row>
    <row r="17" spans="1:8" x14ac:dyDescent="0.25">
      <c r="A17" s="5" t="s">
        <v>8</v>
      </c>
      <c r="B17" s="2">
        <v>0</v>
      </c>
      <c r="C17" s="2">
        <v>0</v>
      </c>
      <c r="D17" s="2">
        <v>0</v>
      </c>
      <c r="E17" t="s">
        <v>53</v>
      </c>
      <c r="F17" s="16" t="str">
        <f t="shared" si="0"/>
        <v>Not a contributor</v>
      </c>
    </row>
    <row r="18" spans="1:8" x14ac:dyDescent="0.25">
      <c r="A18" s="10" t="s">
        <v>9</v>
      </c>
      <c r="B18" s="11">
        <v>0</v>
      </c>
      <c r="C18" s="11">
        <v>0</v>
      </c>
      <c r="D18" s="11">
        <v>0</v>
      </c>
      <c r="E18" t="s">
        <v>54</v>
      </c>
      <c r="F18" s="16" t="str">
        <f t="shared" si="0"/>
        <v>Not a contributor</v>
      </c>
    </row>
    <row r="19" spans="1:8" x14ac:dyDescent="0.25">
      <c r="A19" s="3" t="s">
        <v>10</v>
      </c>
      <c r="B19" s="2">
        <v>2</v>
      </c>
      <c r="C19" s="2">
        <v>7</v>
      </c>
      <c r="D19" s="2">
        <v>5</v>
      </c>
      <c r="E19" t="s">
        <v>55</v>
      </c>
      <c r="F19" s="16" t="str">
        <f t="shared" si="0"/>
        <v>Correct order</v>
      </c>
    </row>
    <row r="20" spans="1:8" x14ac:dyDescent="0.25">
      <c r="A20" s="10" t="s">
        <v>11</v>
      </c>
      <c r="B20" s="11">
        <v>20</v>
      </c>
      <c r="C20" s="11">
        <v>55</v>
      </c>
      <c r="D20" s="11">
        <v>30</v>
      </c>
      <c r="E20" t="s">
        <v>56</v>
      </c>
      <c r="F20" s="16" t="str">
        <f t="shared" si="0"/>
        <v>Correct order</v>
      </c>
    </row>
    <row r="21" spans="1:8" ht="15.75" thickBot="1" x14ac:dyDescent="0.3">
      <c r="A21" s="3" t="s">
        <v>12</v>
      </c>
      <c r="B21" s="4">
        <v>0</v>
      </c>
      <c r="C21" s="4">
        <v>2</v>
      </c>
      <c r="D21" s="4">
        <v>1</v>
      </c>
      <c r="E21" t="s">
        <v>57</v>
      </c>
      <c r="F21" s="16" t="str">
        <f t="shared" si="0"/>
        <v>Correct order</v>
      </c>
    </row>
    <row r="22" spans="1:8" ht="15.75" thickBot="1" x14ac:dyDescent="0.3">
      <c r="A22" s="14" t="s">
        <v>13</v>
      </c>
      <c r="B22" s="18">
        <v>8</v>
      </c>
      <c r="C22" s="18">
        <v>40</v>
      </c>
      <c r="D22" s="18">
        <v>15</v>
      </c>
      <c r="E22" t="s">
        <v>58</v>
      </c>
      <c r="F22" s="16" t="str">
        <f>IF(AND($D22&gt;$B22,$C22&gt;$D22),"Correct","Check order")</f>
        <v>Correct</v>
      </c>
      <c r="H22" s="1"/>
    </row>
    <row r="23" spans="1:8" hidden="1" x14ac:dyDescent="0.25">
      <c r="A23" s="21" t="s">
        <v>24</v>
      </c>
      <c r="B23" s="21"/>
      <c r="C23" s="21"/>
      <c r="D23" s="21"/>
      <c r="E23" t="s">
        <v>59</v>
      </c>
      <c r="F23" s="16" t="str">
        <f t="shared" si="0"/>
        <v>Enter values</v>
      </c>
      <c r="G23" s="15"/>
    </row>
    <row r="24" spans="1:8" hidden="1" x14ac:dyDescent="0.25">
      <c r="A24" s="21" t="s">
        <v>28</v>
      </c>
      <c r="B24" s="21"/>
      <c r="C24" s="21"/>
      <c r="D24" s="21"/>
      <c r="E24" t="s">
        <v>60</v>
      </c>
      <c r="F24" s="16" t="str">
        <f t="shared" si="0"/>
        <v>Enter values</v>
      </c>
    </row>
    <row r="25" spans="1:8" hidden="1" x14ac:dyDescent="0.25">
      <c r="A25" s="21" t="s">
        <v>25</v>
      </c>
      <c r="B25" s="21"/>
      <c r="C25" s="21"/>
      <c r="D25" s="21"/>
      <c r="E25" t="s">
        <v>61</v>
      </c>
      <c r="F25" s="16" t="str">
        <f t="shared" si="0"/>
        <v>Enter values</v>
      </c>
    </row>
    <row r="26" spans="1:8" hidden="1" x14ac:dyDescent="0.25">
      <c r="A26" s="21" t="s">
        <v>26</v>
      </c>
      <c r="B26" s="21"/>
      <c r="C26" s="21"/>
      <c r="D26" s="21"/>
      <c r="E26" t="s">
        <v>62</v>
      </c>
      <c r="F26" s="16" t="str">
        <f t="shared" si="0"/>
        <v>Enter values</v>
      </c>
    </row>
    <row r="27" spans="1:8" hidden="1" x14ac:dyDescent="0.25">
      <c r="A27" s="21" t="s">
        <v>27</v>
      </c>
      <c r="B27" s="21"/>
      <c r="C27" s="21"/>
      <c r="D27" s="21"/>
      <c r="E27" t="s">
        <v>63</v>
      </c>
      <c r="F27" s="16" t="str">
        <f t="shared" si="0"/>
        <v>Enter values</v>
      </c>
    </row>
    <row r="28" spans="1:8" ht="15.75" thickBot="1" x14ac:dyDescent="0.3">
      <c r="A28" s="3" t="s">
        <v>18</v>
      </c>
      <c r="B28" s="2">
        <v>5</v>
      </c>
      <c r="C28" s="2">
        <v>15</v>
      </c>
      <c r="D28" s="4">
        <v>10</v>
      </c>
      <c r="E28" t="s">
        <v>64</v>
      </c>
      <c r="F28" s="20" t="str">
        <f t="shared" si="0"/>
        <v>Correct order</v>
      </c>
      <c r="H28" s="1"/>
    </row>
    <row r="29" spans="1:8" ht="15.75" thickBot="1" x14ac:dyDescent="0.3">
      <c r="D29" s="33">
        <f>SUM(D5:D10,D16:D22,D28)</f>
        <v>100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SANZ Record" ma:contentTypeID="0x010100F5F252698E4843DFA3EBBF7EC57E522A00339C69B9FB0A0D49BC6B2960A5BA37BB" ma:contentTypeVersion="4" ma:contentTypeDescription="Files created by FSANZ including letters, draft documents and ideas for FSANZ business." ma:contentTypeScope="" ma:versionID="93297c81b1545bb997e448d1051f58ac">
  <xsd:schema xmlns:xsd="http://www.w3.org/2001/XMLSchema" xmlns:xs="http://www.w3.org/2001/XMLSchema" xmlns:p="http://schemas.microsoft.com/office/2006/metadata/properties" xmlns:ns2="0e0bee33-077a-46d4-80d5-abd1b3a3b85b" targetNamespace="http://schemas.microsoft.com/office/2006/metadata/properties" ma:root="true" ma:fieldsID="3cb21767986521ed8f88e34842c9a387" ns2:_="">
    <xsd:import namespace="0e0bee33-077a-46d4-80d5-abd1b3a3b85b"/>
    <xsd:element name="properties">
      <xsd:complexType>
        <xsd:sequence>
          <xsd:element name="documentManagement">
            <xsd:complexType>
              <xsd:all>
                <xsd:element ref="ns2:Related_x0020_project" minOccurs="0"/>
                <xsd:element ref="ns2:pb940a55b18746cdbb1d76ca362c0586" minOccurs="0"/>
                <xsd:element ref="ns2:TaxCatchAll" minOccurs="0"/>
                <xsd:element ref="ns2:TaxCatchAllLabel" minOccurs="0"/>
                <xsd:element ref="ns2:m5a168ed04b248b3bef91ad6e7b635a1" minOccurs="0"/>
                <xsd:element ref="ns2:jf6c16bbf41b473ebe1e583d28d7790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bee33-077a-46d4-80d5-abd1b3a3b85b" elementFormDefault="qualified">
    <xsd:import namespace="http://schemas.microsoft.com/office/2006/documentManagement/types"/>
    <xsd:import namespace="http://schemas.microsoft.com/office/infopath/2007/PartnerControls"/>
    <xsd:element name="Related_x0020_project" ma:index="2" nillable="true" ma:displayName="Related project" ma:default="" ma:internalName="Related_x0020_project">
      <xsd:simpleType>
        <xsd:restriction base="dms:Text">
          <xsd:maxLength value="255"/>
        </xsd:restriction>
      </xsd:simpleType>
    </xsd:element>
    <xsd:element name="pb940a55b18746cdbb1d76ca362c0586" ma:index="9" nillable="true" ma:taxonomy="true" ma:internalName="pb940a55b18746cdbb1d76ca362c0586" ma:taxonomyFieldName="BCS" ma:displayName="BCS" ma:readOnly="false" ma:default="" ma:fieldId="{9b940a55-b187-46cd-bb1d-76ca362c0586}" ma:sspId="3a1b3197-b608-4b63-b007-dcf2f03aea39" ma:termSetId="2a9c21af-5beb-44a3-8177-89ab1efab15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83b03f2f-16b4-4c6a-a49f-c1f350629058}" ma:internalName="TaxCatchAll" ma:showField="CatchAllData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83b03f2f-16b4-4c6a-a49f-c1f350629058}" ma:internalName="TaxCatchAllLabel" ma:readOnly="true" ma:showField="CatchAllDataLabel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5a168ed04b248b3bef91ad6e7b635a1" ma:index="14" ma:taxonomy="true" ma:internalName="m5a168ed04b248b3bef91ad6e7b635a1" ma:taxonomyFieldName="Classification" ma:displayName="Classification" ma:default="1;#OFFICIAL|3776503d-ed4e-4d70-8dfd-8e17b238523b" ma:fieldId="{65a168ed-04b2-48b3-bef9-1ad6e7b635a1}" ma:sspId="3a1b3197-b608-4b63-b007-dcf2f03aea39" ma:termSetId="9210c0a9-329c-4252-a163-27394bbc01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c16bbf41b473ebe1e583d28d77907" ma:index="16" nillable="true" ma:taxonomy="true" ma:internalName="jf6c16bbf41b473ebe1e583d28d77907" ma:taxonomyFieldName="Access" ma:displayName="Access" ma:default="" ma:fieldId="{3f6c16bb-f41b-473e-be1e-583d28d77907}" ma:sspId="3a1b3197-b608-4b63-b007-dcf2f03aea39" ma:termSetId="963b187e-b8ab-4edd-925d-91d38aa419e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a1b3197-b608-4b63-b007-dcf2f03aea39" ContentTypeId="0x010100F5F252698E4843DFA3EBBF7EC57E522A" PreviousValue="false" LastSyncTimeStamp="2022-05-05T05:27:13.123Z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0bee33-077a-46d4-80d5-abd1b3a3b85b">
      <Value>1</Value>
    </TaxCatchAll>
    <m5a168ed04b248b3bef91ad6e7b635a1 xmlns="0e0bee33-077a-46d4-80d5-abd1b3a3b85b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3776503d-ed4e-4d70-8dfd-8e17b238523b</TermId>
        </TermInfo>
      </Terms>
    </m5a168ed04b248b3bef91ad6e7b635a1>
    <pb940a55b18746cdbb1d76ca362c0586 xmlns="0e0bee33-077a-46d4-80d5-abd1b3a3b85b">
      <Terms xmlns="http://schemas.microsoft.com/office/infopath/2007/PartnerControls"/>
    </pb940a55b18746cdbb1d76ca362c0586>
    <jf6c16bbf41b473ebe1e583d28d77907 xmlns="0e0bee33-077a-46d4-80d5-abd1b3a3b85b">
      <Terms xmlns="http://schemas.microsoft.com/office/infopath/2007/PartnerControls"/>
    </jf6c16bbf41b473ebe1e583d28d77907>
    <Related_x0020_project xmlns="0e0bee33-077a-46d4-80d5-abd1b3a3b85b" xsi:nil="true"/>
  </documentManagement>
</p:properties>
</file>

<file path=customXml/itemProps1.xml><?xml version="1.0" encoding="utf-8"?>
<ds:datastoreItem xmlns:ds="http://schemas.openxmlformats.org/officeDocument/2006/customXml" ds:itemID="{FF9CA173-F9AE-459C-9C9F-964B7C51D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0bee33-077a-46d4-80d5-abd1b3a3b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D1C3E-C6C0-4F9B-9A1C-34BBB6AC812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705FEB6-6F37-4ABC-B1F5-2CEB9613C3D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1D43EE3-5E81-49CA-A0D6-A613024BD2E6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0e0bee33-077a-46d4-80d5-abd1b3a3b85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Non-typhoidal Salmonella sp</vt:lpstr>
      <vt:lpstr>Campylobacter spp.</vt:lpstr>
      <vt:lpstr>Listeria monocytogenes</vt:lpstr>
      <vt:lpstr>Toxoplasmosis gondii</vt:lpstr>
      <vt:lpstr>STEC</vt:lpstr>
      <vt:lpstr>Yersinia spp.</vt:lpstr>
      <vt:lpstr>Vibrio spp.</vt:lpstr>
      <vt:lpstr>Bacillus cereus</vt:lpstr>
    </vt:vector>
  </TitlesOfParts>
  <Company>Food Standards Australia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daughb</dc:creator>
  <cp:keywords>[SEC=UNOFFICIAL]</cp:keywords>
  <cp:lastModifiedBy>Author</cp:lastModifiedBy>
  <dcterms:created xsi:type="dcterms:W3CDTF">2023-04-11T05:21:22Z</dcterms:created>
  <dcterms:modified xsi:type="dcterms:W3CDTF">2023-06-22T06:50:34Z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v=2022.1;a=SHA256;h=6EBB4C6AA10E42C3C0597568A67A21D837E85E247641187E75A21DD2F52EF0CD</vt:lpwstr>
  </property>
  <property fmtid="{D5CDD505-2E9C-101B-9397-08002B2CF9AE}" pid="7" name="PM_Qualifier">
    <vt:lpwstr/>
  </property>
  <property fmtid="{D5CDD505-2E9C-101B-9397-08002B2CF9AE}" pid="8" name="PM_SecurityClassification">
    <vt:lpwstr>UNOFFICIAL</vt:lpwstr>
  </property>
  <property fmtid="{D5CDD505-2E9C-101B-9397-08002B2CF9AE}" pid="9" name="PM_ProtectiveMarkingValue_Header">
    <vt:lpwstr>UNOFFICIAL</vt:lpwstr>
  </property>
  <property fmtid="{D5CDD505-2E9C-101B-9397-08002B2CF9AE}" pid="10" name="PM_OriginationTimeStamp">
    <vt:lpwstr>2023-04-11T06:30:12Z</vt:lpwstr>
  </property>
  <property fmtid="{D5CDD505-2E9C-101B-9397-08002B2CF9AE}" pid="11" name="PM_Markers">
    <vt:lpwstr/>
  </property>
  <property fmtid="{D5CDD505-2E9C-101B-9397-08002B2CF9AE}" pid="12" name="PM_InsertionValue">
    <vt:lpwstr>UNOFFICIAL</vt:lpwstr>
  </property>
  <property fmtid="{D5CDD505-2E9C-101B-9397-08002B2CF9AE}" pid="13" name="PM_Originator_Hash_SHA1">
    <vt:lpwstr>3306EDAEA0A7D3823EF955D0DE75A7A556A45989</vt:lpwstr>
  </property>
  <property fmtid="{D5CDD505-2E9C-101B-9397-08002B2CF9AE}" pid="14" name="PM_DisplayValueSecClassificationWithQualifier">
    <vt:lpwstr>UNOFFICIAL</vt:lpwstr>
  </property>
  <property fmtid="{D5CDD505-2E9C-101B-9397-08002B2CF9AE}" pid="15" name="PM_Originating_FileId">
    <vt:lpwstr>0EB693FA1B4842C381D9E45ED200E410</vt:lpwstr>
  </property>
  <property fmtid="{D5CDD505-2E9C-101B-9397-08002B2CF9AE}" pid="16" name="PM_ProtectiveMarkingValue_Footer">
    <vt:lpwstr>UNOFFICIAL</vt:lpwstr>
  </property>
  <property fmtid="{D5CDD505-2E9C-101B-9397-08002B2CF9AE}" pid="17" name="PM_ProtectiveMarkingImage_Header">
    <vt:lpwstr>C:\Program Files\Common Files\janusNET Shared\janusSEAL\Images\DocumentSlashBlue.png</vt:lpwstr>
  </property>
  <property fmtid="{D5CDD505-2E9C-101B-9397-08002B2CF9AE}" pid="18" name="PM_ProtectiveMarkingImage_Footer">
    <vt:lpwstr>C:\Program Files\Common Files\janusNET Shared\janusSEAL\Images\DocumentSlashBlue.png</vt:lpwstr>
  </property>
  <property fmtid="{D5CDD505-2E9C-101B-9397-08002B2CF9AE}" pid="19" name="PM_Display">
    <vt:lpwstr>UNOFFICIAL</vt:lpwstr>
  </property>
  <property fmtid="{D5CDD505-2E9C-101B-9397-08002B2CF9AE}" pid="20" name="PM_OriginatorUserAccountName_SHA256">
    <vt:lpwstr>4368F89E255B04426FF7FACF4E3986068D9B09C43807811199F4E3E943EFB11E</vt:lpwstr>
  </property>
  <property fmtid="{D5CDD505-2E9C-101B-9397-08002B2CF9AE}" pid="21" name="PM_OriginatorDomainName_SHA256">
    <vt:lpwstr>1728E66681E435764AE865ABE664C38F2A2F6D4B1DC4AC4803028F4FC406745D</vt:lpwstr>
  </property>
  <property fmtid="{D5CDD505-2E9C-101B-9397-08002B2CF9AE}" pid="22" name="PMUuid">
    <vt:lpwstr>v=2022.2;d=gov.au;g=65417EFE-F3B9-5E66-BD91-1E689FEC2EA6</vt:lpwstr>
  </property>
  <property fmtid="{D5CDD505-2E9C-101B-9397-08002B2CF9AE}" pid="23" name="PM_Hash_Version">
    <vt:lpwstr>2022.1</vt:lpwstr>
  </property>
  <property fmtid="{D5CDD505-2E9C-101B-9397-08002B2CF9AE}" pid="24" name="PM_Hash_Salt_Prev">
    <vt:lpwstr>8D51A5D02CE73DBD648A7BB0ED88AF85</vt:lpwstr>
  </property>
  <property fmtid="{D5CDD505-2E9C-101B-9397-08002B2CF9AE}" pid="25" name="PM_Hash_Salt">
    <vt:lpwstr>9DBB9290C23A324135ACA0C92B36ED86</vt:lpwstr>
  </property>
  <property fmtid="{D5CDD505-2E9C-101B-9397-08002B2CF9AE}" pid="26" name="PM_Hash_SHA1">
    <vt:lpwstr>A8EA50F8C9995F20F57DF5352C1E67A2771DD53F</vt:lpwstr>
  </property>
  <property fmtid="{D5CDD505-2E9C-101B-9397-08002B2CF9AE}" pid="27" name="PM_PrintOutPlacement_XLS">
    <vt:lpwstr/>
  </property>
  <property fmtid="{D5CDD505-2E9C-101B-9397-08002B2CF9AE}" pid="28" name="PM_SecurityClassification_Prev">
    <vt:lpwstr>UNOFFICIAL</vt:lpwstr>
  </property>
  <property fmtid="{D5CDD505-2E9C-101B-9397-08002B2CF9AE}" pid="29" name="PM_Qualifier_Prev">
    <vt:lpwstr/>
  </property>
  <property fmtid="{D5CDD505-2E9C-101B-9397-08002B2CF9AE}" pid="30" name="ContentTypeId">
    <vt:lpwstr>0x010100F5F252698E4843DFA3EBBF7EC57E522A00339C69B9FB0A0D49BC6B2960A5BA37BB</vt:lpwstr>
  </property>
  <property fmtid="{D5CDD505-2E9C-101B-9397-08002B2CF9AE}" pid="31" name="Classification">
    <vt:lpwstr>1;#OFFICIAL|3776503d-ed4e-4d70-8dfd-8e17b238523b</vt:lpwstr>
  </property>
  <property fmtid="{D5CDD505-2E9C-101B-9397-08002B2CF9AE}" pid="32" name="BCS">
    <vt:lpwstr/>
  </property>
  <property fmtid="{D5CDD505-2E9C-101B-9397-08002B2CF9AE}" pid="33" name="Access">
    <vt:lpwstr/>
  </property>
</Properties>
</file>