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AngusRitossa/Desktop/Heaps/Heaps/Data/"/>
    </mc:Choice>
  </mc:AlternateContent>
  <bookViews>
    <workbookView xWindow="0" yWindow="44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0" i="1" l="1"/>
  <c r="H30" i="1"/>
  <c r="D30" i="1"/>
  <c r="E30" i="1"/>
  <c r="C30" i="1"/>
  <c r="D74" i="1"/>
  <c r="D75" i="1"/>
  <c r="D76" i="1"/>
  <c r="D77" i="1"/>
  <c r="D78" i="1"/>
  <c r="D79" i="1"/>
  <c r="D80" i="1"/>
  <c r="D81" i="1"/>
  <c r="D82" i="1"/>
  <c r="D73" i="1"/>
  <c r="A74" i="1"/>
  <c r="A75" i="1"/>
  <c r="A76" i="1"/>
  <c r="A77" i="1"/>
  <c r="A78" i="1"/>
  <c r="A79" i="1"/>
  <c r="A80" i="1"/>
  <c r="A81" i="1"/>
  <c r="A82" i="1"/>
  <c r="A73" i="1"/>
  <c r="B59" i="1"/>
  <c r="C59" i="1"/>
  <c r="D59" i="1"/>
  <c r="E59" i="1"/>
  <c r="F59" i="1"/>
  <c r="G59" i="1"/>
  <c r="H59" i="1"/>
  <c r="I59" i="1"/>
  <c r="J59" i="1"/>
  <c r="K59" i="1"/>
  <c r="L59" i="1"/>
  <c r="B60" i="1"/>
  <c r="C60" i="1"/>
  <c r="D60" i="1"/>
  <c r="E60" i="1"/>
  <c r="F60" i="1"/>
  <c r="G60" i="1"/>
  <c r="H60" i="1"/>
  <c r="I60" i="1"/>
  <c r="J60" i="1"/>
  <c r="K60" i="1"/>
  <c r="L60" i="1"/>
  <c r="B61" i="1"/>
  <c r="C61" i="1"/>
  <c r="D61" i="1"/>
  <c r="E61" i="1"/>
  <c r="F61" i="1"/>
  <c r="G61" i="1"/>
  <c r="H61" i="1"/>
  <c r="I61" i="1"/>
  <c r="J61" i="1"/>
  <c r="K61" i="1"/>
  <c r="L61" i="1"/>
  <c r="B62" i="1"/>
  <c r="C62" i="1"/>
  <c r="D62" i="1"/>
  <c r="E62" i="1"/>
  <c r="F62" i="1"/>
  <c r="G62" i="1"/>
  <c r="H62" i="1"/>
  <c r="I62" i="1"/>
  <c r="J62" i="1"/>
  <c r="K62" i="1"/>
  <c r="L62" i="1"/>
  <c r="B63" i="1"/>
  <c r="C63" i="1"/>
  <c r="D63" i="1"/>
  <c r="E63" i="1"/>
  <c r="F63" i="1"/>
  <c r="G63" i="1"/>
  <c r="H63" i="1"/>
  <c r="I63" i="1"/>
  <c r="J63" i="1"/>
  <c r="K63" i="1"/>
  <c r="L63" i="1"/>
  <c r="B64" i="1"/>
  <c r="C64" i="1"/>
  <c r="D64" i="1"/>
  <c r="E64" i="1"/>
  <c r="F64" i="1"/>
  <c r="G64" i="1"/>
  <c r="H64" i="1"/>
  <c r="I64" i="1"/>
  <c r="J64" i="1"/>
  <c r="K64" i="1"/>
  <c r="L64" i="1"/>
  <c r="B65" i="1"/>
  <c r="C65" i="1"/>
  <c r="D65" i="1"/>
  <c r="E65" i="1"/>
  <c r="F65" i="1"/>
  <c r="G65" i="1"/>
  <c r="H65" i="1"/>
  <c r="I65" i="1"/>
  <c r="J65" i="1"/>
  <c r="K65" i="1"/>
  <c r="L65" i="1"/>
  <c r="B66" i="1"/>
  <c r="C66" i="1"/>
  <c r="D66" i="1"/>
  <c r="E66" i="1"/>
  <c r="F66" i="1"/>
  <c r="G66" i="1"/>
  <c r="H66" i="1"/>
  <c r="I66" i="1"/>
  <c r="J66" i="1"/>
  <c r="K66" i="1"/>
  <c r="L66" i="1"/>
  <c r="B67" i="1"/>
  <c r="C67" i="1"/>
  <c r="D67" i="1"/>
  <c r="E67" i="1"/>
  <c r="F67" i="1"/>
  <c r="G67" i="1"/>
  <c r="H67" i="1"/>
  <c r="I67" i="1"/>
  <c r="J67" i="1"/>
  <c r="K67" i="1"/>
  <c r="L67" i="1"/>
  <c r="C58" i="1"/>
  <c r="D58" i="1"/>
  <c r="E58" i="1"/>
  <c r="F58" i="1"/>
  <c r="G58" i="1"/>
  <c r="H58" i="1"/>
  <c r="I58" i="1"/>
  <c r="J58" i="1"/>
  <c r="K58" i="1"/>
  <c r="L58" i="1"/>
  <c r="B58" i="1"/>
  <c r="A67" i="1"/>
  <c r="A66" i="1"/>
  <c r="A65" i="1"/>
  <c r="A64" i="1"/>
  <c r="A63" i="1"/>
  <c r="A62" i="1"/>
  <c r="A61" i="1"/>
  <c r="A60" i="1"/>
  <c r="A59" i="1"/>
  <c r="A58" i="1"/>
  <c r="L57" i="1"/>
  <c r="K57" i="1"/>
  <c r="J57" i="1"/>
  <c r="I57" i="1"/>
  <c r="H57" i="1"/>
  <c r="G57" i="1"/>
  <c r="F57" i="1"/>
  <c r="E57" i="1"/>
  <c r="D57" i="1"/>
  <c r="C57" i="1"/>
  <c r="B57" i="1"/>
  <c r="B16" i="1"/>
  <c r="C16" i="1"/>
  <c r="D16" i="1"/>
  <c r="E16" i="1"/>
  <c r="F16" i="1"/>
  <c r="G16" i="1"/>
  <c r="H16" i="1"/>
  <c r="I16" i="1"/>
  <c r="J16" i="1"/>
  <c r="K16" i="1"/>
  <c r="A17" i="1"/>
  <c r="B17" i="1"/>
  <c r="C17" i="1"/>
  <c r="D17" i="1"/>
  <c r="E17" i="1"/>
  <c r="F17" i="1"/>
  <c r="G17" i="1"/>
  <c r="H17" i="1"/>
  <c r="I17" i="1"/>
  <c r="J17" i="1"/>
  <c r="K17" i="1"/>
  <c r="A18" i="1"/>
  <c r="B18" i="1"/>
  <c r="C18" i="1"/>
  <c r="D18" i="1"/>
  <c r="E18" i="1"/>
  <c r="F18" i="1"/>
  <c r="G18" i="1"/>
  <c r="H18" i="1"/>
  <c r="I18" i="1"/>
  <c r="J18" i="1"/>
  <c r="K18" i="1"/>
  <c r="A19" i="1"/>
  <c r="B19" i="1"/>
  <c r="C19" i="1"/>
  <c r="D19" i="1"/>
  <c r="E19" i="1"/>
  <c r="F19" i="1"/>
  <c r="G19" i="1"/>
  <c r="H19" i="1"/>
  <c r="I19" i="1"/>
  <c r="J19" i="1"/>
  <c r="K19" i="1"/>
  <c r="A20" i="1"/>
  <c r="B20" i="1"/>
  <c r="C20" i="1"/>
  <c r="D20" i="1"/>
  <c r="E20" i="1"/>
  <c r="F20" i="1"/>
  <c r="G20" i="1"/>
  <c r="H20" i="1"/>
  <c r="I20" i="1"/>
  <c r="J20" i="1"/>
  <c r="K20" i="1"/>
  <c r="A21" i="1"/>
  <c r="B21" i="1"/>
  <c r="C21" i="1"/>
  <c r="D21" i="1"/>
  <c r="E21" i="1"/>
  <c r="F21" i="1"/>
  <c r="G21" i="1"/>
  <c r="H21" i="1"/>
  <c r="I21" i="1"/>
  <c r="J21" i="1"/>
  <c r="K21" i="1"/>
  <c r="A22" i="1"/>
  <c r="B22" i="1"/>
  <c r="C22" i="1"/>
  <c r="D22" i="1"/>
  <c r="E22" i="1"/>
  <c r="F22" i="1"/>
  <c r="G22" i="1"/>
  <c r="H22" i="1"/>
  <c r="I22" i="1"/>
  <c r="J22" i="1"/>
  <c r="K22" i="1"/>
  <c r="A23" i="1"/>
  <c r="B23" i="1"/>
  <c r="C23" i="1"/>
  <c r="D23" i="1"/>
  <c r="E23" i="1"/>
  <c r="F23" i="1"/>
  <c r="G23" i="1"/>
  <c r="H23" i="1"/>
  <c r="I23" i="1"/>
  <c r="J23" i="1"/>
  <c r="K23" i="1"/>
  <c r="A24" i="1"/>
  <c r="B24" i="1"/>
  <c r="C24" i="1"/>
  <c r="D24" i="1"/>
  <c r="E24" i="1"/>
  <c r="F24" i="1"/>
  <c r="G24" i="1"/>
  <c r="H24" i="1"/>
  <c r="I24" i="1"/>
  <c r="J24" i="1"/>
  <c r="K24" i="1"/>
  <c r="A25" i="1"/>
  <c r="B25" i="1"/>
  <c r="C25" i="1"/>
  <c r="D25" i="1"/>
  <c r="E25" i="1"/>
  <c r="F25" i="1"/>
  <c r="G25" i="1"/>
  <c r="H25" i="1"/>
  <c r="I25" i="1"/>
  <c r="J25" i="1"/>
  <c r="K25" i="1"/>
  <c r="J26" i="1"/>
  <c r="K26" i="1"/>
  <c r="H26" i="1"/>
  <c r="I26" i="1"/>
  <c r="G26" i="1"/>
  <c r="C26" i="1"/>
  <c r="D26" i="1"/>
  <c r="E26" i="1"/>
  <c r="F26" i="1"/>
  <c r="B26" i="1"/>
  <c r="A26" i="1"/>
</calcChain>
</file>

<file path=xl/sharedStrings.xml><?xml version="1.0" encoding="utf-8"?>
<sst xmlns="http://schemas.openxmlformats.org/spreadsheetml/2006/main" count="33" uniqueCount="20">
  <si>
    <t>Times are in milliseconds</t>
  </si>
  <si>
    <t>Binomial</t>
  </si>
  <si>
    <t>Fibonacci</t>
  </si>
  <si>
    <t>Hollow</t>
  </si>
  <si>
    <t>Pairing</t>
  </si>
  <si>
    <t>Quake</t>
  </si>
  <si>
    <t>Rank-pairing</t>
  </si>
  <si>
    <t>Smooth forest</t>
  </si>
  <si>
    <t>Smooth one-tree</t>
  </si>
  <si>
    <t>Strict Fibonacci</t>
  </si>
  <si>
    <t>Violation</t>
  </si>
  <si>
    <t>V = 100,000</t>
  </si>
  <si>
    <t>Only considering second phase</t>
  </si>
  <si>
    <t>Total</t>
  </si>
  <si>
    <t>Push</t>
  </si>
  <si>
    <t>Pop</t>
  </si>
  <si>
    <t>Number of pop's &amp; SCC's</t>
  </si>
  <si>
    <t>SCC</t>
  </si>
  <si>
    <t>V = 100,000, E =</t>
  </si>
  <si>
    <t>6,000,000 pushes in 100,000 heaps followed by 110,000 pops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</si>
</sst>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Binomial</c:v>
                </c:pt>
              </c:strCache>
            </c:strRef>
          </c:tx>
          <c:spPr>
            <a:ln w="952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Sheet1!$B$2:$K$2</c:f>
              <c:numCache>
                <c:formatCode>#,##0</c:formatCode>
                <c:ptCount val="10"/>
                <c:pt idx="0">
                  <c:v>100000.0</c:v>
                </c:pt>
                <c:pt idx="1">
                  <c:v>200000.0</c:v>
                </c:pt>
                <c:pt idx="2">
                  <c:v>300000.0</c:v>
                </c:pt>
                <c:pt idx="3">
                  <c:v>400000.0</c:v>
                </c:pt>
                <c:pt idx="4">
                  <c:v>500000.0</c:v>
                </c:pt>
                <c:pt idx="5">
                  <c:v>1.0E6</c:v>
                </c:pt>
                <c:pt idx="6">
                  <c:v>2.0E6</c:v>
                </c:pt>
                <c:pt idx="7">
                  <c:v>4.0E6</c:v>
                </c:pt>
                <c:pt idx="8">
                  <c:v>6.0E6</c:v>
                </c:pt>
                <c:pt idx="9">
                  <c:v>8.0E6</c:v>
                </c:pt>
              </c:numCache>
            </c:numRef>
          </c:xVal>
          <c:yVal>
            <c:numRef>
              <c:f>Sheet1!$B$3:$K$3</c:f>
              <c:numCache>
                <c:formatCode>General</c:formatCode>
                <c:ptCount val="10"/>
                <c:pt idx="0">
                  <c:v>32.0</c:v>
                </c:pt>
                <c:pt idx="1">
                  <c:v>70.0</c:v>
                </c:pt>
                <c:pt idx="2">
                  <c:v>95.0</c:v>
                </c:pt>
                <c:pt idx="3">
                  <c:v>127.0</c:v>
                </c:pt>
                <c:pt idx="4">
                  <c:v>158.0</c:v>
                </c:pt>
                <c:pt idx="5">
                  <c:v>424.0</c:v>
                </c:pt>
                <c:pt idx="6">
                  <c:v>618.0</c:v>
                </c:pt>
                <c:pt idx="7">
                  <c:v>1367.0</c:v>
                </c:pt>
                <c:pt idx="8">
                  <c:v>2540.0</c:v>
                </c:pt>
                <c:pt idx="9">
                  <c:v>2661.0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Fibonacci</c:v>
                </c:pt>
              </c:strCache>
            </c:strRef>
          </c:tx>
          <c:spPr>
            <a:ln w="9525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Sheet1!$B$2:$K$2</c:f>
              <c:numCache>
                <c:formatCode>#,##0</c:formatCode>
                <c:ptCount val="10"/>
                <c:pt idx="0">
                  <c:v>100000.0</c:v>
                </c:pt>
                <c:pt idx="1">
                  <c:v>200000.0</c:v>
                </c:pt>
                <c:pt idx="2">
                  <c:v>300000.0</c:v>
                </c:pt>
                <c:pt idx="3">
                  <c:v>400000.0</c:v>
                </c:pt>
                <c:pt idx="4">
                  <c:v>500000.0</c:v>
                </c:pt>
                <c:pt idx="5">
                  <c:v>1.0E6</c:v>
                </c:pt>
                <c:pt idx="6">
                  <c:v>2.0E6</c:v>
                </c:pt>
                <c:pt idx="7">
                  <c:v>4.0E6</c:v>
                </c:pt>
                <c:pt idx="8">
                  <c:v>6.0E6</c:v>
                </c:pt>
                <c:pt idx="9">
                  <c:v>8.0E6</c:v>
                </c:pt>
              </c:numCache>
            </c:numRef>
          </c:xVal>
          <c:yVal>
            <c:numRef>
              <c:f>Sheet1!$B$4:$K$4</c:f>
              <c:numCache>
                <c:formatCode>General</c:formatCode>
                <c:ptCount val="10"/>
                <c:pt idx="0">
                  <c:v>33.0</c:v>
                </c:pt>
                <c:pt idx="1">
                  <c:v>78.0</c:v>
                </c:pt>
                <c:pt idx="2">
                  <c:v>115.0</c:v>
                </c:pt>
                <c:pt idx="3">
                  <c:v>157.0</c:v>
                </c:pt>
                <c:pt idx="4">
                  <c:v>199.0</c:v>
                </c:pt>
                <c:pt idx="5">
                  <c:v>531.0</c:v>
                </c:pt>
                <c:pt idx="6">
                  <c:v>886.0</c:v>
                </c:pt>
                <c:pt idx="7">
                  <c:v>1953.0</c:v>
                </c:pt>
                <c:pt idx="8">
                  <c:v>3520.0</c:v>
                </c:pt>
                <c:pt idx="9">
                  <c:v>3957.0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Hollow</c:v>
                </c:pt>
              </c:strCache>
            </c:strRef>
          </c:tx>
          <c:spPr>
            <a:ln w="9525" cap="rnd">
              <a:solidFill>
                <a:schemeClr val="accent3">
                  <a:alpha val="5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Sheet1!$B$2:$K$2</c:f>
              <c:numCache>
                <c:formatCode>#,##0</c:formatCode>
                <c:ptCount val="10"/>
                <c:pt idx="0">
                  <c:v>100000.0</c:v>
                </c:pt>
                <c:pt idx="1">
                  <c:v>200000.0</c:v>
                </c:pt>
                <c:pt idx="2">
                  <c:v>300000.0</c:v>
                </c:pt>
                <c:pt idx="3">
                  <c:v>400000.0</c:v>
                </c:pt>
                <c:pt idx="4">
                  <c:v>500000.0</c:v>
                </c:pt>
                <c:pt idx="5">
                  <c:v>1.0E6</c:v>
                </c:pt>
                <c:pt idx="6">
                  <c:v>2.0E6</c:v>
                </c:pt>
                <c:pt idx="7">
                  <c:v>4.0E6</c:v>
                </c:pt>
                <c:pt idx="8">
                  <c:v>6.0E6</c:v>
                </c:pt>
                <c:pt idx="9">
                  <c:v>8.0E6</c:v>
                </c:pt>
              </c:numCache>
            </c:numRef>
          </c:xVal>
          <c:yVal>
            <c:numRef>
              <c:f>Sheet1!$B$5:$K$5</c:f>
              <c:numCache>
                <c:formatCode>General</c:formatCode>
                <c:ptCount val="10"/>
                <c:pt idx="0">
                  <c:v>31.0</c:v>
                </c:pt>
                <c:pt idx="1">
                  <c:v>65.0</c:v>
                </c:pt>
                <c:pt idx="2">
                  <c:v>94.0</c:v>
                </c:pt>
                <c:pt idx="3">
                  <c:v>124.0</c:v>
                </c:pt>
                <c:pt idx="4">
                  <c:v>154.0</c:v>
                </c:pt>
                <c:pt idx="5">
                  <c:v>401.0</c:v>
                </c:pt>
                <c:pt idx="6">
                  <c:v>637.0</c:v>
                </c:pt>
                <c:pt idx="7">
                  <c:v>1394.0</c:v>
                </c:pt>
                <c:pt idx="8">
                  <c:v>2723.0</c:v>
                </c:pt>
                <c:pt idx="9">
                  <c:v>2868.0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Pairing</c:v>
                </c:pt>
              </c:strCache>
            </c:strRef>
          </c:tx>
          <c:spPr>
            <a:ln w="9525" cap="rnd">
              <a:solidFill>
                <a:schemeClr val="accent4">
                  <a:alpha val="5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1587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Sheet1!$B$2:$K$2</c:f>
              <c:numCache>
                <c:formatCode>#,##0</c:formatCode>
                <c:ptCount val="10"/>
                <c:pt idx="0">
                  <c:v>100000.0</c:v>
                </c:pt>
                <c:pt idx="1">
                  <c:v>200000.0</c:v>
                </c:pt>
                <c:pt idx="2">
                  <c:v>300000.0</c:v>
                </c:pt>
                <c:pt idx="3">
                  <c:v>400000.0</c:v>
                </c:pt>
                <c:pt idx="4">
                  <c:v>500000.0</c:v>
                </c:pt>
                <c:pt idx="5">
                  <c:v>1.0E6</c:v>
                </c:pt>
                <c:pt idx="6">
                  <c:v>2.0E6</c:v>
                </c:pt>
                <c:pt idx="7">
                  <c:v>4.0E6</c:v>
                </c:pt>
                <c:pt idx="8">
                  <c:v>6.0E6</c:v>
                </c:pt>
                <c:pt idx="9">
                  <c:v>8.0E6</c:v>
                </c:pt>
              </c:numCache>
            </c:numRef>
          </c:xVal>
          <c:yVal>
            <c:numRef>
              <c:f>Sheet1!$B$6:$K$6</c:f>
              <c:numCache>
                <c:formatCode>General</c:formatCode>
                <c:ptCount val="10"/>
                <c:pt idx="0">
                  <c:v>28.0</c:v>
                </c:pt>
                <c:pt idx="1">
                  <c:v>55.0</c:v>
                </c:pt>
                <c:pt idx="2">
                  <c:v>86.0</c:v>
                </c:pt>
                <c:pt idx="3">
                  <c:v>116.0</c:v>
                </c:pt>
                <c:pt idx="4">
                  <c:v>148.0</c:v>
                </c:pt>
                <c:pt idx="5">
                  <c:v>396.0</c:v>
                </c:pt>
                <c:pt idx="6">
                  <c:v>630.0</c:v>
                </c:pt>
                <c:pt idx="7">
                  <c:v>1388.0</c:v>
                </c:pt>
                <c:pt idx="8">
                  <c:v>2751.0</c:v>
                </c:pt>
                <c:pt idx="9">
                  <c:v>2814.0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Quake</c:v>
                </c:pt>
              </c:strCache>
            </c:strRef>
          </c:tx>
          <c:spPr>
            <a:ln w="9525" cap="rnd">
              <a:solidFill>
                <a:schemeClr val="accent5">
                  <a:alpha val="5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1587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Sheet1!$B$2:$K$2</c:f>
              <c:numCache>
                <c:formatCode>#,##0</c:formatCode>
                <c:ptCount val="10"/>
                <c:pt idx="0">
                  <c:v>100000.0</c:v>
                </c:pt>
                <c:pt idx="1">
                  <c:v>200000.0</c:v>
                </c:pt>
                <c:pt idx="2">
                  <c:v>300000.0</c:v>
                </c:pt>
                <c:pt idx="3">
                  <c:v>400000.0</c:v>
                </c:pt>
                <c:pt idx="4">
                  <c:v>500000.0</c:v>
                </c:pt>
                <c:pt idx="5">
                  <c:v>1.0E6</c:v>
                </c:pt>
                <c:pt idx="6">
                  <c:v>2.0E6</c:v>
                </c:pt>
                <c:pt idx="7">
                  <c:v>4.0E6</c:v>
                </c:pt>
                <c:pt idx="8">
                  <c:v>6.0E6</c:v>
                </c:pt>
                <c:pt idx="9">
                  <c:v>8.0E6</c:v>
                </c:pt>
              </c:numCache>
            </c:numRef>
          </c:xVal>
          <c:yVal>
            <c:numRef>
              <c:f>Sheet1!$B$7:$K$7</c:f>
              <c:numCache>
                <c:formatCode>General</c:formatCode>
                <c:ptCount val="10"/>
                <c:pt idx="0">
                  <c:v>46.0</c:v>
                </c:pt>
                <c:pt idx="1">
                  <c:v>97.0</c:v>
                </c:pt>
                <c:pt idx="2">
                  <c:v>154.0</c:v>
                </c:pt>
                <c:pt idx="3">
                  <c:v>212.0</c:v>
                </c:pt>
                <c:pt idx="4">
                  <c:v>274.0</c:v>
                </c:pt>
                <c:pt idx="5">
                  <c:v>755.0</c:v>
                </c:pt>
                <c:pt idx="6">
                  <c:v>1247.0</c:v>
                </c:pt>
                <c:pt idx="7">
                  <c:v>2806.0</c:v>
                </c:pt>
                <c:pt idx="8">
                  <c:v>5240.0</c:v>
                </c:pt>
                <c:pt idx="9">
                  <c:v>5708.0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Sheet1!$A$8</c:f>
              <c:strCache>
                <c:ptCount val="1"/>
                <c:pt idx="0">
                  <c:v>Rank-pairing</c:v>
                </c:pt>
              </c:strCache>
            </c:strRef>
          </c:tx>
          <c:spPr>
            <a:ln w="9525" cap="rnd">
              <a:solidFill>
                <a:schemeClr val="accent6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Sheet1!$B$2:$K$2</c:f>
              <c:numCache>
                <c:formatCode>#,##0</c:formatCode>
                <c:ptCount val="10"/>
                <c:pt idx="0">
                  <c:v>100000.0</c:v>
                </c:pt>
                <c:pt idx="1">
                  <c:v>200000.0</c:v>
                </c:pt>
                <c:pt idx="2">
                  <c:v>300000.0</c:v>
                </c:pt>
                <c:pt idx="3">
                  <c:v>400000.0</c:v>
                </c:pt>
                <c:pt idx="4">
                  <c:v>500000.0</c:v>
                </c:pt>
                <c:pt idx="5">
                  <c:v>1.0E6</c:v>
                </c:pt>
                <c:pt idx="6">
                  <c:v>2.0E6</c:v>
                </c:pt>
                <c:pt idx="7">
                  <c:v>4.0E6</c:v>
                </c:pt>
                <c:pt idx="8">
                  <c:v>6.0E6</c:v>
                </c:pt>
                <c:pt idx="9">
                  <c:v>8.0E6</c:v>
                </c:pt>
              </c:numCache>
            </c:numRef>
          </c:xVal>
          <c:yVal>
            <c:numRef>
              <c:f>Sheet1!$B$8:$K$8</c:f>
              <c:numCache>
                <c:formatCode>General</c:formatCode>
                <c:ptCount val="10"/>
                <c:pt idx="0">
                  <c:v>30.0</c:v>
                </c:pt>
                <c:pt idx="1">
                  <c:v>73.0</c:v>
                </c:pt>
                <c:pt idx="2">
                  <c:v>112.0</c:v>
                </c:pt>
                <c:pt idx="3">
                  <c:v>154.0</c:v>
                </c:pt>
                <c:pt idx="4">
                  <c:v>198.0</c:v>
                </c:pt>
                <c:pt idx="5">
                  <c:v>566.0</c:v>
                </c:pt>
                <c:pt idx="6">
                  <c:v>853.0</c:v>
                </c:pt>
                <c:pt idx="7">
                  <c:v>2055.0</c:v>
                </c:pt>
                <c:pt idx="8">
                  <c:v>4032.0</c:v>
                </c:pt>
                <c:pt idx="9">
                  <c:v>4178.0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Sheet1!$A$9</c:f>
              <c:strCache>
                <c:ptCount val="1"/>
                <c:pt idx="0">
                  <c:v>Smooth forest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alpha val="5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1587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Sheet1!$B$2:$K$2</c:f>
              <c:numCache>
                <c:formatCode>#,##0</c:formatCode>
                <c:ptCount val="10"/>
                <c:pt idx="0">
                  <c:v>100000.0</c:v>
                </c:pt>
                <c:pt idx="1">
                  <c:v>200000.0</c:v>
                </c:pt>
                <c:pt idx="2">
                  <c:v>300000.0</c:v>
                </c:pt>
                <c:pt idx="3">
                  <c:v>400000.0</c:v>
                </c:pt>
                <c:pt idx="4">
                  <c:v>500000.0</c:v>
                </c:pt>
                <c:pt idx="5">
                  <c:v>1.0E6</c:v>
                </c:pt>
                <c:pt idx="6">
                  <c:v>2.0E6</c:v>
                </c:pt>
                <c:pt idx="7">
                  <c:v>4.0E6</c:v>
                </c:pt>
                <c:pt idx="8">
                  <c:v>6.0E6</c:v>
                </c:pt>
                <c:pt idx="9">
                  <c:v>8.0E6</c:v>
                </c:pt>
              </c:numCache>
            </c:numRef>
          </c:xVal>
          <c:yVal>
            <c:numRef>
              <c:f>Sheet1!$B$9:$K$9</c:f>
              <c:numCache>
                <c:formatCode>General</c:formatCode>
                <c:ptCount val="10"/>
                <c:pt idx="0">
                  <c:v>29.0</c:v>
                </c:pt>
                <c:pt idx="1">
                  <c:v>68.0</c:v>
                </c:pt>
                <c:pt idx="2">
                  <c:v>106.0</c:v>
                </c:pt>
                <c:pt idx="3">
                  <c:v>147.0</c:v>
                </c:pt>
                <c:pt idx="4">
                  <c:v>189.0</c:v>
                </c:pt>
                <c:pt idx="5">
                  <c:v>500.0</c:v>
                </c:pt>
                <c:pt idx="6">
                  <c:v>849.0</c:v>
                </c:pt>
                <c:pt idx="7">
                  <c:v>1854.0</c:v>
                </c:pt>
                <c:pt idx="8">
                  <c:v>3274.0</c:v>
                </c:pt>
                <c:pt idx="9">
                  <c:v>3776.0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Sheet1!$A$10</c:f>
              <c:strCache>
                <c:ptCount val="1"/>
                <c:pt idx="0">
                  <c:v>Smooth one-tree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  <a:alpha val="5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lt1"/>
              </a:solidFill>
              <a:ln w="1587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Sheet1!$B$2:$K$2</c:f>
              <c:numCache>
                <c:formatCode>#,##0</c:formatCode>
                <c:ptCount val="10"/>
                <c:pt idx="0">
                  <c:v>100000.0</c:v>
                </c:pt>
                <c:pt idx="1">
                  <c:v>200000.0</c:v>
                </c:pt>
                <c:pt idx="2">
                  <c:v>300000.0</c:v>
                </c:pt>
                <c:pt idx="3">
                  <c:v>400000.0</c:v>
                </c:pt>
                <c:pt idx="4">
                  <c:v>500000.0</c:v>
                </c:pt>
                <c:pt idx="5">
                  <c:v>1.0E6</c:v>
                </c:pt>
                <c:pt idx="6">
                  <c:v>2.0E6</c:v>
                </c:pt>
                <c:pt idx="7">
                  <c:v>4.0E6</c:v>
                </c:pt>
                <c:pt idx="8">
                  <c:v>6.0E6</c:v>
                </c:pt>
                <c:pt idx="9">
                  <c:v>8.0E6</c:v>
                </c:pt>
              </c:numCache>
            </c:numRef>
          </c:xVal>
          <c:yVal>
            <c:numRef>
              <c:f>Sheet1!$B$10:$K$10</c:f>
              <c:numCache>
                <c:formatCode>General</c:formatCode>
                <c:ptCount val="10"/>
                <c:pt idx="0">
                  <c:v>29.0</c:v>
                </c:pt>
                <c:pt idx="1">
                  <c:v>62.0</c:v>
                </c:pt>
                <c:pt idx="2">
                  <c:v>96.0</c:v>
                </c:pt>
                <c:pt idx="3">
                  <c:v>136.0</c:v>
                </c:pt>
                <c:pt idx="4">
                  <c:v>173.0</c:v>
                </c:pt>
                <c:pt idx="5">
                  <c:v>477.0</c:v>
                </c:pt>
                <c:pt idx="6">
                  <c:v>784.0</c:v>
                </c:pt>
                <c:pt idx="7">
                  <c:v>1734.0</c:v>
                </c:pt>
                <c:pt idx="8">
                  <c:v>3220.0</c:v>
                </c:pt>
                <c:pt idx="9">
                  <c:v>3522.0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Sheet1!$A$11</c:f>
              <c:strCache>
                <c:ptCount val="1"/>
                <c:pt idx="0">
                  <c:v>Strict Fibonacci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  <a:alpha val="5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lt1"/>
              </a:solidFill>
              <a:ln w="1587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Sheet1!$B$2:$K$2</c:f>
              <c:numCache>
                <c:formatCode>#,##0</c:formatCode>
                <c:ptCount val="10"/>
                <c:pt idx="0">
                  <c:v>100000.0</c:v>
                </c:pt>
                <c:pt idx="1">
                  <c:v>200000.0</c:v>
                </c:pt>
                <c:pt idx="2">
                  <c:v>300000.0</c:v>
                </c:pt>
                <c:pt idx="3">
                  <c:v>400000.0</c:v>
                </c:pt>
                <c:pt idx="4">
                  <c:v>500000.0</c:v>
                </c:pt>
                <c:pt idx="5">
                  <c:v>1.0E6</c:v>
                </c:pt>
                <c:pt idx="6">
                  <c:v>2.0E6</c:v>
                </c:pt>
                <c:pt idx="7">
                  <c:v>4.0E6</c:v>
                </c:pt>
                <c:pt idx="8">
                  <c:v>6.0E6</c:v>
                </c:pt>
                <c:pt idx="9">
                  <c:v>8.0E6</c:v>
                </c:pt>
              </c:numCache>
            </c:numRef>
          </c:xVal>
          <c:yVal>
            <c:numRef>
              <c:f>Sheet1!$B$11:$K$11</c:f>
              <c:numCache>
                <c:formatCode>General</c:formatCode>
                <c:ptCount val="10"/>
                <c:pt idx="0">
                  <c:v>58.0</c:v>
                </c:pt>
                <c:pt idx="1">
                  <c:v>112.0</c:v>
                </c:pt>
                <c:pt idx="2">
                  <c:v>177.0</c:v>
                </c:pt>
                <c:pt idx="3">
                  <c:v>255.0</c:v>
                </c:pt>
                <c:pt idx="4">
                  <c:v>326.0</c:v>
                </c:pt>
                <c:pt idx="5">
                  <c:v>943.0</c:v>
                </c:pt>
                <c:pt idx="6">
                  <c:v>1628.0</c:v>
                </c:pt>
                <c:pt idx="7">
                  <c:v>3789.0</c:v>
                </c:pt>
                <c:pt idx="8">
                  <c:v>7321.0</c:v>
                </c:pt>
                <c:pt idx="9">
                  <c:v>8150.0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Sheet1!$A$12</c:f>
              <c:strCache>
                <c:ptCount val="1"/>
                <c:pt idx="0">
                  <c:v>Violation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Sheet1!$B$2:$K$2</c:f>
              <c:numCache>
                <c:formatCode>#,##0</c:formatCode>
                <c:ptCount val="10"/>
                <c:pt idx="0">
                  <c:v>100000.0</c:v>
                </c:pt>
                <c:pt idx="1">
                  <c:v>200000.0</c:v>
                </c:pt>
                <c:pt idx="2">
                  <c:v>300000.0</c:v>
                </c:pt>
                <c:pt idx="3">
                  <c:v>400000.0</c:v>
                </c:pt>
                <c:pt idx="4">
                  <c:v>500000.0</c:v>
                </c:pt>
                <c:pt idx="5">
                  <c:v>1.0E6</c:v>
                </c:pt>
                <c:pt idx="6">
                  <c:v>2.0E6</c:v>
                </c:pt>
                <c:pt idx="7">
                  <c:v>4.0E6</c:v>
                </c:pt>
                <c:pt idx="8">
                  <c:v>6.0E6</c:v>
                </c:pt>
                <c:pt idx="9">
                  <c:v>8.0E6</c:v>
                </c:pt>
              </c:numCache>
            </c:numRef>
          </c:xVal>
          <c:yVal>
            <c:numRef>
              <c:f>Sheet1!$B$12:$K$12</c:f>
              <c:numCache>
                <c:formatCode>General</c:formatCode>
                <c:ptCount val="10"/>
                <c:pt idx="0">
                  <c:v>30.0</c:v>
                </c:pt>
                <c:pt idx="1">
                  <c:v>71.0</c:v>
                </c:pt>
                <c:pt idx="2">
                  <c:v>111.0</c:v>
                </c:pt>
                <c:pt idx="3">
                  <c:v>156.0</c:v>
                </c:pt>
                <c:pt idx="4">
                  <c:v>196.0</c:v>
                </c:pt>
                <c:pt idx="5">
                  <c:v>537.0</c:v>
                </c:pt>
                <c:pt idx="6">
                  <c:v>851.0</c:v>
                </c:pt>
                <c:pt idx="7">
                  <c:v>1892.0</c:v>
                </c:pt>
                <c:pt idx="8">
                  <c:v>3500.0</c:v>
                </c:pt>
                <c:pt idx="9">
                  <c:v>3818.0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210176"/>
        <c:axId val="2135026736"/>
      </c:scatterChart>
      <c:valAx>
        <c:axId val="2134210176"/>
        <c:scaling>
          <c:orientation val="minMax"/>
          <c:max val="8.0E6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026736"/>
        <c:crosses val="autoZero"/>
        <c:crossBetween val="midCat"/>
      </c:valAx>
      <c:valAx>
        <c:axId val="213502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210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Binomial</c:v>
                </c:pt>
              </c:strCache>
            </c:strRef>
          </c:tx>
          <c:spPr>
            <a:ln w="952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Sheet1!$B$2:$K$2</c:f>
              <c:numCache>
                <c:formatCode>#,##0</c:formatCode>
                <c:ptCount val="10"/>
                <c:pt idx="0">
                  <c:v>100000.0</c:v>
                </c:pt>
                <c:pt idx="1">
                  <c:v>200000.0</c:v>
                </c:pt>
                <c:pt idx="2">
                  <c:v>300000.0</c:v>
                </c:pt>
                <c:pt idx="3">
                  <c:v>400000.0</c:v>
                </c:pt>
                <c:pt idx="4">
                  <c:v>500000.0</c:v>
                </c:pt>
                <c:pt idx="5">
                  <c:v>1.0E6</c:v>
                </c:pt>
                <c:pt idx="6">
                  <c:v>2.0E6</c:v>
                </c:pt>
                <c:pt idx="7">
                  <c:v>4.0E6</c:v>
                </c:pt>
                <c:pt idx="8">
                  <c:v>6.0E6</c:v>
                </c:pt>
                <c:pt idx="9">
                  <c:v>8.0E6</c:v>
                </c:pt>
              </c:numCache>
            </c:numRef>
          </c:xVal>
          <c:yVal>
            <c:numRef>
              <c:f>Sheet1!$B$3:$K$3</c:f>
              <c:numCache>
                <c:formatCode>General</c:formatCode>
                <c:ptCount val="10"/>
                <c:pt idx="0">
                  <c:v>32.0</c:v>
                </c:pt>
                <c:pt idx="1">
                  <c:v>70.0</c:v>
                </c:pt>
                <c:pt idx="2">
                  <c:v>95.0</c:v>
                </c:pt>
                <c:pt idx="3">
                  <c:v>127.0</c:v>
                </c:pt>
                <c:pt idx="4">
                  <c:v>158.0</c:v>
                </c:pt>
                <c:pt idx="5">
                  <c:v>424.0</c:v>
                </c:pt>
                <c:pt idx="6">
                  <c:v>618.0</c:v>
                </c:pt>
                <c:pt idx="7">
                  <c:v>1367.0</c:v>
                </c:pt>
                <c:pt idx="8">
                  <c:v>2540.0</c:v>
                </c:pt>
                <c:pt idx="9">
                  <c:v>2661.0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Fibonacci</c:v>
                </c:pt>
              </c:strCache>
            </c:strRef>
          </c:tx>
          <c:spPr>
            <a:ln w="9525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Sheet1!$B$2:$K$2</c:f>
              <c:numCache>
                <c:formatCode>#,##0</c:formatCode>
                <c:ptCount val="10"/>
                <c:pt idx="0">
                  <c:v>100000.0</c:v>
                </c:pt>
                <c:pt idx="1">
                  <c:v>200000.0</c:v>
                </c:pt>
                <c:pt idx="2">
                  <c:v>300000.0</c:v>
                </c:pt>
                <c:pt idx="3">
                  <c:v>400000.0</c:v>
                </c:pt>
                <c:pt idx="4">
                  <c:v>500000.0</c:v>
                </c:pt>
                <c:pt idx="5">
                  <c:v>1.0E6</c:v>
                </c:pt>
                <c:pt idx="6">
                  <c:v>2.0E6</c:v>
                </c:pt>
                <c:pt idx="7">
                  <c:v>4.0E6</c:v>
                </c:pt>
                <c:pt idx="8">
                  <c:v>6.0E6</c:v>
                </c:pt>
                <c:pt idx="9">
                  <c:v>8.0E6</c:v>
                </c:pt>
              </c:numCache>
            </c:numRef>
          </c:xVal>
          <c:yVal>
            <c:numRef>
              <c:f>Sheet1!$B$4:$K$4</c:f>
              <c:numCache>
                <c:formatCode>General</c:formatCode>
                <c:ptCount val="10"/>
                <c:pt idx="0">
                  <c:v>33.0</c:v>
                </c:pt>
                <c:pt idx="1">
                  <c:v>78.0</c:v>
                </c:pt>
                <c:pt idx="2">
                  <c:v>115.0</c:v>
                </c:pt>
                <c:pt idx="3">
                  <c:v>157.0</c:v>
                </c:pt>
                <c:pt idx="4">
                  <c:v>199.0</c:v>
                </c:pt>
                <c:pt idx="5">
                  <c:v>531.0</c:v>
                </c:pt>
                <c:pt idx="6">
                  <c:v>886.0</c:v>
                </c:pt>
                <c:pt idx="7">
                  <c:v>1953.0</c:v>
                </c:pt>
                <c:pt idx="8">
                  <c:v>3520.0</c:v>
                </c:pt>
                <c:pt idx="9">
                  <c:v>3957.0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Hollow</c:v>
                </c:pt>
              </c:strCache>
            </c:strRef>
          </c:tx>
          <c:spPr>
            <a:ln w="9525" cap="rnd">
              <a:solidFill>
                <a:schemeClr val="accent3">
                  <a:alpha val="5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Sheet1!$B$2:$K$2</c:f>
              <c:numCache>
                <c:formatCode>#,##0</c:formatCode>
                <c:ptCount val="10"/>
                <c:pt idx="0">
                  <c:v>100000.0</c:v>
                </c:pt>
                <c:pt idx="1">
                  <c:v>200000.0</c:v>
                </c:pt>
                <c:pt idx="2">
                  <c:v>300000.0</c:v>
                </c:pt>
                <c:pt idx="3">
                  <c:v>400000.0</c:v>
                </c:pt>
                <c:pt idx="4">
                  <c:v>500000.0</c:v>
                </c:pt>
                <c:pt idx="5">
                  <c:v>1.0E6</c:v>
                </c:pt>
                <c:pt idx="6">
                  <c:v>2.0E6</c:v>
                </c:pt>
                <c:pt idx="7">
                  <c:v>4.0E6</c:v>
                </c:pt>
                <c:pt idx="8">
                  <c:v>6.0E6</c:v>
                </c:pt>
                <c:pt idx="9">
                  <c:v>8.0E6</c:v>
                </c:pt>
              </c:numCache>
            </c:numRef>
          </c:xVal>
          <c:yVal>
            <c:numRef>
              <c:f>Sheet1!$B$5:$K$5</c:f>
              <c:numCache>
                <c:formatCode>General</c:formatCode>
                <c:ptCount val="10"/>
                <c:pt idx="0">
                  <c:v>31.0</c:v>
                </c:pt>
                <c:pt idx="1">
                  <c:v>65.0</c:v>
                </c:pt>
                <c:pt idx="2">
                  <c:v>94.0</c:v>
                </c:pt>
                <c:pt idx="3">
                  <c:v>124.0</c:v>
                </c:pt>
                <c:pt idx="4">
                  <c:v>154.0</c:v>
                </c:pt>
                <c:pt idx="5">
                  <c:v>401.0</c:v>
                </c:pt>
                <c:pt idx="6">
                  <c:v>637.0</c:v>
                </c:pt>
                <c:pt idx="7">
                  <c:v>1394.0</c:v>
                </c:pt>
                <c:pt idx="8">
                  <c:v>2723.0</c:v>
                </c:pt>
                <c:pt idx="9">
                  <c:v>2868.0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Pairing</c:v>
                </c:pt>
              </c:strCache>
            </c:strRef>
          </c:tx>
          <c:spPr>
            <a:ln w="9525" cap="rnd">
              <a:solidFill>
                <a:schemeClr val="accent4">
                  <a:alpha val="5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1587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Sheet1!$B$2:$K$2</c:f>
              <c:numCache>
                <c:formatCode>#,##0</c:formatCode>
                <c:ptCount val="10"/>
                <c:pt idx="0">
                  <c:v>100000.0</c:v>
                </c:pt>
                <c:pt idx="1">
                  <c:v>200000.0</c:v>
                </c:pt>
                <c:pt idx="2">
                  <c:v>300000.0</c:v>
                </c:pt>
                <c:pt idx="3">
                  <c:v>400000.0</c:v>
                </c:pt>
                <c:pt idx="4">
                  <c:v>500000.0</c:v>
                </c:pt>
                <c:pt idx="5">
                  <c:v>1.0E6</c:v>
                </c:pt>
                <c:pt idx="6">
                  <c:v>2.0E6</c:v>
                </c:pt>
                <c:pt idx="7">
                  <c:v>4.0E6</c:v>
                </c:pt>
                <c:pt idx="8">
                  <c:v>6.0E6</c:v>
                </c:pt>
                <c:pt idx="9">
                  <c:v>8.0E6</c:v>
                </c:pt>
              </c:numCache>
            </c:numRef>
          </c:xVal>
          <c:yVal>
            <c:numRef>
              <c:f>Sheet1!$B$6:$K$6</c:f>
              <c:numCache>
                <c:formatCode>General</c:formatCode>
                <c:ptCount val="10"/>
                <c:pt idx="0">
                  <c:v>28.0</c:v>
                </c:pt>
                <c:pt idx="1">
                  <c:v>55.0</c:v>
                </c:pt>
                <c:pt idx="2">
                  <c:v>86.0</c:v>
                </c:pt>
                <c:pt idx="3">
                  <c:v>116.0</c:v>
                </c:pt>
                <c:pt idx="4">
                  <c:v>148.0</c:v>
                </c:pt>
                <c:pt idx="5">
                  <c:v>396.0</c:v>
                </c:pt>
                <c:pt idx="6">
                  <c:v>630.0</c:v>
                </c:pt>
                <c:pt idx="7">
                  <c:v>1388.0</c:v>
                </c:pt>
                <c:pt idx="8">
                  <c:v>2751.0</c:v>
                </c:pt>
                <c:pt idx="9">
                  <c:v>2814.0</c:v>
                </c:pt>
              </c:numCache>
            </c:numRef>
          </c:yVal>
          <c:smooth val="0"/>
        </c:ser>
        <c:ser>
          <c:idx val="5"/>
          <c:order val="4"/>
          <c:tx>
            <c:strRef>
              <c:f>Sheet1!$A$8</c:f>
              <c:strCache>
                <c:ptCount val="1"/>
                <c:pt idx="0">
                  <c:v>Rank-pairing</c:v>
                </c:pt>
              </c:strCache>
            </c:strRef>
          </c:tx>
          <c:spPr>
            <a:ln w="9525" cap="rnd">
              <a:solidFill>
                <a:schemeClr val="accent6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Sheet1!$B$2:$K$2</c:f>
              <c:numCache>
                <c:formatCode>#,##0</c:formatCode>
                <c:ptCount val="10"/>
                <c:pt idx="0">
                  <c:v>100000.0</c:v>
                </c:pt>
                <c:pt idx="1">
                  <c:v>200000.0</c:v>
                </c:pt>
                <c:pt idx="2">
                  <c:v>300000.0</c:v>
                </c:pt>
                <c:pt idx="3">
                  <c:v>400000.0</c:v>
                </c:pt>
                <c:pt idx="4">
                  <c:v>500000.0</c:v>
                </c:pt>
                <c:pt idx="5">
                  <c:v>1.0E6</c:v>
                </c:pt>
                <c:pt idx="6">
                  <c:v>2.0E6</c:v>
                </c:pt>
                <c:pt idx="7">
                  <c:v>4.0E6</c:v>
                </c:pt>
                <c:pt idx="8">
                  <c:v>6.0E6</c:v>
                </c:pt>
                <c:pt idx="9">
                  <c:v>8.0E6</c:v>
                </c:pt>
              </c:numCache>
            </c:numRef>
          </c:xVal>
          <c:yVal>
            <c:numRef>
              <c:f>Sheet1!$B$8:$K$8</c:f>
              <c:numCache>
                <c:formatCode>General</c:formatCode>
                <c:ptCount val="10"/>
                <c:pt idx="0">
                  <c:v>30.0</c:v>
                </c:pt>
                <c:pt idx="1">
                  <c:v>73.0</c:v>
                </c:pt>
                <c:pt idx="2">
                  <c:v>112.0</c:v>
                </c:pt>
                <c:pt idx="3">
                  <c:v>154.0</c:v>
                </c:pt>
                <c:pt idx="4">
                  <c:v>198.0</c:v>
                </c:pt>
                <c:pt idx="5">
                  <c:v>566.0</c:v>
                </c:pt>
                <c:pt idx="6">
                  <c:v>853.0</c:v>
                </c:pt>
                <c:pt idx="7">
                  <c:v>2055.0</c:v>
                </c:pt>
                <c:pt idx="8">
                  <c:v>4032.0</c:v>
                </c:pt>
                <c:pt idx="9">
                  <c:v>4178.0</c:v>
                </c:pt>
              </c:numCache>
            </c:numRef>
          </c:yVal>
          <c:smooth val="0"/>
        </c:ser>
        <c:ser>
          <c:idx val="6"/>
          <c:order val="5"/>
          <c:tx>
            <c:strRef>
              <c:f>Sheet1!$A$9</c:f>
              <c:strCache>
                <c:ptCount val="1"/>
                <c:pt idx="0">
                  <c:v>Smooth forest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alpha val="5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1587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Sheet1!$B$2:$K$2</c:f>
              <c:numCache>
                <c:formatCode>#,##0</c:formatCode>
                <c:ptCount val="10"/>
                <c:pt idx="0">
                  <c:v>100000.0</c:v>
                </c:pt>
                <c:pt idx="1">
                  <c:v>200000.0</c:v>
                </c:pt>
                <c:pt idx="2">
                  <c:v>300000.0</c:v>
                </c:pt>
                <c:pt idx="3">
                  <c:v>400000.0</c:v>
                </c:pt>
                <c:pt idx="4">
                  <c:v>500000.0</c:v>
                </c:pt>
                <c:pt idx="5">
                  <c:v>1.0E6</c:v>
                </c:pt>
                <c:pt idx="6">
                  <c:v>2.0E6</c:v>
                </c:pt>
                <c:pt idx="7">
                  <c:v>4.0E6</c:v>
                </c:pt>
                <c:pt idx="8">
                  <c:v>6.0E6</c:v>
                </c:pt>
                <c:pt idx="9">
                  <c:v>8.0E6</c:v>
                </c:pt>
              </c:numCache>
            </c:numRef>
          </c:xVal>
          <c:yVal>
            <c:numRef>
              <c:f>Sheet1!$B$9:$K$9</c:f>
              <c:numCache>
                <c:formatCode>General</c:formatCode>
                <c:ptCount val="10"/>
                <c:pt idx="0">
                  <c:v>29.0</c:v>
                </c:pt>
                <c:pt idx="1">
                  <c:v>68.0</c:v>
                </c:pt>
                <c:pt idx="2">
                  <c:v>106.0</c:v>
                </c:pt>
                <c:pt idx="3">
                  <c:v>147.0</c:v>
                </c:pt>
                <c:pt idx="4">
                  <c:v>189.0</c:v>
                </c:pt>
                <c:pt idx="5">
                  <c:v>500.0</c:v>
                </c:pt>
                <c:pt idx="6">
                  <c:v>849.0</c:v>
                </c:pt>
                <c:pt idx="7">
                  <c:v>1854.0</c:v>
                </c:pt>
                <c:pt idx="8">
                  <c:v>3274.0</c:v>
                </c:pt>
                <c:pt idx="9">
                  <c:v>3776.0</c:v>
                </c:pt>
              </c:numCache>
            </c:numRef>
          </c:yVal>
          <c:smooth val="0"/>
        </c:ser>
        <c:ser>
          <c:idx val="7"/>
          <c:order val="6"/>
          <c:tx>
            <c:strRef>
              <c:f>Sheet1!$A$10</c:f>
              <c:strCache>
                <c:ptCount val="1"/>
                <c:pt idx="0">
                  <c:v>Smooth one-tree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  <a:alpha val="5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lt1"/>
              </a:solidFill>
              <a:ln w="1587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Sheet1!$B$2:$K$2</c:f>
              <c:numCache>
                <c:formatCode>#,##0</c:formatCode>
                <c:ptCount val="10"/>
                <c:pt idx="0">
                  <c:v>100000.0</c:v>
                </c:pt>
                <c:pt idx="1">
                  <c:v>200000.0</c:v>
                </c:pt>
                <c:pt idx="2">
                  <c:v>300000.0</c:v>
                </c:pt>
                <c:pt idx="3">
                  <c:v>400000.0</c:v>
                </c:pt>
                <c:pt idx="4">
                  <c:v>500000.0</c:v>
                </c:pt>
                <c:pt idx="5">
                  <c:v>1.0E6</c:v>
                </c:pt>
                <c:pt idx="6">
                  <c:v>2.0E6</c:v>
                </c:pt>
                <c:pt idx="7">
                  <c:v>4.0E6</c:v>
                </c:pt>
                <c:pt idx="8">
                  <c:v>6.0E6</c:v>
                </c:pt>
                <c:pt idx="9">
                  <c:v>8.0E6</c:v>
                </c:pt>
              </c:numCache>
            </c:numRef>
          </c:xVal>
          <c:yVal>
            <c:numRef>
              <c:f>Sheet1!$B$10:$K$10</c:f>
              <c:numCache>
                <c:formatCode>General</c:formatCode>
                <c:ptCount val="10"/>
                <c:pt idx="0">
                  <c:v>29.0</c:v>
                </c:pt>
                <c:pt idx="1">
                  <c:v>62.0</c:v>
                </c:pt>
                <c:pt idx="2">
                  <c:v>96.0</c:v>
                </c:pt>
                <c:pt idx="3">
                  <c:v>136.0</c:v>
                </c:pt>
                <c:pt idx="4">
                  <c:v>173.0</c:v>
                </c:pt>
                <c:pt idx="5">
                  <c:v>477.0</c:v>
                </c:pt>
                <c:pt idx="6">
                  <c:v>784.0</c:v>
                </c:pt>
                <c:pt idx="7">
                  <c:v>1734.0</c:v>
                </c:pt>
                <c:pt idx="8">
                  <c:v>3220.0</c:v>
                </c:pt>
                <c:pt idx="9">
                  <c:v>3522.0</c:v>
                </c:pt>
              </c:numCache>
            </c:numRef>
          </c:yVal>
          <c:smooth val="0"/>
        </c:ser>
        <c:ser>
          <c:idx val="9"/>
          <c:order val="7"/>
          <c:tx>
            <c:strRef>
              <c:f>Sheet1!$A$12</c:f>
              <c:strCache>
                <c:ptCount val="1"/>
                <c:pt idx="0">
                  <c:v>Violation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Sheet1!$B$2:$K$2</c:f>
              <c:numCache>
                <c:formatCode>#,##0</c:formatCode>
                <c:ptCount val="10"/>
                <c:pt idx="0">
                  <c:v>100000.0</c:v>
                </c:pt>
                <c:pt idx="1">
                  <c:v>200000.0</c:v>
                </c:pt>
                <c:pt idx="2">
                  <c:v>300000.0</c:v>
                </c:pt>
                <c:pt idx="3">
                  <c:v>400000.0</c:v>
                </c:pt>
                <c:pt idx="4">
                  <c:v>500000.0</c:v>
                </c:pt>
                <c:pt idx="5">
                  <c:v>1.0E6</c:v>
                </c:pt>
                <c:pt idx="6">
                  <c:v>2.0E6</c:v>
                </c:pt>
                <c:pt idx="7">
                  <c:v>4.0E6</c:v>
                </c:pt>
                <c:pt idx="8">
                  <c:v>6.0E6</c:v>
                </c:pt>
                <c:pt idx="9">
                  <c:v>8.0E6</c:v>
                </c:pt>
              </c:numCache>
            </c:numRef>
          </c:xVal>
          <c:yVal>
            <c:numRef>
              <c:f>Sheet1!$B$12:$K$12</c:f>
              <c:numCache>
                <c:formatCode>General</c:formatCode>
                <c:ptCount val="10"/>
                <c:pt idx="0">
                  <c:v>30.0</c:v>
                </c:pt>
                <c:pt idx="1">
                  <c:v>71.0</c:v>
                </c:pt>
                <c:pt idx="2">
                  <c:v>111.0</c:v>
                </c:pt>
                <c:pt idx="3">
                  <c:v>156.0</c:v>
                </c:pt>
                <c:pt idx="4">
                  <c:v>196.0</c:v>
                </c:pt>
                <c:pt idx="5">
                  <c:v>537.0</c:v>
                </c:pt>
                <c:pt idx="6">
                  <c:v>851.0</c:v>
                </c:pt>
                <c:pt idx="7">
                  <c:v>1892.0</c:v>
                </c:pt>
                <c:pt idx="8">
                  <c:v>3500.0</c:v>
                </c:pt>
                <c:pt idx="9">
                  <c:v>3818.0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7669440"/>
        <c:axId val="2137672800"/>
      </c:scatterChart>
      <c:valAx>
        <c:axId val="2137669440"/>
        <c:scaling>
          <c:orientation val="minMax"/>
          <c:max val="8.0E6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672800"/>
        <c:crosses val="autoZero"/>
        <c:crossBetween val="midCat"/>
      </c:valAx>
      <c:valAx>
        <c:axId val="213767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669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812800</xdr:colOff>
      <xdr:row>0</xdr:row>
      <xdr:rowOff>165100</xdr:rowOff>
    </xdr:from>
    <xdr:to>
      <xdr:col>19</xdr:col>
      <xdr:colOff>114300</xdr:colOff>
      <xdr:row>19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800100</xdr:colOff>
      <xdr:row>19</xdr:row>
      <xdr:rowOff>190500</xdr:rowOff>
    </xdr:from>
    <xdr:to>
      <xdr:col>19</xdr:col>
      <xdr:colOff>127000</xdr:colOff>
      <xdr:row>35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2"/>
  <sheetViews>
    <sheetView tabSelected="1" topLeftCell="A29" workbookViewId="0">
      <selection activeCell="M37" sqref="M37"/>
    </sheetView>
  </sheetViews>
  <sheetFormatPr baseColWidth="10" defaultRowHeight="16" x14ac:dyDescent="0.2"/>
  <cols>
    <col min="1" max="1" width="21.5" customWidth="1"/>
    <col min="15" max="15" width="24.33203125" customWidth="1"/>
  </cols>
  <sheetData>
    <row r="1" spans="1:21" x14ac:dyDescent="0.2">
      <c r="A1" t="s">
        <v>0</v>
      </c>
    </row>
    <row r="2" spans="1:21" x14ac:dyDescent="0.2">
      <c r="A2" t="s">
        <v>11</v>
      </c>
      <c r="B2" s="1">
        <v>100000</v>
      </c>
      <c r="C2" s="1">
        <v>200000</v>
      </c>
      <c r="D2" s="1">
        <v>300000</v>
      </c>
      <c r="E2" s="1">
        <v>400000</v>
      </c>
      <c r="F2" s="1">
        <v>500000</v>
      </c>
      <c r="G2" s="1">
        <v>1000000</v>
      </c>
      <c r="H2" s="1">
        <v>2000000</v>
      </c>
      <c r="I2" s="1">
        <v>4000000</v>
      </c>
      <c r="J2" s="1">
        <v>6000000</v>
      </c>
      <c r="K2" s="1">
        <v>8000000</v>
      </c>
      <c r="L2" s="1"/>
      <c r="P2" s="1"/>
      <c r="Q2" s="1"/>
      <c r="R2" s="1"/>
      <c r="S2" s="1"/>
      <c r="T2" s="1"/>
      <c r="U2" s="1"/>
    </row>
    <row r="3" spans="1:21" x14ac:dyDescent="0.2">
      <c r="A3" t="s">
        <v>1</v>
      </c>
      <c r="B3">
        <v>32</v>
      </c>
      <c r="C3">
        <v>70</v>
      </c>
      <c r="D3">
        <v>95</v>
      </c>
      <c r="E3">
        <v>127</v>
      </c>
      <c r="F3">
        <v>158</v>
      </c>
      <c r="G3">
        <v>424</v>
      </c>
      <c r="H3">
        <v>618</v>
      </c>
      <c r="I3">
        <v>1367</v>
      </c>
      <c r="J3">
        <v>2540</v>
      </c>
      <c r="K3">
        <v>2661</v>
      </c>
    </row>
    <row r="4" spans="1:21" x14ac:dyDescent="0.2">
      <c r="A4" t="s">
        <v>2</v>
      </c>
      <c r="B4">
        <v>33</v>
      </c>
      <c r="C4">
        <v>78</v>
      </c>
      <c r="D4">
        <v>115</v>
      </c>
      <c r="E4">
        <v>157</v>
      </c>
      <c r="F4">
        <v>199</v>
      </c>
      <c r="G4">
        <v>531</v>
      </c>
      <c r="H4">
        <v>886</v>
      </c>
      <c r="I4">
        <v>1953</v>
      </c>
      <c r="J4">
        <v>3520</v>
      </c>
      <c r="K4">
        <v>3957</v>
      </c>
    </row>
    <row r="5" spans="1:21" x14ac:dyDescent="0.2">
      <c r="A5" t="s">
        <v>3</v>
      </c>
      <c r="B5">
        <v>31</v>
      </c>
      <c r="C5">
        <v>65</v>
      </c>
      <c r="D5">
        <v>94</v>
      </c>
      <c r="E5">
        <v>124</v>
      </c>
      <c r="F5">
        <v>154</v>
      </c>
      <c r="G5">
        <v>401</v>
      </c>
      <c r="H5">
        <v>637</v>
      </c>
      <c r="I5">
        <v>1394</v>
      </c>
      <c r="J5">
        <v>2723</v>
      </c>
      <c r="K5">
        <v>2868</v>
      </c>
    </row>
    <row r="6" spans="1:21" x14ac:dyDescent="0.2">
      <c r="A6" t="s">
        <v>4</v>
      </c>
      <c r="B6">
        <v>28</v>
      </c>
      <c r="C6">
        <v>55</v>
      </c>
      <c r="D6">
        <v>86</v>
      </c>
      <c r="E6">
        <v>116</v>
      </c>
      <c r="F6">
        <v>148</v>
      </c>
      <c r="G6">
        <v>396</v>
      </c>
      <c r="H6">
        <v>630</v>
      </c>
      <c r="I6">
        <v>1388</v>
      </c>
      <c r="J6">
        <v>2751</v>
      </c>
      <c r="K6">
        <v>2814</v>
      </c>
    </row>
    <row r="7" spans="1:21" x14ac:dyDescent="0.2">
      <c r="A7" t="s">
        <v>5</v>
      </c>
      <c r="B7">
        <v>46</v>
      </c>
      <c r="C7">
        <v>97</v>
      </c>
      <c r="D7">
        <v>154</v>
      </c>
      <c r="E7">
        <v>212</v>
      </c>
      <c r="F7">
        <v>274</v>
      </c>
      <c r="G7">
        <v>755</v>
      </c>
      <c r="H7">
        <v>1247</v>
      </c>
      <c r="I7">
        <v>2806</v>
      </c>
      <c r="J7">
        <v>5240</v>
      </c>
      <c r="K7">
        <v>5708</v>
      </c>
    </row>
    <row r="8" spans="1:21" x14ac:dyDescent="0.2">
      <c r="A8" t="s">
        <v>6</v>
      </c>
      <c r="B8">
        <v>30</v>
      </c>
      <c r="C8">
        <v>73</v>
      </c>
      <c r="D8">
        <v>112</v>
      </c>
      <c r="E8">
        <v>154</v>
      </c>
      <c r="F8">
        <v>198</v>
      </c>
      <c r="G8">
        <v>566</v>
      </c>
      <c r="H8">
        <v>853</v>
      </c>
      <c r="I8">
        <v>2055</v>
      </c>
      <c r="J8">
        <v>4032</v>
      </c>
      <c r="K8">
        <v>4178</v>
      </c>
    </row>
    <row r="9" spans="1:21" x14ac:dyDescent="0.2">
      <c r="A9" t="s">
        <v>7</v>
      </c>
      <c r="B9">
        <v>29</v>
      </c>
      <c r="C9">
        <v>68</v>
      </c>
      <c r="D9">
        <v>106</v>
      </c>
      <c r="E9">
        <v>147</v>
      </c>
      <c r="F9">
        <v>189</v>
      </c>
      <c r="G9">
        <v>500</v>
      </c>
      <c r="H9">
        <v>849</v>
      </c>
      <c r="I9">
        <v>1854</v>
      </c>
      <c r="J9">
        <v>3274</v>
      </c>
      <c r="K9">
        <v>3776</v>
      </c>
    </row>
    <row r="10" spans="1:21" x14ac:dyDescent="0.2">
      <c r="A10" t="s">
        <v>8</v>
      </c>
      <c r="B10">
        <v>29</v>
      </c>
      <c r="C10">
        <v>62</v>
      </c>
      <c r="D10">
        <v>96</v>
      </c>
      <c r="E10">
        <v>136</v>
      </c>
      <c r="F10">
        <v>173</v>
      </c>
      <c r="G10">
        <v>477</v>
      </c>
      <c r="H10">
        <v>784</v>
      </c>
      <c r="I10">
        <v>1734</v>
      </c>
      <c r="J10">
        <v>3220</v>
      </c>
      <c r="K10">
        <v>3522</v>
      </c>
    </row>
    <row r="11" spans="1:21" x14ac:dyDescent="0.2">
      <c r="A11" t="s">
        <v>9</v>
      </c>
      <c r="B11">
        <v>58</v>
      </c>
      <c r="C11">
        <v>112</v>
      </c>
      <c r="D11">
        <v>177</v>
      </c>
      <c r="E11">
        <v>255</v>
      </c>
      <c r="F11">
        <v>326</v>
      </c>
      <c r="G11">
        <v>943</v>
      </c>
      <c r="H11">
        <v>1628</v>
      </c>
      <c r="I11">
        <v>3789</v>
      </c>
      <c r="J11">
        <v>7321</v>
      </c>
      <c r="K11">
        <v>8150</v>
      </c>
    </row>
    <row r="12" spans="1:21" x14ac:dyDescent="0.2">
      <c r="A12" t="s">
        <v>10</v>
      </c>
      <c r="B12">
        <v>30</v>
      </c>
      <c r="C12">
        <v>71</v>
      </c>
      <c r="D12">
        <v>111</v>
      </c>
      <c r="E12">
        <v>156</v>
      </c>
      <c r="F12">
        <v>196</v>
      </c>
      <c r="G12">
        <v>537</v>
      </c>
      <c r="H12">
        <v>851</v>
      </c>
      <c r="I12">
        <v>1892</v>
      </c>
      <c r="J12">
        <v>3500</v>
      </c>
      <c r="K12">
        <v>3818</v>
      </c>
    </row>
    <row r="16" spans="1:21" x14ac:dyDescent="0.2">
      <c r="B16" s="1">
        <f>B2</f>
        <v>100000</v>
      </c>
      <c r="C16" s="1">
        <f t="shared" ref="C16:H16" si="0">C2</f>
        <v>200000</v>
      </c>
      <c r="D16" s="1">
        <f t="shared" si="0"/>
        <v>300000</v>
      </c>
      <c r="E16" s="1">
        <f t="shared" si="0"/>
        <v>400000</v>
      </c>
      <c r="F16" s="1">
        <f t="shared" si="0"/>
        <v>500000</v>
      </c>
      <c r="G16" s="1">
        <f t="shared" si="0"/>
        <v>1000000</v>
      </c>
      <c r="H16" s="1">
        <f t="shared" si="0"/>
        <v>2000000</v>
      </c>
      <c r="I16" s="1">
        <f>I2</f>
        <v>4000000</v>
      </c>
      <c r="J16" s="1">
        <f>J2</f>
        <v>6000000</v>
      </c>
      <c r="K16" s="1">
        <f t="shared" ref="K16" si="1">K2</f>
        <v>8000000</v>
      </c>
      <c r="L16" s="1"/>
    </row>
    <row r="17" spans="1:12" x14ac:dyDescent="0.2">
      <c r="A17" t="str">
        <f>A3</f>
        <v>Binomial</v>
      </c>
      <c r="B17" s="2">
        <f>B3/MIN(B$3:B$12)</f>
        <v>1.1428571428571428</v>
      </c>
      <c r="C17" s="2">
        <f t="shared" ref="C17:K17" si="2">C3/MIN(C$3:C$12)</f>
        <v>1.2727272727272727</v>
      </c>
      <c r="D17" s="2">
        <f t="shared" si="2"/>
        <v>1.1046511627906976</v>
      </c>
      <c r="E17" s="2">
        <f t="shared" si="2"/>
        <v>1.0948275862068966</v>
      </c>
      <c r="F17" s="2">
        <f t="shared" si="2"/>
        <v>1.0675675675675675</v>
      </c>
      <c r="G17" s="2">
        <f t="shared" si="2"/>
        <v>1.0707070707070707</v>
      </c>
      <c r="H17" s="2">
        <f t="shared" si="2"/>
        <v>1</v>
      </c>
      <c r="I17" s="2">
        <f t="shared" si="2"/>
        <v>1</v>
      </c>
      <c r="J17" s="2">
        <f t="shared" si="2"/>
        <v>1</v>
      </c>
      <c r="K17" s="2">
        <f t="shared" si="2"/>
        <v>1</v>
      </c>
      <c r="L17" s="2"/>
    </row>
    <row r="18" spans="1:12" x14ac:dyDescent="0.2">
      <c r="A18" t="str">
        <f t="shared" ref="A18:A26" si="3">A4</f>
        <v>Fibonacci</v>
      </c>
      <c r="B18" s="2">
        <f t="shared" ref="B18:K26" si="4">B4/MIN(B$3:B$12)</f>
        <v>1.1785714285714286</v>
      </c>
      <c r="C18" s="2">
        <f t="shared" si="4"/>
        <v>1.4181818181818182</v>
      </c>
      <c r="D18" s="2">
        <f t="shared" si="4"/>
        <v>1.3372093023255813</v>
      </c>
      <c r="E18" s="2">
        <f t="shared" si="4"/>
        <v>1.353448275862069</v>
      </c>
      <c r="F18" s="2">
        <f t="shared" si="4"/>
        <v>1.3445945945945945</v>
      </c>
      <c r="G18" s="2">
        <f t="shared" si="4"/>
        <v>1.3409090909090908</v>
      </c>
      <c r="H18" s="2">
        <f t="shared" si="4"/>
        <v>1.4336569579288025</v>
      </c>
      <c r="I18" s="2">
        <f t="shared" si="4"/>
        <v>1.4286759326993417</v>
      </c>
      <c r="J18" s="2">
        <f t="shared" si="4"/>
        <v>1.3858267716535433</v>
      </c>
      <c r="K18" s="2">
        <f t="shared" si="4"/>
        <v>1.4870349492671928</v>
      </c>
      <c r="L18" s="2"/>
    </row>
    <row r="19" spans="1:12" x14ac:dyDescent="0.2">
      <c r="A19" t="str">
        <f t="shared" si="3"/>
        <v>Hollow</v>
      </c>
      <c r="B19" s="2">
        <f t="shared" si="4"/>
        <v>1.1071428571428572</v>
      </c>
      <c r="C19" s="2">
        <f t="shared" si="4"/>
        <v>1.1818181818181819</v>
      </c>
      <c r="D19" s="2">
        <f t="shared" si="4"/>
        <v>1.0930232558139534</v>
      </c>
      <c r="E19" s="2">
        <f t="shared" si="4"/>
        <v>1.0689655172413792</v>
      </c>
      <c r="F19" s="2">
        <f t="shared" si="4"/>
        <v>1.0405405405405406</v>
      </c>
      <c r="G19" s="2">
        <f t="shared" si="4"/>
        <v>1.0126262626262625</v>
      </c>
      <c r="H19" s="2">
        <f t="shared" si="4"/>
        <v>1.0307443365695792</v>
      </c>
      <c r="I19" s="2">
        <f t="shared" si="4"/>
        <v>1.019751280175567</v>
      </c>
      <c r="J19" s="2">
        <f t="shared" si="4"/>
        <v>1.0720472440944881</v>
      </c>
      <c r="K19" s="2">
        <f t="shared" si="4"/>
        <v>1.0777903043968433</v>
      </c>
      <c r="L19" s="2"/>
    </row>
    <row r="20" spans="1:12" x14ac:dyDescent="0.2">
      <c r="A20" t="str">
        <f t="shared" si="3"/>
        <v>Pairing</v>
      </c>
      <c r="B20" s="2">
        <f t="shared" si="4"/>
        <v>1</v>
      </c>
      <c r="C20" s="2">
        <f t="shared" si="4"/>
        <v>1</v>
      </c>
      <c r="D20" s="2">
        <f t="shared" si="4"/>
        <v>1</v>
      </c>
      <c r="E20" s="2">
        <f t="shared" si="4"/>
        <v>1</v>
      </c>
      <c r="F20" s="2">
        <f t="shared" si="4"/>
        <v>1</v>
      </c>
      <c r="G20" s="2">
        <f t="shared" si="4"/>
        <v>1</v>
      </c>
      <c r="H20" s="2">
        <f t="shared" si="4"/>
        <v>1.0194174757281553</v>
      </c>
      <c r="I20" s="2">
        <f t="shared" si="4"/>
        <v>1.0153621068032188</v>
      </c>
      <c r="J20" s="2">
        <f t="shared" si="4"/>
        <v>1.0830708661417323</v>
      </c>
      <c r="K20" s="2">
        <f t="shared" si="4"/>
        <v>1.0574971815107101</v>
      </c>
      <c r="L20" s="2"/>
    </row>
    <row r="21" spans="1:12" x14ac:dyDescent="0.2">
      <c r="A21" t="str">
        <f t="shared" si="3"/>
        <v>Quake</v>
      </c>
      <c r="B21" s="2">
        <f t="shared" si="4"/>
        <v>1.6428571428571428</v>
      </c>
      <c r="C21" s="2">
        <f t="shared" si="4"/>
        <v>1.7636363636363637</v>
      </c>
      <c r="D21" s="2">
        <f t="shared" si="4"/>
        <v>1.7906976744186047</v>
      </c>
      <c r="E21" s="2">
        <f t="shared" si="4"/>
        <v>1.8275862068965518</v>
      </c>
      <c r="F21" s="2">
        <f t="shared" si="4"/>
        <v>1.8513513513513513</v>
      </c>
      <c r="G21" s="2">
        <f t="shared" si="4"/>
        <v>1.9065656565656566</v>
      </c>
      <c r="H21" s="2">
        <f t="shared" si="4"/>
        <v>2.0177993527508091</v>
      </c>
      <c r="I21" s="2">
        <f t="shared" si="4"/>
        <v>2.0526700804681783</v>
      </c>
      <c r="J21" s="2">
        <f t="shared" si="4"/>
        <v>2.0629921259842519</v>
      </c>
      <c r="K21" s="2">
        <f t="shared" si="4"/>
        <v>2.1450582487786547</v>
      </c>
      <c r="L21" s="2"/>
    </row>
    <row r="22" spans="1:12" x14ac:dyDescent="0.2">
      <c r="A22" t="str">
        <f t="shared" si="3"/>
        <v>Rank-pairing</v>
      </c>
      <c r="B22" s="2">
        <f t="shared" si="4"/>
        <v>1.0714285714285714</v>
      </c>
      <c r="C22" s="2">
        <f t="shared" si="4"/>
        <v>1.3272727272727274</v>
      </c>
      <c r="D22" s="2">
        <f t="shared" si="4"/>
        <v>1.3023255813953489</v>
      </c>
      <c r="E22" s="2">
        <f t="shared" si="4"/>
        <v>1.3275862068965518</v>
      </c>
      <c r="F22" s="2">
        <f t="shared" si="4"/>
        <v>1.3378378378378379</v>
      </c>
      <c r="G22" s="2">
        <f t="shared" si="4"/>
        <v>1.4292929292929293</v>
      </c>
      <c r="H22" s="2">
        <f t="shared" si="4"/>
        <v>1.3802588996763754</v>
      </c>
      <c r="I22" s="2">
        <f t="shared" si="4"/>
        <v>1.5032918800292612</v>
      </c>
      <c r="J22" s="2">
        <f t="shared" si="4"/>
        <v>1.5874015748031496</v>
      </c>
      <c r="K22" s="2">
        <f t="shared" si="4"/>
        <v>1.5700864336715521</v>
      </c>
      <c r="L22" s="2"/>
    </row>
    <row r="23" spans="1:12" x14ac:dyDescent="0.2">
      <c r="A23" t="str">
        <f t="shared" si="3"/>
        <v>Smooth forest</v>
      </c>
      <c r="B23" s="2">
        <f t="shared" si="4"/>
        <v>1.0357142857142858</v>
      </c>
      <c r="C23" s="2">
        <f t="shared" si="4"/>
        <v>1.2363636363636363</v>
      </c>
      <c r="D23" s="2">
        <f t="shared" si="4"/>
        <v>1.2325581395348837</v>
      </c>
      <c r="E23" s="2">
        <f t="shared" si="4"/>
        <v>1.2672413793103448</v>
      </c>
      <c r="F23" s="2">
        <f t="shared" si="4"/>
        <v>1.277027027027027</v>
      </c>
      <c r="G23" s="2">
        <f t="shared" si="4"/>
        <v>1.2626262626262625</v>
      </c>
      <c r="H23" s="2">
        <f t="shared" si="4"/>
        <v>1.3737864077669903</v>
      </c>
      <c r="I23" s="2">
        <f t="shared" si="4"/>
        <v>1.3562545720555963</v>
      </c>
      <c r="J23" s="2">
        <f t="shared" si="4"/>
        <v>1.2889763779527559</v>
      </c>
      <c r="K23" s="2">
        <f t="shared" si="4"/>
        <v>1.4190154077414505</v>
      </c>
      <c r="L23" s="2"/>
    </row>
    <row r="24" spans="1:12" x14ac:dyDescent="0.2">
      <c r="A24" t="str">
        <f t="shared" si="3"/>
        <v>Smooth one-tree</v>
      </c>
      <c r="B24" s="2">
        <f t="shared" si="4"/>
        <v>1.0357142857142858</v>
      </c>
      <c r="C24" s="2">
        <f t="shared" si="4"/>
        <v>1.1272727272727272</v>
      </c>
      <c r="D24" s="2">
        <f t="shared" si="4"/>
        <v>1.1162790697674418</v>
      </c>
      <c r="E24" s="2">
        <f t="shared" si="4"/>
        <v>1.1724137931034482</v>
      </c>
      <c r="F24" s="2">
        <f t="shared" si="4"/>
        <v>1.1689189189189189</v>
      </c>
      <c r="G24" s="2">
        <f t="shared" si="4"/>
        <v>1.2045454545454546</v>
      </c>
      <c r="H24" s="2">
        <f t="shared" si="4"/>
        <v>1.2686084142394822</v>
      </c>
      <c r="I24" s="2">
        <f t="shared" si="4"/>
        <v>1.2684711046086321</v>
      </c>
      <c r="J24" s="2">
        <f t="shared" si="4"/>
        <v>1.2677165354330708</v>
      </c>
      <c r="K24" s="2">
        <f t="shared" si="4"/>
        <v>1.3235625704622322</v>
      </c>
      <c r="L24" s="2"/>
    </row>
    <row r="25" spans="1:12" x14ac:dyDescent="0.2">
      <c r="A25" t="str">
        <f t="shared" si="3"/>
        <v>Strict Fibonacci</v>
      </c>
      <c r="B25" s="2">
        <f t="shared" si="4"/>
        <v>2.0714285714285716</v>
      </c>
      <c r="C25" s="2">
        <f t="shared" si="4"/>
        <v>2.0363636363636362</v>
      </c>
      <c r="D25" s="2">
        <f t="shared" si="4"/>
        <v>2.058139534883721</v>
      </c>
      <c r="E25" s="2">
        <f t="shared" si="4"/>
        <v>2.1982758620689653</v>
      </c>
      <c r="F25" s="2">
        <f t="shared" si="4"/>
        <v>2.2027027027027026</v>
      </c>
      <c r="G25" s="2">
        <f t="shared" si="4"/>
        <v>2.3813131313131315</v>
      </c>
      <c r="H25" s="2">
        <f t="shared" si="4"/>
        <v>2.6343042071197411</v>
      </c>
      <c r="I25" s="2">
        <f t="shared" si="4"/>
        <v>2.7717629846378933</v>
      </c>
      <c r="J25" s="2">
        <f t="shared" si="4"/>
        <v>2.8822834645669291</v>
      </c>
      <c r="K25" s="2">
        <f t="shared" si="4"/>
        <v>3.0627583615182261</v>
      </c>
      <c r="L25" s="2"/>
    </row>
    <row r="26" spans="1:12" x14ac:dyDescent="0.2">
      <c r="A26" t="str">
        <f t="shared" si="3"/>
        <v>Violation</v>
      </c>
      <c r="B26" s="2">
        <f t="shared" si="4"/>
        <v>1.0714285714285714</v>
      </c>
      <c r="C26" s="2">
        <f t="shared" si="4"/>
        <v>1.290909090909091</v>
      </c>
      <c r="D26" s="2">
        <f t="shared" si="4"/>
        <v>1.2906976744186047</v>
      </c>
      <c r="E26" s="2">
        <f t="shared" si="4"/>
        <v>1.3448275862068966</v>
      </c>
      <c r="F26" s="2">
        <f t="shared" si="4"/>
        <v>1.3243243243243243</v>
      </c>
      <c r="G26" s="2">
        <f t="shared" si="4"/>
        <v>1.356060606060606</v>
      </c>
      <c r="H26" s="2">
        <f t="shared" si="4"/>
        <v>1.3770226537216828</v>
      </c>
      <c r="I26" s="2">
        <f t="shared" si="4"/>
        <v>1.3840526700804683</v>
      </c>
      <c r="J26" s="2">
        <f t="shared" si="4"/>
        <v>1.3779527559055118</v>
      </c>
      <c r="K26" s="2">
        <f t="shared" si="4"/>
        <v>1.4347989477639984</v>
      </c>
      <c r="L26" s="2"/>
    </row>
    <row r="29" spans="1:12" x14ac:dyDescent="0.2">
      <c r="A29" t="s">
        <v>16</v>
      </c>
    </row>
    <row r="30" spans="1:12" x14ac:dyDescent="0.2">
      <c r="A30" t="s">
        <v>18</v>
      </c>
      <c r="B30" s="1">
        <v>8000000</v>
      </c>
      <c r="C30" s="1">
        <f>B30</f>
        <v>8000000</v>
      </c>
      <c r="D30" s="1">
        <f t="shared" ref="D30:E30" si="5">C30</f>
        <v>8000000</v>
      </c>
      <c r="E30" s="1">
        <f t="shared" si="5"/>
        <v>8000000</v>
      </c>
      <c r="G30" s="1">
        <v>4000000</v>
      </c>
      <c r="H30" s="1">
        <f>G30</f>
        <v>4000000</v>
      </c>
      <c r="I30" s="1">
        <f>H30</f>
        <v>4000000</v>
      </c>
    </row>
    <row r="31" spans="1:12" x14ac:dyDescent="0.2">
      <c r="A31" t="s">
        <v>15</v>
      </c>
      <c r="B31">
        <v>105966</v>
      </c>
      <c r="C31">
        <v>100160</v>
      </c>
      <c r="D31">
        <v>100860</v>
      </c>
      <c r="E31">
        <v>105695</v>
      </c>
      <c r="G31">
        <v>106511</v>
      </c>
      <c r="H31">
        <v>100005</v>
      </c>
      <c r="I31">
        <v>111050</v>
      </c>
    </row>
    <row r="32" spans="1:12" x14ac:dyDescent="0.2">
      <c r="A32" t="s">
        <v>17</v>
      </c>
      <c r="B32">
        <v>104736</v>
      </c>
      <c r="C32">
        <v>100155</v>
      </c>
      <c r="D32">
        <v>100801</v>
      </c>
      <c r="E32">
        <v>104532</v>
      </c>
      <c r="G32">
        <v>105099</v>
      </c>
      <c r="H32">
        <v>100005</v>
      </c>
      <c r="I32">
        <v>108010</v>
      </c>
    </row>
    <row r="41" spans="1:12" x14ac:dyDescent="0.2">
      <c r="A41" t="s">
        <v>12</v>
      </c>
    </row>
    <row r="42" spans="1:12" x14ac:dyDescent="0.2">
      <c r="A42" t="s">
        <v>0</v>
      </c>
    </row>
    <row r="43" spans="1:12" x14ac:dyDescent="0.2">
      <c r="A43" t="s">
        <v>11</v>
      </c>
      <c r="B43" s="1">
        <v>100000</v>
      </c>
      <c r="C43" s="1">
        <v>200000</v>
      </c>
      <c r="D43" s="1">
        <v>300000</v>
      </c>
      <c r="E43" s="1">
        <v>400000</v>
      </c>
      <c r="F43" s="1">
        <v>500000</v>
      </c>
      <c r="G43" s="1">
        <v>1000000</v>
      </c>
      <c r="H43" s="1">
        <v>2000000</v>
      </c>
      <c r="I43" s="1">
        <v>4000000</v>
      </c>
      <c r="J43" s="1">
        <v>6000000</v>
      </c>
      <c r="K43" s="1">
        <v>8000000</v>
      </c>
      <c r="L43" s="1">
        <v>8000000</v>
      </c>
    </row>
    <row r="44" spans="1:12" x14ac:dyDescent="0.2">
      <c r="A44" t="s">
        <v>1</v>
      </c>
      <c r="B44">
        <v>19</v>
      </c>
      <c r="C44">
        <v>24</v>
      </c>
      <c r="D44">
        <v>29</v>
      </c>
      <c r="E44">
        <v>37</v>
      </c>
      <c r="F44">
        <v>42</v>
      </c>
      <c r="G44">
        <v>59</v>
      </c>
      <c r="H44">
        <v>79</v>
      </c>
      <c r="I44">
        <v>133</v>
      </c>
      <c r="J44">
        <v>164</v>
      </c>
      <c r="K44">
        <v>245</v>
      </c>
      <c r="L44">
        <v>143</v>
      </c>
    </row>
    <row r="45" spans="1:12" x14ac:dyDescent="0.2">
      <c r="A45" t="s">
        <v>2</v>
      </c>
      <c r="B45">
        <v>19</v>
      </c>
      <c r="C45">
        <v>27</v>
      </c>
      <c r="D45">
        <v>36</v>
      </c>
      <c r="E45">
        <v>46</v>
      </c>
      <c r="F45">
        <v>56</v>
      </c>
      <c r="G45">
        <v>111</v>
      </c>
      <c r="H45">
        <v>224</v>
      </c>
      <c r="I45">
        <v>483</v>
      </c>
      <c r="J45">
        <v>740</v>
      </c>
      <c r="K45">
        <v>1037</v>
      </c>
      <c r="L45">
        <v>937</v>
      </c>
    </row>
    <row r="46" spans="1:12" x14ac:dyDescent="0.2">
      <c r="A46" t="s">
        <v>3</v>
      </c>
      <c r="B46">
        <v>19</v>
      </c>
      <c r="C46">
        <v>26</v>
      </c>
      <c r="D46">
        <v>34</v>
      </c>
      <c r="E46">
        <v>42</v>
      </c>
      <c r="F46">
        <v>48</v>
      </c>
      <c r="G46">
        <v>80</v>
      </c>
      <c r="H46">
        <v>135</v>
      </c>
      <c r="I46">
        <v>279</v>
      </c>
      <c r="J46">
        <v>425</v>
      </c>
      <c r="K46">
        <v>616</v>
      </c>
      <c r="L46">
        <v>509</v>
      </c>
    </row>
    <row r="47" spans="1:12" x14ac:dyDescent="0.2">
      <c r="A47" t="s">
        <v>4</v>
      </c>
      <c r="B47">
        <v>19</v>
      </c>
      <c r="C47">
        <v>24</v>
      </c>
      <c r="D47">
        <v>30</v>
      </c>
      <c r="E47">
        <v>39</v>
      </c>
      <c r="F47">
        <v>45</v>
      </c>
      <c r="G47">
        <v>73</v>
      </c>
      <c r="H47">
        <v>125</v>
      </c>
      <c r="I47">
        <v>255</v>
      </c>
      <c r="J47">
        <v>384</v>
      </c>
      <c r="K47">
        <v>593</v>
      </c>
      <c r="L47">
        <v>462</v>
      </c>
    </row>
    <row r="48" spans="1:12" x14ac:dyDescent="0.2">
      <c r="A48" t="s">
        <v>5</v>
      </c>
      <c r="B48">
        <v>28</v>
      </c>
      <c r="C48">
        <v>37</v>
      </c>
      <c r="D48">
        <v>51</v>
      </c>
      <c r="E48">
        <v>73</v>
      </c>
      <c r="F48">
        <v>92</v>
      </c>
      <c r="G48">
        <v>197</v>
      </c>
      <c r="H48">
        <v>407</v>
      </c>
      <c r="I48">
        <v>879</v>
      </c>
      <c r="J48">
        <v>1379</v>
      </c>
      <c r="K48">
        <v>2026</v>
      </c>
      <c r="L48">
        <v>1814</v>
      </c>
    </row>
    <row r="49" spans="1:12" x14ac:dyDescent="0.2">
      <c r="A49" t="s">
        <v>6</v>
      </c>
      <c r="B49">
        <v>20</v>
      </c>
      <c r="C49">
        <v>28</v>
      </c>
      <c r="D49">
        <v>40</v>
      </c>
      <c r="E49">
        <v>52</v>
      </c>
      <c r="F49">
        <v>62</v>
      </c>
      <c r="G49">
        <v>120</v>
      </c>
      <c r="H49">
        <v>229</v>
      </c>
      <c r="I49">
        <v>553</v>
      </c>
      <c r="J49">
        <v>872</v>
      </c>
      <c r="K49">
        <v>1396</v>
      </c>
      <c r="L49">
        <v>1028</v>
      </c>
    </row>
    <row r="50" spans="1:12" x14ac:dyDescent="0.2">
      <c r="A50" t="s">
        <v>7</v>
      </c>
      <c r="B50">
        <v>19</v>
      </c>
      <c r="C50">
        <v>25</v>
      </c>
      <c r="D50">
        <v>35</v>
      </c>
      <c r="E50">
        <v>47</v>
      </c>
      <c r="F50">
        <v>58</v>
      </c>
      <c r="G50">
        <v>123</v>
      </c>
      <c r="H50">
        <v>251</v>
      </c>
      <c r="I50">
        <v>531</v>
      </c>
      <c r="J50">
        <v>805</v>
      </c>
      <c r="K50">
        <v>1128</v>
      </c>
      <c r="L50">
        <v>1045</v>
      </c>
    </row>
    <row r="51" spans="1:12" x14ac:dyDescent="0.2">
      <c r="A51" t="s">
        <v>8</v>
      </c>
      <c r="B51">
        <v>19</v>
      </c>
      <c r="C51">
        <v>25</v>
      </c>
      <c r="D51">
        <v>33</v>
      </c>
      <c r="E51">
        <v>42</v>
      </c>
      <c r="F51">
        <v>48</v>
      </c>
      <c r="G51">
        <v>85</v>
      </c>
      <c r="H51">
        <v>150</v>
      </c>
      <c r="I51">
        <v>310</v>
      </c>
      <c r="J51">
        <v>456</v>
      </c>
      <c r="K51">
        <v>686</v>
      </c>
      <c r="L51">
        <v>555</v>
      </c>
    </row>
    <row r="52" spans="1:12" x14ac:dyDescent="0.2">
      <c r="A52" t="s">
        <v>9</v>
      </c>
      <c r="B52">
        <v>29</v>
      </c>
      <c r="C52">
        <v>40</v>
      </c>
      <c r="D52">
        <v>51</v>
      </c>
      <c r="E52">
        <v>64</v>
      </c>
      <c r="F52">
        <v>73</v>
      </c>
      <c r="G52">
        <v>111</v>
      </c>
      <c r="H52">
        <v>184</v>
      </c>
      <c r="I52">
        <v>240</v>
      </c>
      <c r="J52">
        <v>311</v>
      </c>
      <c r="K52">
        <v>497</v>
      </c>
      <c r="L52">
        <v>264</v>
      </c>
    </row>
    <row r="53" spans="1:12" x14ac:dyDescent="0.2">
      <c r="A53" t="s">
        <v>10</v>
      </c>
      <c r="B53">
        <v>19</v>
      </c>
      <c r="C53">
        <v>27</v>
      </c>
      <c r="D53">
        <v>39</v>
      </c>
      <c r="E53">
        <v>52</v>
      </c>
      <c r="F53">
        <v>63</v>
      </c>
      <c r="G53">
        <v>122</v>
      </c>
      <c r="H53">
        <v>238</v>
      </c>
      <c r="I53">
        <v>512</v>
      </c>
      <c r="J53">
        <v>786</v>
      </c>
      <c r="K53">
        <v>1121</v>
      </c>
      <c r="L53">
        <v>1010</v>
      </c>
    </row>
    <row r="57" spans="1:12" x14ac:dyDescent="0.2">
      <c r="B57" s="1">
        <f>B43</f>
        <v>100000</v>
      </c>
      <c r="C57" s="1">
        <f t="shared" ref="C57:H57" si="6">C43</f>
        <v>200000</v>
      </c>
      <c r="D57" s="1">
        <f t="shared" si="6"/>
        <v>300000</v>
      </c>
      <c r="E57" s="1">
        <f t="shared" si="6"/>
        <v>400000</v>
      </c>
      <c r="F57" s="1">
        <f t="shared" si="6"/>
        <v>500000</v>
      </c>
      <c r="G57" s="1">
        <f t="shared" si="6"/>
        <v>1000000</v>
      </c>
      <c r="H57" s="1">
        <f t="shared" si="6"/>
        <v>2000000</v>
      </c>
      <c r="I57" s="1">
        <f>I43</f>
        <v>4000000</v>
      </c>
      <c r="J57" s="1">
        <f>J43</f>
        <v>6000000</v>
      </c>
      <c r="K57" s="1">
        <f t="shared" ref="K57:L57" si="7">K43</f>
        <v>8000000</v>
      </c>
      <c r="L57" s="1">
        <f t="shared" si="7"/>
        <v>8000000</v>
      </c>
    </row>
    <row r="58" spans="1:12" x14ac:dyDescent="0.2">
      <c r="A58" t="str">
        <f>A44</f>
        <v>Binomial</v>
      </c>
      <c r="B58" s="2">
        <f>B44/MIN(B$44:B$53)</f>
        <v>1</v>
      </c>
      <c r="C58" s="2">
        <f t="shared" ref="C58:L58" si="8">C44/MIN(C$44:C$53)</f>
        <v>1</v>
      </c>
      <c r="D58" s="2">
        <f t="shared" si="8"/>
        <v>1</v>
      </c>
      <c r="E58" s="2">
        <f t="shared" si="8"/>
        <v>1</v>
      </c>
      <c r="F58" s="2">
        <f t="shared" si="8"/>
        <v>1</v>
      </c>
      <c r="G58" s="2">
        <f t="shared" si="8"/>
        <v>1</v>
      </c>
      <c r="H58" s="2">
        <f t="shared" si="8"/>
        <v>1</v>
      </c>
      <c r="I58" s="2">
        <f t="shared" si="8"/>
        <v>1</v>
      </c>
      <c r="J58" s="2">
        <f t="shared" si="8"/>
        <v>1</v>
      </c>
      <c r="K58" s="2">
        <f t="shared" si="8"/>
        <v>1</v>
      </c>
      <c r="L58" s="2">
        <f t="shared" si="8"/>
        <v>1</v>
      </c>
    </row>
    <row r="59" spans="1:12" x14ac:dyDescent="0.2">
      <c r="A59" t="str">
        <f t="shared" ref="A59:A67" si="9">A45</f>
        <v>Fibonacci</v>
      </c>
      <c r="B59" s="2">
        <f t="shared" ref="B59:L59" si="10">B45/MIN(B$44:B$53)</f>
        <v>1</v>
      </c>
      <c r="C59" s="2">
        <f t="shared" si="10"/>
        <v>1.125</v>
      </c>
      <c r="D59" s="2">
        <f t="shared" si="10"/>
        <v>1.2413793103448276</v>
      </c>
      <c r="E59" s="2">
        <f t="shared" si="10"/>
        <v>1.2432432432432432</v>
      </c>
      <c r="F59" s="2">
        <f t="shared" si="10"/>
        <v>1.3333333333333333</v>
      </c>
      <c r="G59" s="2">
        <f t="shared" si="10"/>
        <v>1.8813559322033899</v>
      </c>
      <c r="H59" s="2">
        <f t="shared" si="10"/>
        <v>2.8354430379746836</v>
      </c>
      <c r="I59" s="2">
        <f t="shared" si="10"/>
        <v>3.6315789473684212</v>
      </c>
      <c r="J59" s="2">
        <f t="shared" si="10"/>
        <v>4.5121951219512191</v>
      </c>
      <c r="K59" s="2">
        <f t="shared" si="10"/>
        <v>4.2326530612244895</v>
      </c>
      <c r="L59" s="2">
        <f t="shared" si="10"/>
        <v>6.5524475524475525</v>
      </c>
    </row>
    <row r="60" spans="1:12" x14ac:dyDescent="0.2">
      <c r="A60" t="str">
        <f t="shared" si="9"/>
        <v>Hollow</v>
      </c>
      <c r="B60" s="2">
        <f t="shared" ref="B60:L60" si="11">B46/MIN(B$44:B$53)</f>
        <v>1</v>
      </c>
      <c r="C60" s="2">
        <f t="shared" si="11"/>
        <v>1.0833333333333333</v>
      </c>
      <c r="D60" s="2">
        <f t="shared" si="11"/>
        <v>1.1724137931034482</v>
      </c>
      <c r="E60" s="2">
        <f t="shared" si="11"/>
        <v>1.1351351351351351</v>
      </c>
      <c r="F60" s="2">
        <f t="shared" si="11"/>
        <v>1.1428571428571428</v>
      </c>
      <c r="G60" s="2">
        <f t="shared" si="11"/>
        <v>1.3559322033898304</v>
      </c>
      <c r="H60" s="2">
        <f t="shared" si="11"/>
        <v>1.7088607594936709</v>
      </c>
      <c r="I60" s="2">
        <f t="shared" si="11"/>
        <v>2.0977443609022557</v>
      </c>
      <c r="J60" s="2">
        <f t="shared" si="11"/>
        <v>2.5914634146341462</v>
      </c>
      <c r="K60" s="2">
        <f t="shared" si="11"/>
        <v>2.5142857142857142</v>
      </c>
      <c r="L60" s="2">
        <f t="shared" si="11"/>
        <v>3.5594405594405596</v>
      </c>
    </row>
    <row r="61" spans="1:12" x14ac:dyDescent="0.2">
      <c r="A61" t="str">
        <f t="shared" si="9"/>
        <v>Pairing</v>
      </c>
      <c r="B61" s="2">
        <f t="shared" ref="B61:L61" si="12">B47/MIN(B$44:B$53)</f>
        <v>1</v>
      </c>
      <c r="C61" s="2">
        <f t="shared" si="12"/>
        <v>1</v>
      </c>
      <c r="D61" s="2">
        <f t="shared" si="12"/>
        <v>1.0344827586206897</v>
      </c>
      <c r="E61" s="2">
        <f t="shared" si="12"/>
        <v>1.0540540540540539</v>
      </c>
      <c r="F61" s="2">
        <f t="shared" si="12"/>
        <v>1.0714285714285714</v>
      </c>
      <c r="G61" s="2">
        <f t="shared" si="12"/>
        <v>1.2372881355932204</v>
      </c>
      <c r="H61" s="2">
        <f t="shared" si="12"/>
        <v>1.5822784810126582</v>
      </c>
      <c r="I61" s="2">
        <f t="shared" si="12"/>
        <v>1.9172932330827068</v>
      </c>
      <c r="J61" s="2">
        <f t="shared" si="12"/>
        <v>2.3414634146341462</v>
      </c>
      <c r="K61" s="2">
        <f t="shared" si="12"/>
        <v>2.4204081632653063</v>
      </c>
      <c r="L61" s="2">
        <f t="shared" si="12"/>
        <v>3.2307692307692308</v>
      </c>
    </row>
    <row r="62" spans="1:12" x14ac:dyDescent="0.2">
      <c r="A62" t="str">
        <f t="shared" si="9"/>
        <v>Quake</v>
      </c>
      <c r="B62" s="2">
        <f t="shared" ref="B62:L62" si="13">B48/MIN(B$44:B$53)</f>
        <v>1.4736842105263157</v>
      </c>
      <c r="C62" s="2">
        <f t="shared" si="13"/>
        <v>1.5416666666666667</v>
      </c>
      <c r="D62" s="2">
        <f t="shared" si="13"/>
        <v>1.7586206896551724</v>
      </c>
      <c r="E62" s="2">
        <f t="shared" si="13"/>
        <v>1.972972972972973</v>
      </c>
      <c r="F62" s="2">
        <f t="shared" si="13"/>
        <v>2.1904761904761907</v>
      </c>
      <c r="G62" s="2">
        <f t="shared" si="13"/>
        <v>3.3389830508474576</v>
      </c>
      <c r="H62" s="2">
        <f t="shared" si="13"/>
        <v>5.1518987341772151</v>
      </c>
      <c r="I62" s="2">
        <f t="shared" si="13"/>
        <v>6.6090225563909772</v>
      </c>
      <c r="J62" s="2">
        <f t="shared" si="13"/>
        <v>8.4085365853658534</v>
      </c>
      <c r="K62" s="2">
        <f t="shared" si="13"/>
        <v>8.2693877551020414</v>
      </c>
      <c r="L62" s="2">
        <f t="shared" si="13"/>
        <v>12.685314685314685</v>
      </c>
    </row>
    <row r="63" spans="1:12" x14ac:dyDescent="0.2">
      <c r="A63" t="str">
        <f t="shared" si="9"/>
        <v>Rank-pairing</v>
      </c>
      <c r="B63" s="2">
        <f t="shared" ref="B63:L63" si="14">B49/MIN(B$44:B$53)</f>
        <v>1.0526315789473684</v>
      </c>
      <c r="C63" s="2">
        <f t="shared" si="14"/>
        <v>1.1666666666666667</v>
      </c>
      <c r="D63" s="2">
        <f t="shared" si="14"/>
        <v>1.3793103448275863</v>
      </c>
      <c r="E63" s="2">
        <f t="shared" si="14"/>
        <v>1.4054054054054055</v>
      </c>
      <c r="F63" s="2">
        <f t="shared" si="14"/>
        <v>1.4761904761904763</v>
      </c>
      <c r="G63" s="2">
        <f t="shared" si="14"/>
        <v>2.0338983050847457</v>
      </c>
      <c r="H63" s="2">
        <f t="shared" si="14"/>
        <v>2.8987341772151898</v>
      </c>
      <c r="I63" s="2">
        <f t="shared" si="14"/>
        <v>4.1578947368421053</v>
      </c>
      <c r="J63" s="2">
        <f t="shared" si="14"/>
        <v>5.3170731707317076</v>
      </c>
      <c r="K63" s="2">
        <f t="shared" si="14"/>
        <v>5.6979591836734693</v>
      </c>
      <c r="L63" s="2">
        <f t="shared" si="14"/>
        <v>7.1888111888111892</v>
      </c>
    </row>
    <row r="64" spans="1:12" x14ac:dyDescent="0.2">
      <c r="A64" t="str">
        <f t="shared" si="9"/>
        <v>Smooth forest</v>
      </c>
      <c r="B64" s="2">
        <f t="shared" ref="B64:L64" si="15">B50/MIN(B$44:B$53)</f>
        <v>1</v>
      </c>
      <c r="C64" s="2">
        <f t="shared" si="15"/>
        <v>1.0416666666666667</v>
      </c>
      <c r="D64" s="2">
        <f t="shared" si="15"/>
        <v>1.2068965517241379</v>
      </c>
      <c r="E64" s="2">
        <f t="shared" si="15"/>
        <v>1.2702702702702702</v>
      </c>
      <c r="F64" s="2">
        <f t="shared" si="15"/>
        <v>1.3809523809523809</v>
      </c>
      <c r="G64" s="2">
        <f t="shared" si="15"/>
        <v>2.0847457627118646</v>
      </c>
      <c r="H64" s="2">
        <f t="shared" si="15"/>
        <v>3.1772151898734178</v>
      </c>
      <c r="I64" s="2">
        <f t="shared" si="15"/>
        <v>3.992481203007519</v>
      </c>
      <c r="J64" s="2">
        <f t="shared" si="15"/>
        <v>4.9085365853658534</v>
      </c>
      <c r="K64" s="2">
        <f t="shared" si="15"/>
        <v>4.6040816326530614</v>
      </c>
      <c r="L64" s="2">
        <f t="shared" si="15"/>
        <v>7.3076923076923075</v>
      </c>
    </row>
    <row r="65" spans="1:12" x14ac:dyDescent="0.2">
      <c r="A65" t="str">
        <f t="shared" si="9"/>
        <v>Smooth one-tree</v>
      </c>
      <c r="B65" s="2">
        <f t="shared" ref="B65:L65" si="16">B51/MIN(B$44:B$53)</f>
        <v>1</v>
      </c>
      <c r="C65" s="2">
        <f t="shared" si="16"/>
        <v>1.0416666666666667</v>
      </c>
      <c r="D65" s="2">
        <f t="shared" si="16"/>
        <v>1.1379310344827587</v>
      </c>
      <c r="E65" s="2">
        <f t="shared" si="16"/>
        <v>1.1351351351351351</v>
      </c>
      <c r="F65" s="2">
        <f t="shared" si="16"/>
        <v>1.1428571428571428</v>
      </c>
      <c r="G65" s="2">
        <f t="shared" si="16"/>
        <v>1.4406779661016949</v>
      </c>
      <c r="H65" s="2">
        <f t="shared" si="16"/>
        <v>1.8987341772151898</v>
      </c>
      <c r="I65" s="2">
        <f t="shared" si="16"/>
        <v>2.3308270676691731</v>
      </c>
      <c r="J65" s="2">
        <f t="shared" si="16"/>
        <v>2.7804878048780486</v>
      </c>
      <c r="K65" s="2">
        <f t="shared" si="16"/>
        <v>2.8</v>
      </c>
      <c r="L65" s="2">
        <f t="shared" si="16"/>
        <v>3.8811188811188813</v>
      </c>
    </row>
    <row r="66" spans="1:12" x14ac:dyDescent="0.2">
      <c r="A66" t="str">
        <f t="shared" si="9"/>
        <v>Strict Fibonacci</v>
      </c>
      <c r="B66" s="2">
        <f t="shared" ref="B66:L66" si="17">B52/MIN(B$44:B$53)</f>
        <v>1.5263157894736843</v>
      </c>
      <c r="C66" s="2">
        <f t="shared" si="17"/>
        <v>1.6666666666666667</v>
      </c>
      <c r="D66" s="2">
        <f t="shared" si="17"/>
        <v>1.7586206896551724</v>
      </c>
      <c r="E66" s="2">
        <f t="shared" si="17"/>
        <v>1.7297297297297298</v>
      </c>
      <c r="F66" s="2">
        <f t="shared" si="17"/>
        <v>1.7380952380952381</v>
      </c>
      <c r="G66" s="2">
        <f t="shared" si="17"/>
        <v>1.8813559322033899</v>
      </c>
      <c r="H66" s="2">
        <f t="shared" si="17"/>
        <v>2.3291139240506329</v>
      </c>
      <c r="I66" s="2">
        <f t="shared" si="17"/>
        <v>1.8045112781954886</v>
      </c>
      <c r="J66" s="2">
        <f t="shared" si="17"/>
        <v>1.8963414634146341</v>
      </c>
      <c r="K66" s="2">
        <f t="shared" si="17"/>
        <v>2.0285714285714285</v>
      </c>
      <c r="L66" s="2">
        <f t="shared" si="17"/>
        <v>1.8461538461538463</v>
      </c>
    </row>
    <row r="67" spans="1:12" x14ac:dyDescent="0.2">
      <c r="A67" t="str">
        <f t="shared" si="9"/>
        <v>Violation</v>
      </c>
      <c r="B67" s="2">
        <f t="shared" ref="B67:L67" si="18">B53/MIN(B$44:B$53)</f>
        <v>1</v>
      </c>
      <c r="C67" s="2">
        <f t="shared" si="18"/>
        <v>1.125</v>
      </c>
      <c r="D67" s="2">
        <f t="shared" si="18"/>
        <v>1.3448275862068966</v>
      </c>
      <c r="E67" s="2">
        <f t="shared" si="18"/>
        <v>1.4054054054054055</v>
      </c>
      <c r="F67" s="2">
        <f t="shared" si="18"/>
        <v>1.5</v>
      </c>
      <c r="G67" s="2">
        <f t="shared" si="18"/>
        <v>2.0677966101694913</v>
      </c>
      <c r="H67" s="2">
        <f t="shared" si="18"/>
        <v>3.0126582278481013</v>
      </c>
      <c r="I67" s="2">
        <f t="shared" si="18"/>
        <v>3.8496240601503757</v>
      </c>
      <c r="J67" s="2">
        <f t="shared" si="18"/>
        <v>4.7926829268292686</v>
      </c>
      <c r="K67" s="2">
        <f t="shared" si="18"/>
        <v>4.5755102040816329</v>
      </c>
      <c r="L67" s="2">
        <f t="shared" si="18"/>
        <v>7.0629370629370634</v>
      </c>
    </row>
    <row r="71" spans="1:12" x14ac:dyDescent="0.2">
      <c r="A71" t="s">
        <v>19</v>
      </c>
    </row>
    <row r="72" spans="1:12" x14ac:dyDescent="0.2">
      <c r="B72" t="s">
        <v>13</v>
      </c>
      <c r="C72" t="s">
        <v>14</v>
      </c>
      <c r="D72" t="s">
        <v>15</v>
      </c>
    </row>
    <row r="73" spans="1:12" x14ac:dyDescent="0.2">
      <c r="A73" t="str">
        <f>A58</f>
        <v>Binomial</v>
      </c>
      <c r="B73">
        <v>890</v>
      </c>
      <c r="C73">
        <v>799</v>
      </c>
      <c r="D73">
        <f>B73-C73</f>
        <v>91</v>
      </c>
    </row>
    <row r="74" spans="1:12" x14ac:dyDescent="0.2">
      <c r="A74" t="str">
        <f t="shared" ref="A74:A82" si="19">A59</f>
        <v>Fibonacci</v>
      </c>
      <c r="B74">
        <v>1660</v>
      </c>
      <c r="C74">
        <v>1209</v>
      </c>
      <c r="D74">
        <f t="shared" ref="D74:D82" si="20">B74-C74</f>
        <v>451</v>
      </c>
    </row>
    <row r="75" spans="1:12" x14ac:dyDescent="0.2">
      <c r="A75" t="str">
        <f t="shared" si="19"/>
        <v>Hollow</v>
      </c>
      <c r="B75">
        <v>1236</v>
      </c>
      <c r="C75">
        <v>950</v>
      </c>
      <c r="D75">
        <f t="shared" si="20"/>
        <v>286</v>
      </c>
    </row>
    <row r="76" spans="1:12" x14ac:dyDescent="0.2">
      <c r="A76" t="str">
        <f t="shared" si="19"/>
        <v>Pairing</v>
      </c>
      <c r="B76">
        <v>1280</v>
      </c>
      <c r="C76">
        <v>981</v>
      </c>
      <c r="D76">
        <f t="shared" si="20"/>
        <v>299</v>
      </c>
    </row>
    <row r="77" spans="1:12" x14ac:dyDescent="0.2">
      <c r="A77" t="str">
        <f t="shared" si="19"/>
        <v>Quake</v>
      </c>
      <c r="B77">
        <v>2968</v>
      </c>
      <c r="C77">
        <v>2088</v>
      </c>
      <c r="D77">
        <f t="shared" si="20"/>
        <v>880</v>
      </c>
    </row>
    <row r="78" spans="1:12" x14ac:dyDescent="0.2">
      <c r="A78" t="str">
        <f t="shared" si="19"/>
        <v>Rank-pairing</v>
      </c>
      <c r="B78">
        <v>1745</v>
      </c>
      <c r="C78">
        <v>1229</v>
      </c>
      <c r="D78">
        <f t="shared" si="20"/>
        <v>516</v>
      </c>
    </row>
    <row r="79" spans="1:12" x14ac:dyDescent="0.2">
      <c r="A79" t="str">
        <f t="shared" si="19"/>
        <v>Smooth forest</v>
      </c>
      <c r="B79">
        <v>1476</v>
      </c>
      <c r="C79">
        <v>1055</v>
      </c>
      <c r="D79">
        <f t="shared" si="20"/>
        <v>421</v>
      </c>
    </row>
    <row r="80" spans="1:12" x14ac:dyDescent="0.2">
      <c r="A80" t="str">
        <f t="shared" si="19"/>
        <v>Smooth one-tree</v>
      </c>
      <c r="B80">
        <v>1827</v>
      </c>
      <c r="C80">
        <v>1553</v>
      </c>
      <c r="D80">
        <f t="shared" si="20"/>
        <v>274</v>
      </c>
    </row>
    <row r="81" spans="1:4" x14ac:dyDescent="0.2">
      <c r="A81" t="str">
        <f t="shared" si="19"/>
        <v>Strict Fibonacci</v>
      </c>
      <c r="B81">
        <v>4780</v>
      </c>
      <c r="C81">
        <v>4532</v>
      </c>
      <c r="D81">
        <f t="shared" si="20"/>
        <v>248</v>
      </c>
    </row>
    <row r="82" spans="1:4" x14ac:dyDescent="0.2">
      <c r="A82" t="str">
        <f t="shared" si="19"/>
        <v>Violation</v>
      </c>
      <c r="B82">
        <v>1730</v>
      </c>
      <c r="C82">
        <v>1266</v>
      </c>
      <c r="D82">
        <f t="shared" si="20"/>
        <v>464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2018-07-12T09:39:02Z</dcterms:created>
  <dcterms:modified xsi:type="dcterms:W3CDTF">2018-07-13T11:00:31Z</dcterms:modified>
</cp:coreProperties>
</file>