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ngusRitossa/Desktop/Heaps/Heaps/Data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3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50" i="1"/>
  <c r="F38" i="1"/>
  <c r="F39" i="1"/>
  <c r="F40" i="1"/>
  <c r="F41" i="1"/>
  <c r="F42" i="1"/>
  <c r="F43" i="1"/>
  <c r="F44" i="1"/>
  <c r="F45" i="1"/>
  <c r="F46" i="1"/>
  <c r="F47" i="1"/>
  <c r="F48" i="1"/>
  <c r="F49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H37" i="1"/>
  <c r="G37" i="1"/>
  <c r="F37" i="1"/>
  <c r="E37" i="1"/>
  <c r="D37" i="1"/>
  <c r="C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A50" i="1"/>
  <c r="A38" i="1"/>
  <c r="A39" i="1"/>
  <c r="A40" i="1"/>
  <c r="A41" i="1"/>
  <c r="A42" i="1"/>
  <c r="A43" i="1"/>
  <c r="A44" i="1"/>
  <c r="A45" i="1"/>
  <c r="A46" i="1"/>
  <c r="A47" i="1"/>
  <c r="A48" i="1"/>
  <c r="A49" i="1"/>
  <c r="A37" i="1"/>
  <c r="B37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H20" i="1"/>
  <c r="G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0" i="1"/>
  <c r="H19" i="1"/>
  <c r="G19" i="1"/>
  <c r="F1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3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0" i="1"/>
  <c r="E19" i="1"/>
  <c r="D19" i="1"/>
  <c r="C19" i="1"/>
  <c r="B20" i="1"/>
  <c r="B19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</calcChain>
</file>

<file path=xl/sharedStrings.xml><?xml version="1.0" encoding="utf-8"?>
<sst xmlns="http://schemas.openxmlformats.org/spreadsheetml/2006/main" count="38" uniqueCount="20">
  <si>
    <t>2-ary</t>
  </si>
  <si>
    <t>4-ary</t>
  </si>
  <si>
    <t>8-ary</t>
  </si>
  <si>
    <t>16-ary</t>
  </si>
  <si>
    <t>Binomial</t>
  </si>
  <si>
    <t>Fibonacci</t>
  </si>
  <si>
    <t>Hollow</t>
  </si>
  <si>
    <t>Pairing</t>
  </si>
  <si>
    <t>Quake</t>
  </si>
  <si>
    <t>Rank-pairing</t>
  </si>
  <si>
    <t>Strict Fibonacci</t>
  </si>
  <si>
    <t>Total</t>
  </si>
  <si>
    <t>Push</t>
  </si>
  <si>
    <t>Violation</t>
  </si>
  <si>
    <t>Pop</t>
  </si>
  <si>
    <t>Smooth forest</t>
  </si>
  <si>
    <t>Smooth one-tree</t>
  </si>
  <si>
    <t xml:space="preserve"> </t>
  </si>
  <si>
    <t>Times are in milliseconds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</si>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</sst>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r>
              <a:rPr lang="en-US" b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rPr>
              <a:t>Figure 4:</a:t>
            </a:r>
            <a:r>
              <a:rPr lang="en-US" b="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rPr>
              <a:t> Time </a:t>
            </a:r>
            <a:r>
              <a:rPr lang="en-US" b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rPr>
              <a:t>taken to sort </a:t>
            </a:r>
            <a:r>
              <a:rPr lang="en-US" b="0" i="1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rPr>
              <a:t>n</a:t>
            </a:r>
            <a:r>
              <a:rPr lang="en-US" b="0" i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rPr>
              <a:t> numbers</a:t>
            </a:r>
            <a:endParaRPr lang="en-US" b="0">
              <a:solidFill>
                <a:schemeClr val="tx1"/>
              </a:solidFill>
              <a:latin typeface="CMU Serif Roman" charset="0"/>
              <a:ea typeface="CMU Serif Roman" charset="0"/>
              <a:cs typeface="CMU Serif Roman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CMU Serif Roman" charset="0"/>
              <a:ea typeface="CMU Serif Roman" charset="0"/>
              <a:cs typeface="CMU Serif Roman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Sheet1!$B$37:$H$37</c:f>
              <c:numCache>
                <c:formatCode>General</c:formatCode>
                <c:ptCount val="7"/>
                <c:pt idx="0">
                  <c:v>11.0</c:v>
                </c:pt>
                <c:pt idx="1">
                  <c:v>76.0</c:v>
                </c:pt>
                <c:pt idx="2">
                  <c:v>205.0</c:v>
                </c:pt>
                <c:pt idx="3">
                  <c:v>490.0</c:v>
                </c:pt>
                <c:pt idx="4">
                  <c:v>1306.0</c:v>
                </c:pt>
                <c:pt idx="5">
                  <c:v>2510.0</c:v>
                </c:pt>
                <c:pt idx="6">
                  <c:v>3571.0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Sheet1!$B$38:$H$38</c:f>
              <c:numCache>
                <c:formatCode>General</c:formatCode>
                <c:ptCount val="7"/>
                <c:pt idx="0">
                  <c:v>8.0</c:v>
                </c:pt>
                <c:pt idx="1">
                  <c:v>53.0</c:v>
                </c:pt>
                <c:pt idx="2">
                  <c:v>130.0</c:v>
                </c:pt>
                <c:pt idx="3">
                  <c:v>291.0</c:v>
                </c:pt>
                <c:pt idx="4">
                  <c:v>764.0</c:v>
                </c:pt>
                <c:pt idx="5">
                  <c:v>1325.0</c:v>
                </c:pt>
                <c:pt idx="6">
                  <c:v>1965.0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Sheet1!$B$39:$H$39</c:f>
              <c:numCache>
                <c:formatCode>General</c:formatCode>
                <c:ptCount val="7"/>
                <c:pt idx="0">
                  <c:v>9.0</c:v>
                </c:pt>
                <c:pt idx="1">
                  <c:v>54.0</c:v>
                </c:pt>
                <c:pt idx="2">
                  <c:v>132.0</c:v>
                </c:pt>
                <c:pt idx="3">
                  <c:v>295.0</c:v>
                </c:pt>
                <c:pt idx="4">
                  <c:v>695.0</c:v>
                </c:pt>
                <c:pt idx="5">
                  <c:v>1195.0</c:v>
                </c:pt>
                <c:pt idx="6">
                  <c:v>1713.0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Sheet1!$A$40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Sheet1!$B$40:$H$40</c:f>
              <c:numCache>
                <c:formatCode>General</c:formatCode>
                <c:ptCount val="7"/>
                <c:pt idx="0">
                  <c:v>10.0</c:v>
                </c:pt>
                <c:pt idx="1">
                  <c:v>65.0</c:v>
                </c:pt>
                <c:pt idx="2">
                  <c:v>145.0</c:v>
                </c:pt>
                <c:pt idx="3">
                  <c:v>330.0</c:v>
                </c:pt>
                <c:pt idx="4">
                  <c:v>741.0</c:v>
                </c:pt>
                <c:pt idx="5">
                  <c:v>1245.0</c:v>
                </c:pt>
                <c:pt idx="6">
                  <c:v>1728.0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Sheet1!$A$41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Sheet1!$B$41:$H$41</c:f>
              <c:numCache>
                <c:formatCode>General</c:formatCode>
                <c:ptCount val="7"/>
                <c:pt idx="0">
                  <c:v>40.0</c:v>
                </c:pt>
                <c:pt idx="1">
                  <c:v>340.0</c:v>
                </c:pt>
                <c:pt idx="2">
                  <c:v>793.0</c:v>
                </c:pt>
                <c:pt idx="3">
                  <c:v>1858.0</c:v>
                </c:pt>
                <c:pt idx="4">
                  <c:v>4362.0</c:v>
                </c:pt>
                <c:pt idx="5">
                  <c:v>7041.0</c:v>
                </c:pt>
                <c:pt idx="6">
                  <c:v>10042.0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Sheet1!$A$42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Sheet1!$B$42:$H$42</c:f>
              <c:numCache>
                <c:formatCode>General</c:formatCode>
                <c:ptCount val="7"/>
                <c:pt idx="0">
                  <c:v>51.0</c:v>
                </c:pt>
                <c:pt idx="1">
                  <c:v>390.0</c:v>
                </c:pt>
                <c:pt idx="2">
                  <c:v>904.0</c:v>
                </c:pt>
                <c:pt idx="3">
                  <c:v>2129.0</c:v>
                </c:pt>
                <c:pt idx="4">
                  <c:v>5026.0</c:v>
                </c:pt>
                <c:pt idx="5">
                  <c:v>8213.0</c:v>
                </c:pt>
                <c:pt idx="6">
                  <c:v>11847.0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Sheet1!$A$43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Sheet1!$B$43:$H$43</c:f>
              <c:numCache>
                <c:formatCode>General</c:formatCode>
                <c:ptCount val="7"/>
                <c:pt idx="0">
                  <c:v>45.0</c:v>
                </c:pt>
                <c:pt idx="1">
                  <c:v>380.0</c:v>
                </c:pt>
                <c:pt idx="2">
                  <c:v>890.0</c:v>
                </c:pt>
                <c:pt idx="3">
                  <c:v>2063.0</c:v>
                </c:pt>
                <c:pt idx="4">
                  <c:v>4972.0</c:v>
                </c:pt>
                <c:pt idx="5">
                  <c:v>8243.0</c:v>
                </c:pt>
                <c:pt idx="6">
                  <c:v>11793.0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Sheet1!$A$44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Sheet1!$B$44:$H$44</c:f>
              <c:numCache>
                <c:formatCode>General</c:formatCode>
                <c:ptCount val="7"/>
                <c:pt idx="0">
                  <c:v>26.0</c:v>
                </c:pt>
                <c:pt idx="1">
                  <c:v>306.0</c:v>
                </c:pt>
                <c:pt idx="2">
                  <c:v>774.0</c:v>
                </c:pt>
                <c:pt idx="3">
                  <c:v>1880.0</c:v>
                </c:pt>
                <c:pt idx="4">
                  <c:v>4680.0</c:v>
                </c:pt>
                <c:pt idx="5">
                  <c:v>7704.0</c:v>
                </c:pt>
                <c:pt idx="6">
                  <c:v>11171.0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Sheet1!$A$45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Sheet1!$B$45:$H$45</c:f>
              <c:numCache>
                <c:formatCode>General</c:formatCode>
                <c:ptCount val="7"/>
                <c:pt idx="0">
                  <c:v>137.0</c:v>
                </c:pt>
                <c:pt idx="1">
                  <c:v>1068.0</c:v>
                </c:pt>
                <c:pt idx="2">
                  <c:v>2534.0</c:v>
                </c:pt>
                <c:pt idx="3">
                  <c:v>5985.0</c:v>
                </c:pt>
                <c:pt idx="4">
                  <c:v>14211.0</c:v>
                </c:pt>
                <c:pt idx="5">
                  <c:v>23080.0</c:v>
                </c:pt>
                <c:pt idx="6">
                  <c:v>33328.0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Sheet1!$A$46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Sheet1!$B$46:$H$46</c:f>
              <c:numCache>
                <c:formatCode>General</c:formatCode>
                <c:ptCount val="7"/>
                <c:pt idx="0">
                  <c:v>54.0</c:v>
                </c:pt>
                <c:pt idx="1">
                  <c:v>555.0</c:v>
                </c:pt>
                <c:pt idx="2">
                  <c:v>1355.0</c:v>
                </c:pt>
                <c:pt idx="3">
                  <c:v>3284.0</c:v>
                </c:pt>
                <c:pt idx="4">
                  <c:v>7985.0</c:v>
                </c:pt>
                <c:pt idx="5">
                  <c:v>13203.0</c:v>
                </c:pt>
                <c:pt idx="6">
                  <c:v>18943.0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Sheet1!$A$47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Sheet1!$B$47:$H$47</c:f>
              <c:numCache>
                <c:formatCode>General</c:formatCode>
                <c:ptCount val="7"/>
                <c:pt idx="0">
                  <c:v>28.0</c:v>
                </c:pt>
                <c:pt idx="1">
                  <c:v>276.0</c:v>
                </c:pt>
                <c:pt idx="2">
                  <c:v>675.0</c:v>
                </c:pt>
                <c:pt idx="3">
                  <c:v>1679.0</c:v>
                </c:pt>
                <c:pt idx="4">
                  <c:v>4096.0</c:v>
                </c:pt>
                <c:pt idx="5">
                  <c:v>6886.0</c:v>
                </c:pt>
                <c:pt idx="6">
                  <c:v>9958.0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Sheet1!$A$48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Sheet1!$B$48:$H$48</c:f>
              <c:numCache>
                <c:formatCode>General</c:formatCode>
                <c:ptCount val="7"/>
                <c:pt idx="0">
                  <c:v>28.0</c:v>
                </c:pt>
                <c:pt idx="1">
                  <c:v>278.0</c:v>
                </c:pt>
                <c:pt idx="2">
                  <c:v>680.0</c:v>
                </c:pt>
                <c:pt idx="3">
                  <c:v>1676.0</c:v>
                </c:pt>
                <c:pt idx="4">
                  <c:v>4088.0</c:v>
                </c:pt>
                <c:pt idx="5">
                  <c:v>6876.0</c:v>
                </c:pt>
                <c:pt idx="6">
                  <c:v>9953.0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Sheet1!$A$49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Sheet1!$B$49:$H$49</c:f>
              <c:numCache>
                <c:formatCode>General</c:formatCode>
                <c:ptCount val="7"/>
                <c:pt idx="0">
                  <c:v>166.0</c:v>
                </c:pt>
                <c:pt idx="1">
                  <c:v>1232.0</c:v>
                </c:pt>
                <c:pt idx="2">
                  <c:v>2898.0</c:v>
                </c:pt>
                <c:pt idx="3">
                  <c:v>6758.0</c:v>
                </c:pt>
                <c:pt idx="4">
                  <c:v>15873.0</c:v>
                </c:pt>
                <c:pt idx="5">
                  <c:v>26626.0</c:v>
                </c:pt>
                <c:pt idx="6">
                  <c:v>37880.0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Sheet1!$A$50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Sheet1!$B$50:$H$50</c:f>
              <c:numCache>
                <c:formatCode>General</c:formatCode>
                <c:ptCount val="7"/>
                <c:pt idx="0">
                  <c:v>61.0</c:v>
                </c:pt>
                <c:pt idx="1">
                  <c:v>501.0</c:v>
                </c:pt>
                <c:pt idx="2">
                  <c:v>1203.0</c:v>
                </c:pt>
                <c:pt idx="3">
                  <c:v>2875.0</c:v>
                </c:pt>
                <c:pt idx="4">
                  <c:v>6774.0</c:v>
                </c:pt>
                <c:pt idx="5">
                  <c:v>11137.0</c:v>
                </c:pt>
                <c:pt idx="6">
                  <c:v>16314.0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36896"/>
        <c:axId val="2137742896"/>
      </c:scatterChart>
      <c:valAx>
        <c:axId val="2137736896"/>
        <c:scaling>
          <c:orientation val="minMax"/>
          <c:max val="8.0E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MU Serif Roman" charset="0"/>
                  <a:ea typeface="CMU Serif Roman" charset="0"/>
                  <a:cs typeface="CMU Serif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42896"/>
        <c:crosses val="autoZero"/>
        <c:crossBetween val="midCat"/>
      </c:valAx>
      <c:valAx>
        <c:axId val="21377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MU Serif Roman" charset="0"/>
                  <a:ea typeface="CMU Serif Roman" charset="0"/>
                  <a:cs typeface="CMU Serif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213773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MU Serif Roman" charset="0"/>
              <a:ea typeface="CMU Serif Roman" charset="0"/>
              <a:cs typeface="CMU Serif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Sheet1!$B$37:$H$37</c:f>
              <c:numCache>
                <c:formatCode>General</c:formatCode>
                <c:ptCount val="7"/>
                <c:pt idx="0">
                  <c:v>11.0</c:v>
                </c:pt>
                <c:pt idx="1">
                  <c:v>76.0</c:v>
                </c:pt>
                <c:pt idx="2">
                  <c:v>205.0</c:v>
                </c:pt>
                <c:pt idx="3">
                  <c:v>490.0</c:v>
                </c:pt>
                <c:pt idx="4">
                  <c:v>1306.0</c:v>
                </c:pt>
                <c:pt idx="5">
                  <c:v>2510.0</c:v>
                </c:pt>
                <c:pt idx="6">
                  <c:v>3571.0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Sheet1!$B$38:$H$38</c:f>
              <c:numCache>
                <c:formatCode>General</c:formatCode>
                <c:ptCount val="7"/>
                <c:pt idx="0">
                  <c:v>8.0</c:v>
                </c:pt>
                <c:pt idx="1">
                  <c:v>53.0</c:v>
                </c:pt>
                <c:pt idx="2">
                  <c:v>130.0</c:v>
                </c:pt>
                <c:pt idx="3">
                  <c:v>291.0</c:v>
                </c:pt>
                <c:pt idx="4">
                  <c:v>764.0</c:v>
                </c:pt>
                <c:pt idx="5">
                  <c:v>1325.0</c:v>
                </c:pt>
                <c:pt idx="6">
                  <c:v>1965.0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Sheet1!$B$39:$H$39</c:f>
              <c:numCache>
                <c:formatCode>General</c:formatCode>
                <c:ptCount val="7"/>
                <c:pt idx="0">
                  <c:v>9.0</c:v>
                </c:pt>
                <c:pt idx="1">
                  <c:v>54.0</c:v>
                </c:pt>
                <c:pt idx="2">
                  <c:v>132.0</c:v>
                </c:pt>
                <c:pt idx="3">
                  <c:v>295.0</c:v>
                </c:pt>
                <c:pt idx="4">
                  <c:v>695.0</c:v>
                </c:pt>
                <c:pt idx="5">
                  <c:v>1195.0</c:v>
                </c:pt>
                <c:pt idx="6">
                  <c:v>1713.0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Sheet1!$A$40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Sheet1!$B$40:$H$40</c:f>
              <c:numCache>
                <c:formatCode>General</c:formatCode>
                <c:ptCount val="7"/>
                <c:pt idx="0">
                  <c:v>10.0</c:v>
                </c:pt>
                <c:pt idx="1">
                  <c:v>65.0</c:v>
                </c:pt>
                <c:pt idx="2">
                  <c:v>145.0</c:v>
                </c:pt>
                <c:pt idx="3">
                  <c:v>330.0</c:v>
                </c:pt>
                <c:pt idx="4">
                  <c:v>741.0</c:v>
                </c:pt>
                <c:pt idx="5">
                  <c:v>1245.0</c:v>
                </c:pt>
                <c:pt idx="6">
                  <c:v>1728.0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Sheet1!$A$41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Sheet1!$B$41:$H$41</c:f>
              <c:numCache>
                <c:formatCode>General</c:formatCode>
                <c:ptCount val="7"/>
                <c:pt idx="0">
                  <c:v>40.0</c:v>
                </c:pt>
                <c:pt idx="1">
                  <c:v>340.0</c:v>
                </c:pt>
                <c:pt idx="2">
                  <c:v>793.0</c:v>
                </c:pt>
                <c:pt idx="3">
                  <c:v>1858.0</c:v>
                </c:pt>
                <c:pt idx="4">
                  <c:v>4362.0</c:v>
                </c:pt>
                <c:pt idx="5">
                  <c:v>7041.0</c:v>
                </c:pt>
                <c:pt idx="6">
                  <c:v>10042.0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Sheet1!$A$42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Sheet1!$B$42:$H$42</c:f>
              <c:numCache>
                <c:formatCode>General</c:formatCode>
                <c:ptCount val="7"/>
                <c:pt idx="0">
                  <c:v>51.0</c:v>
                </c:pt>
                <c:pt idx="1">
                  <c:v>390.0</c:v>
                </c:pt>
                <c:pt idx="2">
                  <c:v>904.0</c:v>
                </c:pt>
                <c:pt idx="3">
                  <c:v>2129.0</c:v>
                </c:pt>
                <c:pt idx="4">
                  <c:v>5026.0</c:v>
                </c:pt>
                <c:pt idx="5">
                  <c:v>8213.0</c:v>
                </c:pt>
                <c:pt idx="6">
                  <c:v>11847.0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Sheet1!$A$43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Sheet1!$B$43:$H$43</c:f>
              <c:numCache>
                <c:formatCode>General</c:formatCode>
                <c:ptCount val="7"/>
                <c:pt idx="0">
                  <c:v>45.0</c:v>
                </c:pt>
                <c:pt idx="1">
                  <c:v>380.0</c:v>
                </c:pt>
                <c:pt idx="2">
                  <c:v>890.0</c:v>
                </c:pt>
                <c:pt idx="3">
                  <c:v>2063.0</c:v>
                </c:pt>
                <c:pt idx="4">
                  <c:v>4972.0</c:v>
                </c:pt>
                <c:pt idx="5">
                  <c:v>8243.0</c:v>
                </c:pt>
                <c:pt idx="6">
                  <c:v>11793.0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Sheet1!$A$44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Sheet1!$B$44:$H$44</c:f>
              <c:numCache>
                <c:formatCode>General</c:formatCode>
                <c:ptCount val="7"/>
                <c:pt idx="0">
                  <c:v>26.0</c:v>
                </c:pt>
                <c:pt idx="1">
                  <c:v>306.0</c:v>
                </c:pt>
                <c:pt idx="2">
                  <c:v>774.0</c:v>
                </c:pt>
                <c:pt idx="3">
                  <c:v>1880.0</c:v>
                </c:pt>
                <c:pt idx="4">
                  <c:v>4680.0</c:v>
                </c:pt>
                <c:pt idx="5">
                  <c:v>7704.0</c:v>
                </c:pt>
                <c:pt idx="6">
                  <c:v>11171.0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Sheet1!$A$46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Sheet1!$B$46:$H$46</c:f>
              <c:numCache>
                <c:formatCode>General</c:formatCode>
                <c:ptCount val="7"/>
                <c:pt idx="0">
                  <c:v>54.0</c:v>
                </c:pt>
                <c:pt idx="1">
                  <c:v>555.0</c:v>
                </c:pt>
                <c:pt idx="2">
                  <c:v>1355.0</c:v>
                </c:pt>
                <c:pt idx="3">
                  <c:v>3284.0</c:v>
                </c:pt>
                <c:pt idx="4">
                  <c:v>7985.0</c:v>
                </c:pt>
                <c:pt idx="5">
                  <c:v>13203.0</c:v>
                </c:pt>
                <c:pt idx="6">
                  <c:v>18943.0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Sheet1!$A$47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Sheet1!$B$47:$H$47</c:f>
              <c:numCache>
                <c:formatCode>General</c:formatCode>
                <c:ptCount val="7"/>
                <c:pt idx="0">
                  <c:v>28.0</c:v>
                </c:pt>
                <c:pt idx="1">
                  <c:v>276.0</c:v>
                </c:pt>
                <c:pt idx="2">
                  <c:v>675.0</c:v>
                </c:pt>
                <c:pt idx="3">
                  <c:v>1679.0</c:v>
                </c:pt>
                <c:pt idx="4">
                  <c:v>4096.0</c:v>
                </c:pt>
                <c:pt idx="5">
                  <c:v>6886.0</c:v>
                </c:pt>
                <c:pt idx="6">
                  <c:v>9958.0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Sheet1!$A$48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Sheet1!$B$48:$H$48</c:f>
              <c:numCache>
                <c:formatCode>General</c:formatCode>
                <c:ptCount val="7"/>
                <c:pt idx="0">
                  <c:v>28.0</c:v>
                </c:pt>
                <c:pt idx="1">
                  <c:v>278.0</c:v>
                </c:pt>
                <c:pt idx="2">
                  <c:v>680.0</c:v>
                </c:pt>
                <c:pt idx="3">
                  <c:v>1676.0</c:v>
                </c:pt>
                <c:pt idx="4">
                  <c:v>4088.0</c:v>
                </c:pt>
                <c:pt idx="5">
                  <c:v>6876.0</c:v>
                </c:pt>
                <c:pt idx="6">
                  <c:v>9953.0</c:v>
                </c:pt>
              </c:numCache>
            </c:numRef>
          </c:yVal>
          <c:smooth val="0"/>
        </c:ser>
        <c:ser>
          <c:idx val="13"/>
          <c:order val="11"/>
          <c:tx>
            <c:strRef>
              <c:f>Sheet1!$A$50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Sheet1!$B$50:$H$50</c:f>
              <c:numCache>
                <c:formatCode>General</c:formatCode>
                <c:ptCount val="7"/>
                <c:pt idx="0">
                  <c:v>61.0</c:v>
                </c:pt>
                <c:pt idx="1">
                  <c:v>501.0</c:v>
                </c:pt>
                <c:pt idx="2">
                  <c:v>1203.0</c:v>
                </c:pt>
                <c:pt idx="3">
                  <c:v>2875.0</c:v>
                </c:pt>
                <c:pt idx="4">
                  <c:v>6774.0</c:v>
                </c:pt>
                <c:pt idx="5">
                  <c:v>11137.0</c:v>
                </c:pt>
                <c:pt idx="6">
                  <c:v>16314.0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586224"/>
        <c:axId val="2138589248"/>
      </c:scatterChart>
      <c:valAx>
        <c:axId val="2138586224"/>
        <c:scaling>
          <c:orientation val="minMax"/>
          <c:max val="8.0E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89248"/>
        <c:crosses val="autoZero"/>
        <c:crossBetween val="midCat"/>
      </c:valAx>
      <c:valAx>
        <c:axId val="21385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8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33</xdr:row>
      <xdr:rowOff>177800</xdr:rowOff>
    </xdr:from>
    <xdr:to>
      <xdr:col>25</xdr:col>
      <xdr:colOff>114300</xdr:colOff>
      <xdr:row>58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272955</xdr:colOff>
      <xdr:row>52</xdr:row>
      <xdr:rowOff>21609</xdr:rowOff>
    </xdr:from>
    <xdr:to>
      <xdr:col>9</xdr:col>
      <xdr:colOff>236940</xdr:colOff>
      <xdr:row>73</xdr:row>
      <xdr:rowOff>75822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abSelected="1" topLeftCell="H1" zoomScale="125" zoomScaleNormal="147" zoomScalePageLayoutView="147" workbookViewId="0">
      <selection activeCell="V33" sqref="V33"/>
    </sheetView>
  </sheetViews>
  <sheetFormatPr baseColWidth="10" defaultRowHeight="16" x14ac:dyDescent="0.2"/>
  <cols>
    <col min="1" max="1" width="16.5" customWidth="1"/>
    <col min="2" max="8" width="9" customWidth="1"/>
    <col min="9" max="9" width="2.6640625" customWidth="1"/>
    <col min="10" max="12" width="9" customWidth="1"/>
    <col min="13" max="13" width="2.33203125" customWidth="1"/>
    <col min="14" max="16" width="9" customWidth="1"/>
    <col min="17" max="17" width="2.6640625" customWidth="1"/>
    <col min="18" max="20" width="9" customWidth="1"/>
    <col min="21" max="21" width="2" customWidth="1"/>
    <col min="22" max="24" width="9" customWidth="1"/>
    <col min="25" max="25" width="1.33203125" customWidth="1"/>
    <col min="26" max="70" width="9" customWidth="1"/>
  </cols>
  <sheetData>
    <row r="1" spans="1:28" x14ac:dyDescent="0.2">
      <c r="A1" t="s">
        <v>18</v>
      </c>
      <c r="B1" s="1">
        <v>100000</v>
      </c>
      <c r="F1" s="1">
        <v>500000</v>
      </c>
      <c r="I1" s="1"/>
      <c r="J1" s="1">
        <v>1000000</v>
      </c>
      <c r="N1" s="1">
        <v>2000000</v>
      </c>
      <c r="R1" s="1">
        <v>4000000</v>
      </c>
      <c r="V1" s="1">
        <v>6000000</v>
      </c>
      <c r="Y1" s="1"/>
      <c r="Z1" s="1">
        <v>8000000</v>
      </c>
    </row>
    <row r="2" spans="1:28" x14ac:dyDescent="0.2">
      <c r="B2" t="s">
        <v>11</v>
      </c>
      <c r="C2" t="s">
        <v>12</v>
      </c>
      <c r="D2" t="s">
        <v>14</v>
      </c>
      <c r="F2" t="s">
        <v>11</v>
      </c>
      <c r="G2" t="s">
        <v>12</v>
      </c>
      <c r="H2" t="s">
        <v>14</v>
      </c>
      <c r="J2" t="s">
        <v>11</v>
      </c>
      <c r="K2" t="s">
        <v>12</v>
      </c>
      <c r="L2" t="s">
        <v>14</v>
      </c>
      <c r="N2" t="s">
        <v>11</v>
      </c>
      <c r="O2" t="s">
        <v>12</v>
      </c>
      <c r="P2" t="s">
        <v>14</v>
      </c>
      <c r="R2" t="s">
        <v>11</v>
      </c>
      <c r="S2" t="s">
        <v>12</v>
      </c>
      <c r="T2" t="s">
        <v>14</v>
      </c>
      <c r="V2" t="s">
        <v>11</v>
      </c>
      <c r="W2" t="s">
        <v>12</v>
      </c>
      <c r="X2" t="s">
        <v>14</v>
      </c>
      <c r="Z2" t="s">
        <v>11</v>
      </c>
      <c r="AA2" t="s">
        <v>12</v>
      </c>
      <c r="AB2" t="s">
        <v>14</v>
      </c>
    </row>
    <row r="3" spans="1:28" x14ac:dyDescent="0.2">
      <c r="A3" t="s">
        <v>0</v>
      </c>
      <c r="B3">
        <v>11</v>
      </c>
      <c r="C3">
        <v>3</v>
      </c>
      <c r="D3">
        <f>B3-C3</f>
        <v>8</v>
      </c>
      <c r="F3">
        <v>76</v>
      </c>
      <c r="G3">
        <v>10</v>
      </c>
      <c r="H3">
        <f>F3-G3</f>
        <v>66</v>
      </c>
      <c r="J3">
        <v>205</v>
      </c>
      <c r="K3">
        <v>18</v>
      </c>
      <c r="L3">
        <f>J3-K3</f>
        <v>187</v>
      </c>
      <c r="N3">
        <v>490</v>
      </c>
      <c r="O3">
        <v>37</v>
      </c>
      <c r="P3">
        <f>N3-O3</f>
        <v>453</v>
      </c>
      <c r="R3">
        <v>1306</v>
      </c>
      <c r="S3">
        <v>77</v>
      </c>
      <c r="V3">
        <v>2510</v>
      </c>
      <c r="W3">
        <v>113</v>
      </c>
      <c r="X3">
        <f>V3-W3</f>
        <v>2397</v>
      </c>
      <c r="Z3">
        <v>3571</v>
      </c>
      <c r="AA3">
        <v>151</v>
      </c>
      <c r="AB3">
        <f>Z3-AA3</f>
        <v>3420</v>
      </c>
    </row>
    <row r="4" spans="1:28" x14ac:dyDescent="0.2">
      <c r="A4" t="s">
        <v>1</v>
      </c>
      <c r="B4">
        <v>8</v>
      </c>
      <c r="C4">
        <v>1</v>
      </c>
      <c r="D4">
        <f t="shared" ref="D4:D16" si="0">B4-C4</f>
        <v>7</v>
      </c>
      <c r="F4">
        <v>53</v>
      </c>
      <c r="G4">
        <v>7</v>
      </c>
      <c r="H4">
        <f t="shared" ref="H4:H16" si="1">F4-G4</f>
        <v>46</v>
      </c>
      <c r="J4">
        <v>130</v>
      </c>
      <c r="K4">
        <v>13</v>
      </c>
      <c r="L4">
        <f t="shared" ref="L4:L16" si="2">J4-K4</f>
        <v>117</v>
      </c>
      <c r="N4">
        <v>291</v>
      </c>
      <c r="O4">
        <v>26</v>
      </c>
      <c r="P4">
        <f t="shared" ref="P4:P16" si="3">N4-O4</f>
        <v>265</v>
      </c>
      <c r="R4">
        <v>764</v>
      </c>
      <c r="S4">
        <v>52</v>
      </c>
      <c r="V4">
        <v>1325</v>
      </c>
      <c r="W4">
        <v>80</v>
      </c>
      <c r="X4">
        <f t="shared" ref="X4:X16" si="4">V4-W4</f>
        <v>1245</v>
      </c>
      <c r="Z4">
        <v>1965</v>
      </c>
      <c r="AA4">
        <v>105</v>
      </c>
      <c r="AB4">
        <f t="shared" ref="AB4:AB16" si="5">Z4-AA4</f>
        <v>1860</v>
      </c>
    </row>
    <row r="5" spans="1:28" x14ac:dyDescent="0.2">
      <c r="A5" t="s">
        <v>2</v>
      </c>
      <c r="B5">
        <v>9</v>
      </c>
      <c r="C5">
        <v>2</v>
      </c>
      <c r="D5">
        <f t="shared" si="0"/>
        <v>7</v>
      </c>
      <c r="F5">
        <v>54</v>
      </c>
      <c r="G5">
        <v>5</v>
      </c>
      <c r="H5">
        <f t="shared" si="1"/>
        <v>49</v>
      </c>
      <c r="J5">
        <v>132</v>
      </c>
      <c r="K5">
        <v>10</v>
      </c>
      <c r="L5">
        <f t="shared" si="2"/>
        <v>122</v>
      </c>
      <c r="N5">
        <v>295</v>
      </c>
      <c r="O5">
        <v>21</v>
      </c>
      <c r="P5">
        <f t="shared" si="3"/>
        <v>274</v>
      </c>
      <c r="R5">
        <v>695</v>
      </c>
      <c r="S5">
        <v>42</v>
      </c>
      <c r="V5">
        <v>1195</v>
      </c>
      <c r="W5">
        <v>61</v>
      </c>
      <c r="X5">
        <f t="shared" si="4"/>
        <v>1134</v>
      </c>
      <c r="Z5">
        <v>1713</v>
      </c>
      <c r="AA5">
        <v>81</v>
      </c>
      <c r="AB5">
        <f t="shared" si="5"/>
        <v>1632</v>
      </c>
    </row>
    <row r="6" spans="1:28" x14ac:dyDescent="0.2">
      <c r="A6" t="s">
        <v>3</v>
      </c>
      <c r="B6">
        <v>10</v>
      </c>
      <c r="C6">
        <v>1</v>
      </c>
      <c r="D6">
        <f t="shared" si="0"/>
        <v>9</v>
      </c>
      <c r="F6">
        <v>65</v>
      </c>
      <c r="G6">
        <v>5</v>
      </c>
      <c r="H6">
        <f t="shared" si="1"/>
        <v>60</v>
      </c>
      <c r="J6">
        <v>145</v>
      </c>
      <c r="K6">
        <v>9</v>
      </c>
      <c r="L6">
        <f t="shared" si="2"/>
        <v>136</v>
      </c>
      <c r="N6">
        <v>330</v>
      </c>
      <c r="O6">
        <v>17</v>
      </c>
      <c r="P6">
        <f t="shared" si="3"/>
        <v>313</v>
      </c>
      <c r="R6">
        <v>741</v>
      </c>
      <c r="S6">
        <v>37</v>
      </c>
      <c r="V6">
        <v>1245</v>
      </c>
      <c r="W6">
        <v>51</v>
      </c>
      <c r="X6">
        <f t="shared" si="4"/>
        <v>1194</v>
      </c>
      <c r="Z6">
        <v>1728</v>
      </c>
      <c r="AA6">
        <v>71</v>
      </c>
      <c r="AB6">
        <f t="shared" si="5"/>
        <v>1657</v>
      </c>
    </row>
    <row r="7" spans="1:28" x14ac:dyDescent="0.2">
      <c r="A7" t="s">
        <v>4</v>
      </c>
      <c r="B7">
        <v>40</v>
      </c>
      <c r="C7">
        <v>4</v>
      </c>
      <c r="D7">
        <f t="shared" si="0"/>
        <v>36</v>
      </c>
      <c r="F7">
        <v>340</v>
      </c>
      <c r="G7">
        <v>15</v>
      </c>
      <c r="H7">
        <f t="shared" si="1"/>
        <v>325</v>
      </c>
      <c r="J7">
        <v>793</v>
      </c>
      <c r="K7">
        <v>28</v>
      </c>
      <c r="L7">
        <f t="shared" si="2"/>
        <v>765</v>
      </c>
      <c r="N7">
        <v>1858</v>
      </c>
      <c r="O7">
        <v>55</v>
      </c>
      <c r="P7">
        <f t="shared" si="3"/>
        <v>1803</v>
      </c>
      <c r="R7">
        <v>4362</v>
      </c>
      <c r="S7">
        <v>116</v>
      </c>
      <c r="V7">
        <v>7041</v>
      </c>
      <c r="W7">
        <v>170</v>
      </c>
      <c r="X7">
        <f t="shared" si="4"/>
        <v>6871</v>
      </c>
      <c r="Z7">
        <v>10042</v>
      </c>
      <c r="AA7">
        <v>222</v>
      </c>
      <c r="AB7">
        <f t="shared" si="5"/>
        <v>9820</v>
      </c>
    </row>
    <row r="8" spans="1:28" x14ac:dyDescent="0.2">
      <c r="A8" t="s">
        <v>5</v>
      </c>
      <c r="B8">
        <v>51</v>
      </c>
      <c r="C8">
        <v>4</v>
      </c>
      <c r="D8">
        <f t="shared" si="0"/>
        <v>47</v>
      </c>
      <c r="F8">
        <v>390</v>
      </c>
      <c r="G8">
        <v>15</v>
      </c>
      <c r="H8">
        <f t="shared" si="1"/>
        <v>375</v>
      </c>
      <c r="J8">
        <v>904</v>
      </c>
      <c r="K8">
        <v>25</v>
      </c>
      <c r="L8">
        <f t="shared" si="2"/>
        <v>879</v>
      </c>
      <c r="N8">
        <v>2129</v>
      </c>
      <c r="O8">
        <v>51</v>
      </c>
      <c r="P8">
        <f t="shared" si="3"/>
        <v>2078</v>
      </c>
      <c r="R8">
        <v>5026</v>
      </c>
      <c r="S8">
        <v>105</v>
      </c>
      <c r="V8">
        <v>8213</v>
      </c>
      <c r="W8">
        <v>154</v>
      </c>
      <c r="X8">
        <f t="shared" si="4"/>
        <v>8059</v>
      </c>
      <c r="Z8">
        <v>11847</v>
      </c>
      <c r="AA8">
        <v>203</v>
      </c>
      <c r="AB8">
        <f t="shared" si="5"/>
        <v>11644</v>
      </c>
    </row>
    <row r="9" spans="1:28" x14ac:dyDescent="0.2">
      <c r="A9" t="s">
        <v>6</v>
      </c>
      <c r="B9">
        <v>45</v>
      </c>
      <c r="C9">
        <v>3</v>
      </c>
      <c r="D9">
        <f t="shared" si="0"/>
        <v>42</v>
      </c>
      <c r="F9">
        <v>380</v>
      </c>
      <c r="G9">
        <v>15</v>
      </c>
      <c r="H9">
        <f t="shared" si="1"/>
        <v>365</v>
      </c>
      <c r="J9">
        <v>890</v>
      </c>
      <c r="K9">
        <v>25</v>
      </c>
      <c r="L9">
        <f t="shared" si="2"/>
        <v>865</v>
      </c>
      <c r="N9">
        <v>2063</v>
      </c>
      <c r="O9">
        <v>51</v>
      </c>
      <c r="P9">
        <f t="shared" si="3"/>
        <v>2012</v>
      </c>
      <c r="R9">
        <v>4972</v>
      </c>
      <c r="S9">
        <v>109</v>
      </c>
      <c r="V9">
        <v>8243</v>
      </c>
      <c r="W9">
        <v>163</v>
      </c>
      <c r="X9">
        <f t="shared" si="4"/>
        <v>8080</v>
      </c>
      <c r="Z9">
        <v>11793</v>
      </c>
      <c r="AA9">
        <v>213</v>
      </c>
      <c r="AB9">
        <f t="shared" si="5"/>
        <v>11580</v>
      </c>
    </row>
    <row r="10" spans="1:28" x14ac:dyDescent="0.2">
      <c r="A10" t="s">
        <v>7</v>
      </c>
      <c r="B10">
        <v>26</v>
      </c>
      <c r="C10">
        <v>2</v>
      </c>
      <c r="D10">
        <f t="shared" si="0"/>
        <v>24</v>
      </c>
      <c r="F10">
        <v>306</v>
      </c>
      <c r="G10">
        <v>10</v>
      </c>
      <c r="H10">
        <f t="shared" si="1"/>
        <v>296</v>
      </c>
      <c r="J10">
        <v>774</v>
      </c>
      <c r="K10">
        <v>18</v>
      </c>
      <c r="L10">
        <f t="shared" si="2"/>
        <v>756</v>
      </c>
      <c r="N10">
        <v>1880</v>
      </c>
      <c r="O10">
        <v>34</v>
      </c>
      <c r="P10">
        <f t="shared" si="3"/>
        <v>1846</v>
      </c>
      <c r="R10">
        <v>4680</v>
      </c>
      <c r="S10">
        <v>72</v>
      </c>
      <c r="V10">
        <v>7704</v>
      </c>
      <c r="W10">
        <v>110</v>
      </c>
      <c r="X10">
        <f t="shared" si="4"/>
        <v>7594</v>
      </c>
      <c r="Z10">
        <v>11171</v>
      </c>
      <c r="AA10">
        <v>144</v>
      </c>
      <c r="AB10">
        <f t="shared" si="5"/>
        <v>11027</v>
      </c>
    </row>
    <row r="11" spans="1:28" x14ac:dyDescent="0.2">
      <c r="A11" t="s">
        <v>8</v>
      </c>
      <c r="B11">
        <v>137</v>
      </c>
      <c r="C11">
        <v>5</v>
      </c>
      <c r="D11">
        <f t="shared" si="0"/>
        <v>132</v>
      </c>
      <c r="F11">
        <v>1068</v>
      </c>
      <c r="G11">
        <v>22</v>
      </c>
      <c r="H11">
        <f t="shared" si="1"/>
        <v>1046</v>
      </c>
      <c r="J11">
        <v>2534</v>
      </c>
      <c r="K11">
        <v>40</v>
      </c>
      <c r="L11">
        <f t="shared" si="2"/>
        <v>2494</v>
      </c>
      <c r="N11">
        <v>5985</v>
      </c>
      <c r="O11">
        <v>78</v>
      </c>
      <c r="P11">
        <f t="shared" si="3"/>
        <v>5907</v>
      </c>
      <c r="R11">
        <v>14211</v>
      </c>
      <c r="S11">
        <v>171</v>
      </c>
      <c r="V11">
        <v>23080</v>
      </c>
      <c r="W11">
        <v>242</v>
      </c>
      <c r="X11">
        <f t="shared" si="4"/>
        <v>22838</v>
      </c>
      <c r="Z11">
        <v>33328</v>
      </c>
      <c r="AA11">
        <v>324</v>
      </c>
      <c r="AB11">
        <f t="shared" si="5"/>
        <v>33004</v>
      </c>
    </row>
    <row r="12" spans="1:28" x14ac:dyDescent="0.2">
      <c r="A12" t="s">
        <v>9</v>
      </c>
      <c r="B12">
        <v>54</v>
      </c>
      <c r="C12">
        <v>2</v>
      </c>
      <c r="D12">
        <f t="shared" si="0"/>
        <v>52</v>
      </c>
      <c r="F12">
        <v>555</v>
      </c>
      <c r="G12">
        <v>12</v>
      </c>
      <c r="H12">
        <f t="shared" si="1"/>
        <v>543</v>
      </c>
      <c r="J12">
        <v>1355</v>
      </c>
      <c r="K12">
        <v>22</v>
      </c>
      <c r="L12">
        <f t="shared" si="2"/>
        <v>1333</v>
      </c>
      <c r="N12">
        <v>3284</v>
      </c>
      <c r="O12">
        <v>43</v>
      </c>
      <c r="P12">
        <f t="shared" si="3"/>
        <v>3241</v>
      </c>
      <c r="R12">
        <v>7985</v>
      </c>
      <c r="S12">
        <v>90</v>
      </c>
      <c r="V12">
        <v>13203</v>
      </c>
      <c r="W12">
        <v>135</v>
      </c>
      <c r="X12">
        <f t="shared" si="4"/>
        <v>13068</v>
      </c>
      <c r="Z12">
        <v>18943</v>
      </c>
      <c r="AA12">
        <v>174</v>
      </c>
      <c r="AB12">
        <f t="shared" si="5"/>
        <v>18769</v>
      </c>
    </row>
    <row r="13" spans="1:28" x14ac:dyDescent="0.2">
      <c r="A13" t="s">
        <v>15</v>
      </c>
      <c r="B13">
        <v>28</v>
      </c>
      <c r="C13">
        <v>3</v>
      </c>
      <c r="D13">
        <f t="shared" si="0"/>
        <v>25</v>
      </c>
      <c r="F13">
        <v>276</v>
      </c>
      <c r="G13">
        <v>12</v>
      </c>
      <c r="H13">
        <f t="shared" si="1"/>
        <v>264</v>
      </c>
      <c r="J13">
        <v>675</v>
      </c>
      <c r="K13">
        <v>21</v>
      </c>
      <c r="L13">
        <f t="shared" si="2"/>
        <v>654</v>
      </c>
      <c r="N13">
        <v>1679</v>
      </c>
      <c r="O13">
        <v>43</v>
      </c>
      <c r="P13">
        <f t="shared" si="3"/>
        <v>1636</v>
      </c>
      <c r="R13">
        <v>4096</v>
      </c>
      <c r="S13">
        <v>90</v>
      </c>
      <c r="V13">
        <v>6886</v>
      </c>
      <c r="W13">
        <v>130</v>
      </c>
      <c r="X13">
        <f t="shared" si="4"/>
        <v>6756</v>
      </c>
      <c r="Z13">
        <v>9958</v>
      </c>
      <c r="AA13">
        <v>178</v>
      </c>
      <c r="AB13">
        <f t="shared" si="5"/>
        <v>9780</v>
      </c>
    </row>
    <row r="14" spans="1:28" x14ac:dyDescent="0.2">
      <c r="A14" t="s">
        <v>16</v>
      </c>
      <c r="B14">
        <v>28</v>
      </c>
      <c r="C14">
        <v>3</v>
      </c>
      <c r="D14">
        <f t="shared" si="0"/>
        <v>25</v>
      </c>
      <c r="F14">
        <v>278</v>
      </c>
      <c r="G14">
        <v>12</v>
      </c>
      <c r="H14">
        <f t="shared" si="1"/>
        <v>266</v>
      </c>
      <c r="J14">
        <v>680</v>
      </c>
      <c r="K14">
        <v>22</v>
      </c>
      <c r="L14">
        <f t="shared" si="2"/>
        <v>658</v>
      </c>
      <c r="N14">
        <v>1676</v>
      </c>
      <c r="O14">
        <v>44</v>
      </c>
      <c r="P14">
        <f t="shared" si="3"/>
        <v>1632</v>
      </c>
      <c r="R14">
        <v>4088</v>
      </c>
      <c r="S14">
        <v>91</v>
      </c>
      <c r="V14">
        <v>6876</v>
      </c>
      <c r="W14">
        <v>136</v>
      </c>
      <c r="X14">
        <f t="shared" si="4"/>
        <v>6740</v>
      </c>
      <c r="Z14">
        <v>9953</v>
      </c>
      <c r="AA14">
        <v>179</v>
      </c>
      <c r="AB14">
        <f t="shared" si="5"/>
        <v>9774</v>
      </c>
    </row>
    <row r="15" spans="1:28" x14ac:dyDescent="0.2">
      <c r="A15" t="s">
        <v>10</v>
      </c>
      <c r="B15">
        <v>166</v>
      </c>
      <c r="C15">
        <v>9</v>
      </c>
      <c r="D15">
        <f t="shared" si="0"/>
        <v>157</v>
      </c>
      <c r="F15">
        <v>1232</v>
      </c>
      <c r="G15">
        <v>44</v>
      </c>
      <c r="H15">
        <f t="shared" si="1"/>
        <v>1188</v>
      </c>
      <c r="J15">
        <v>2898</v>
      </c>
      <c r="K15">
        <v>89</v>
      </c>
      <c r="L15">
        <f t="shared" si="2"/>
        <v>2809</v>
      </c>
      <c r="N15">
        <v>6758</v>
      </c>
      <c r="O15">
        <v>174</v>
      </c>
      <c r="P15">
        <f t="shared" si="3"/>
        <v>6584</v>
      </c>
      <c r="R15">
        <v>15873</v>
      </c>
      <c r="S15">
        <v>344</v>
      </c>
      <c r="V15">
        <v>26626</v>
      </c>
      <c r="W15">
        <v>502</v>
      </c>
      <c r="X15">
        <f t="shared" si="4"/>
        <v>26124</v>
      </c>
      <c r="Z15">
        <v>37880</v>
      </c>
      <c r="AA15">
        <v>670</v>
      </c>
      <c r="AB15">
        <f t="shared" si="5"/>
        <v>37210</v>
      </c>
    </row>
    <row r="16" spans="1:28" x14ac:dyDescent="0.2">
      <c r="A16" t="s">
        <v>13</v>
      </c>
      <c r="B16">
        <v>61</v>
      </c>
      <c r="C16">
        <v>2</v>
      </c>
      <c r="D16">
        <f t="shared" si="0"/>
        <v>59</v>
      </c>
      <c r="F16">
        <v>501</v>
      </c>
      <c r="G16">
        <v>11</v>
      </c>
      <c r="H16">
        <f t="shared" si="1"/>
        <v>490</v>
      </c>
      <c r="J16">
        <v>1203</v>
      </c>
      <c r="K16">
        <v>22</v>
      </c>
      <c r="L16">
        <f t="shared" si="2"/>
        <v>1181</v>
      </c>
      <c r="N16">
        <v>2875</v>
      </c>
      <c r="O16">
        <v>44</v>
      </c>
      <c r="P16">
        <f t="shared" si="3"/>
        <v>2831</v>
      </c>
      <c r="R16">
        <v>6774</v>
      </c>
      <c r="S16">
        <v>88</v>
      </c>
      <c r="V16">
        <v>11137</v>
      </c>
      <c r="W16">
        <v>131</v>
      </c>
      <c r="X16">
        <f t="shared" si="4"/>
        <v>11006</v>
      </c>
      <c r="Z16">
        <v>16314</v>
      </c>
      <c r="AA16">
        <v>174</v>
      </c>
      <c r="AB16">
        <f t="shared" si="5"/>
        <v>16140</v>
      </c>
    </row>
    <row r="19" spans="1:8" x14ac:dyDescent="0.2">
      <c r="B19" s="1">
        <f>B1</f>
        <v>100000</v>
      </c>
      <c r="C19" s="1">
        <f>F1</f>
        <v>500000</v>
      </c>
      <c r="D19" s="1">
        <f>J1</f>
        <v>1000000</v>
      </c>
      <c r="E19" s="1">
        <f>N1</f>
        <v>2000000</v>
      </c>
      <c r="F19" s="1">
        <f>R1</f>
        <v>4000000</v>
      </c>
      <c r="G19" s="1">
        <f>V1</f>
        <v>6000000</v>
      </c>
      <c r="H19" s="1">
        <f>Z1</f>
        <v>8000000</v>
      </c>
    </row>
    <row r="20" spans="1:8" x14ac:dyDescent="0.2">
      <c r="A20" t="str">
        <f>A3</f>
        <v>2-ary</v>
      </c>
      <c r="B20" s="2">
        <f>B3/MIN(B$3:B$16)</f>
        <v>1.375</v>
      </c>
      <c r="C20" s="2">
        <f>F3/MIN(F$3:F$16)</f>
        <v>1.4339622641509433</v>
      </c>
      <c r="D20" s="2">
        <f>J3/MIN(J$3:J$16)</f>
        <v>1.5769230769230769</v>
      </c>
      <c r="E20" s="2">
        <f>N3/MIN(N$3:N$16)</f>
        <v>1.6838487972508591</v>
      </c>
      <c r="F20" s="2">
        <f>R3/MIN(R$3:R$16)</f>
        <v>1.879136690647482</v>
      </c>
      <c r="G20" s="2">
        <f>V3/MIN(V$3:V$16)</f>
        <v>2.1004184100418408</v>
      </c>
      <c r="H20" s="2">
        <f>Z3/MIN(Z$3:Z$16)</f>
        <v>2.0846468184471689</v>
      </c>
    </row>
    <row r="21" spans="1:8" x14ac:dyDescent="0.2">
      <c r="A21" t="str">
        <f t="shared" ref="A21:A33" si="6">A4</f>
        <v>4-ary</v>
      </c>
      <c r="B21" s="2">
        <f t="shared" ref="B21:B33" si="7">B4/MIN(B$3:B$16)</f>
        <v>1</v>
      </c>
      <c r="C21" s="2">
        <f t="shared" ref="C21:C33" si="8">F4/MIN(F$3:F$16)</f>
        <v>1</v>
      </c>
      <c r="D21" s="2">
        <f t="shared" ref="D21:D33" si="9">J4/MIN(J$3:J$16)</f>
        <v>1</v>
      </c>
      <c r="E21" s="2">
        <f t="shared" ref="E21:E33" si="10">N4/MIN(N$3:N$16)</f>
        <v>1</v>
      </c>
      <c r="F21" s="2">
        <f t="shared" ref="F21:F33" si="11">R4/MIN(R$3:R$16)</f>
        <v>1.0992805755395683</v>
      </c>
      <c r="G21" s="2">
        <f t="shared" ref="G21:G33" si="12">V4/MIN(V$3:V$16)</f>
        <v>1.108786610878661</v>
      </c>
      <c r="H21" s="2">
        <f t="shared" ref="H21:H33" si="13">Z4/MIN(Z$3:Z$16)</f>
        <v>1.1471103327495622</v>
      </c>
    </row>
    <row r="22" spans="1:8" x14ac:dyDescent="0.2">
      <c r="A22" t="str">
        <f t="shared" si="6"/>
        <v>8-ary</v>
      </c>
      <c r="B22" s="2">
        <f t="shared" si="7"/>
        <v>1.125</v>
      </c>
      <c r="C22" s="2">
        <f t="shared" si="8"/>
        <v>1.0188679245283019</v>
      </c>
      <c r="D22" s="2">
        <f t="shared" si="9"/>
        <v>1.0153846153846153</v>
      </c>
      <c r="E22" s="2">
        <f t="shared" si="10"/>
        <v>1.0137457044673539</v>
      </c>
      <c r="F22" s="2">
        <f t="shared" si="11"/>
        <v>1</v>
      </c>
      <c r="G22" s="2">
        <f t="shared" si="12"/>
        <v>1</v>
      </c>
      <c r="H22" s="2">
        <f t="shared" si="13"/>
        <v>1</v>
      </c>
    </row>
    <row r="23" spans="1:8" x14ac:dyDescent="0.2">
      <c r="A23" t="str">
        <f t="shared" si="6"/>
        <v>16-ary</v>
      </c>
      <c r="B23" s="2">
        <f t="shared" si="7"/>
        <v>1.25</v>
      </c>
      <c r="C23" s="2">
        <f t="shared" si="8"/>
        <v>1.2264150943396226</v>
      </c>
      <c r="D23" s="2">
        <f t="shared" si="9"/>
        <v>1.1153846153846154</v>
      </c>
      <c r="E23" s="2">
        <f t="shared" si="10"/>
        <v>1.134020618556701</v>
      </c>
      <c r="F23" s="2">
        <f t="shared" si="11"/>
        <v>1.0661870503597122</v>
      </c>
      <c r="G23" s="2">
        <f t="shared" si="12"/>
        <v>1.0418410041841004</v>
      </c>
      <c r="H23" s="2">
        <f t="shared" si="13"/>
        <v>1.0087565674255692</v>
      </c>
    </row>
    <row r="24" spans="1:8" x14ac:dyDescent="0.2">
      <c r="A24" t="str">
        <f t="shared" si="6"/>
        <v>Binomial</v>
      </c>
      <c r="B24" s="2">
        <f t="shared" si="7"/>
        <v>5</v>
      </c>
      <c r="C24" s="2">
        <f t="shared" si="8"/>
        <v>6.4150943396226419</v>
      </c>
      <c r="D24" s="2">
        <f t="shared" si="9"/>
        <v>6.1</v>
      </c>
      <c r="E24" s="2">
        <f t="shared" si="10"/>
        <v>6.3848797250859111</v>
      </c>
      <c r="F24" s="2">
        <f t="shared" si="11"/>
        <v>6.2762589928057553</v>
      </c>
      <c r="G24" s="2">
        <f t="shared" si="12"/>
        <v>5.8920502092050206</v>
      </c>
      <c r="H24" s="2">
        <f t="shared" si="13"/>
        <v>5.8622300058377119</v>
      </c>
    </row>
    <row r="25" spans="1:8" x14ac:dyDescent="0.2">
      <c r="A25" t="str">
        <f t="shared" si="6"/>
        <v>Fibonacci</v>
      </c>
      <c r="B25" s="2">
        <f t="shared" si="7"/>
        <v>6.375</v>
      </c>
      <c r="C25" s="2">
        <f t="shared" si="8"/>
        <v>7.3584905660377355</v>
      </c>
      <c r="D25" s="2">
        <f t="shared" si="9"/>
        <v>6.953846153846154</v>
      </c>
      <c r="E25" s="2">
        <f t="shared" si="10"/>
        <v>7.3161512027491407</v>
      </c>
      <c r="F25" s="2">
        <f t="shared" si="11"/>
        <v>7.2316546762589926</v>
      </c>
      <c r="G25" s="2">
        <f t="shared" si="12"/>
        <v>6.8728033472803345</v>
      </c>
      <c r="H25" s="2">
        <f t="shared" si="13"/>
        <v>6.915936952714536</v>
      </c>
    </row>
    <row r="26" spans="1:8" x14ac:dyDescent="0.2">
      <c r="A26" t="str">
        <f t="shared" si="6"/>
        <v>Hollow</v>
      </c>
      <c r="B26" s="2">
        <f t="shared" si="7"/>
        <v>5.625</v>
      </c>
      <c r="C26" s="2">
        <f t="shared" si="8"/>
        <v>7.1698113207547172</v>
      </c>
      <c r="D26" s="2">
        <f t="shared" si="9"/>
        <v>6.8461538461538458</v>
      </c>
      <c r="E26" s="2">
        <f t="shared" si="10"/>
        <v>7.0893470790378004</v>
      </c>
      <c r="F26" s="2">
        <f t="shared" si="11"/>
        <v>7.1539568345323739</v>
      </c>
      <c r="G26" s="2">
        <f t="shared" si="12"/>
        <v>6.8979079497907954</v>
      </c>
      <c r="H26" s="2">
        <f t="shared" si="13"/>
        <v>6.8844133099824871</v>
      </c>
    </row>
    <row r="27" spans="1:8" x14ac:dyDescent="0.2">
      <c r="A27" t="str">
        <f t="shared" si="6"/>
        <v>Pairing</v>
      </c>
      <c r="B27" s="2">
        <f t="shared" si="7"/>
        <v>3.25</v>
      </c>
      <c r="C27" s="2">
        <f t="shared" si="8"/>
        <v>5.7735849056603774</v>
      </c>
      <c r="D27" s="2">
        <f t="shared" si="9"/>
        <v>5.953846153846154</v>
      </c>
      <c r="E27" s="2">
        <f t="shared" si="10"/>
        <v>6.4604810996563575</v>
      </c>
      <c r="F27" s="2">
        <f t="shared" si="11"/>
        <v>6.7338129496402876</v>
      </c>
      <c r="G27" s="2">
        <f t="shared" si="12"/>
        <v>6.4468619246861927</v>
      </c>
      <c r="H27" s="2">
        <f t="shared" si="13"/>
        <v>6.5213076474022182</v>
      </c>
    </row>
    <row r="28" spans="1:8" x14ac:dyDescent="0.2">
      <c r="A28" t="str">
        <f t="shared" si="6"/>
        <v>Quake</v>
      </c>
      <c r="B28" s="2">
        <f t="shared" si="7"/>
        <v>17.125</v>
      </c>
      <c r="C28" s="2">
        <f t="shared" si="8"/>
        <v>20.150943396226417</v>
      </c>
      <c r="D28" s="2">
        <f t="shared" si="9"/>
        <v>19.492307692307691</v>
      </c>
      <c r="E28" s="2">
        <f t="shared" si="10"/>
        <v>20.567010309278352</v>
      </c>
      <c r="F28" s="2">
        <f t="shared" si="11"/>
        <v>20.447482014388488</v>
      </c>
      <c r="G28" s="2">
        <f t="shared" si="12"/>
        <v>19.313807531380753</v>
      </c>
      <c r="H28" s="2">
        <f t="shared" si="13"/>
        <v>19.455925277291303</v>
      </c>
    </row>
    <row r="29" spans="1:8" x14ac:dyDescent="0.2">
      <c r="A29" t="str">
        <f t="shared" si="6"/>
        <v>Rank-pairing</v>
      </c>
      <c r="B29" s="2">
        <f t="shared" si="7"/>
        <v>6.75</v>
      </c>
      <c r="C29" s="2">
        <f t="shared" si="8"/>
        <v>10.471698113207546</v>
      </c>
      <c r="D29" s="2">
        <f t="shared" si="9"/>
        <v>10.423076923076923</v>
      </c>
      <c r="E29" s="2">
        <f t="shared" si="10"/>
        <v>11.285223367697595</v>
      </c>
      <c r="F29" s="2">
        <f t="shared" si="11"/>
        <v>11.489208633093526</v>
      </c>
      <c r="G29" s="2">
        <f t="shared" si="12"/>
        <v>11.048535564853557</v>
      </c>
      <c r="H29" s="2">
        <f t="shared" si="13"/>
        <v>11.058377116170462</v>
      </c>
    </row>
    <row r="30" spans="1:8" x14ac:dyDescent="0.2">
      <c r="A30" t="str">
        <f t="shared" si="6"/>
        <v>Smooth forest</v>
      </c>
      <c r="B30" s="2">
        <f t="shared" si="7"/>
        <v>3.5</v>
      </c>
      <c r="C30" s="2">
        <f t="shared" si="8"/>
        <v>5.2075471698113205</v>
      </c>
      <c r="D30" s="2">
        <f t="shared" si="9"/>
        <v>5.1923076923076925</v>
      </c>
      <c r="E30" s="2">
        <f t="shared" si="10"/>
        <v>5.7697594501718212</v>
      </c>
      <c r="F30" s="2">
        <f t="shared" si="11"/>
        <v>5.8935251798561152</v>
      </c>
      <c r="G30" s="2">
        <f t="shared" si="12"/>
        <v>5.7623430962343098</v>
      </c>
      <c r="H30" s="2">
        <f t="shared" si="13"/>
        <v>5.8131932282545247</v>
      </c>
    </row>
    <row r="31" spans="1:8" x14ac:dyDescent="0.2">
      <c r="A31" t="str">
        <f t="shared" si="6"/>
        <v>Smooth one-tree</v>
      </c>
      <c r="B31" s="2">
        <f t="shared" si="7"/>
        <v>3.5</v>
      </c>
      <c r="C31" s="2">
        <f t="shared" si="8"/>
        <v>5.2452830188679247</v>
      </c>
      <c r="D31" s="2">
        <f t="shared" si="9"/>
        <v>5.2307692307692308</v>
      </c>
      <c r="E31" s="2">
        <f t="shared" si="10"/>
        <v>5.7594501718213058</v>
      </c>
      <c r="F31" s="2">
        <f t="shared" si="11"/>
        <v>5.8820143884892087</v>
      </c>
      <c r="G31" s="2">
        <f t="shared" si="12"/>
        <v>5.7539748953974899</v>
      </c>
      <c r="H31" s="2">
        <f t="shared" si="13"/>
        <v>5.8102743724460009</v>
      </c>
    </row>
    <row r="32" spans="1:8" x14ac:dyDescent="0.2">
      <c r="A32" t="str">
        <f t="shared" si="6"/>
        <v>Strict Fibonacci</v>
      </c>
      <c r="B32" s="2">
        <f t="shared" si="7"/>
        <v>20.75</v>
      </c>
      <c r="C32" s="2">
        <f t="shared" si="8"/>
        <v>23.245283018867923</v>
      </c>
      <c r="D32" s="2">
        <f t="shared" si="9"/>
        <v>22.292307692307691</v>
      </c>
      <c r="E32" s="2">
        <f t="shared" si="10"/>
        <v>23.223367697594501</v>
      </c>
      <c r="F32" s="2">
        <f t="shared" si="11"/>
        <v>22.83884892086331</v>
      </c>
      <c r="G32" s="2">
        <f t="shared" si="12"/>
        <v>22.281171548117154</v>
      </c>
      <c r="H32" s="2">
        <f t="shared" si="13"/>
        <v>22.113251605370696</v>
      </c>
    </row>
    <row r="33" spans="1:27" x14ac:dyDescent="0.2">
      <c r="A33" t="str">
        <f t="shared" si="6"/>
        <v>Violation</v>
      </c>
      <c r="B33" s="2">
        <f t="shared" si="7"/>
        <v>7.625</v>
      </c>
      <c r="C33" s="2">
        <f t="shared" si="8"/>
        <v>9.4528301886792452</v>
      </c>
      <c r="D33" s="2">
        <f t="shared" si="9"/>
        <v>9.2538461538461547</v>
      </c>
      <c r="E33" s="2">
        <f t="shared" si="10"/>
        <v>9.8797250859106533</v>
      </c>
      <c r="F33" s="2">
        <f t="shared" si="11"/>
        <v>9.746762589928057</v>
      </c>
      <c r="G33" s="2">
        <f t="shared" si="12"/>
        <v>9.3196652719665281</v>
      </c>
      <c r="H33" s="2">
        <f t="shared" si="13"/>
        <v>9.5236427320490371</v>
      </c>
    </row>
    <row r="36" spans="1:27" x14ac:dyDescent="0.2">
      <c r="A36" t="s">
        <v>19</v>
      </c>
      <c r="B36" s="1">
        <v>100000</v>
      </c>
      <c r="C36" s="1">
        <v>500000</v>
      </c>
      <c r="D36" s="1">
        <v>1000000</v>
      </c>
      <c r="E36" s="1">
        <v>2000000</v>
      </c>
      <c r="F36" s="1">
        <v>4000000</v>
      </c>
      <c r="G36" s="1">
        <v>6000000</v>
      </c>
      <c r="H36" s="1">
        <v>8000000</v>
      </c>
    </row>
    <row r="37" spans="1:27" x14ac:dyDescent="0.2">
      <c r="A37" t="str">
        <f>A3</f>
        <v>2-ary</v>
      </c>
      <c r="B37">
        <f>B3</f>
        <v>11</v>
      </c>
      <c r="C37">
        <f>F3</f>
        <v>76</v>
      </c>
      <c r="D37">
        <f>J3</f>
        <v>205</v>
      </c>
      <c r="E37">
        <f>N3</f>
        <v>490</v>
      </c>
      <c r="F37">
        <f>R3</f>
        <v>1306</v>
      </c>
      <c r="G37">
        <f>V3</f>
        <v>2510</v>
      </c>
      <c r="H37">
        <f>Z3</f>
        <v>3571</v>
      </c>
    </row>
    <row r="38" spans="1:27" x14ac:dyDescent="0.2">
      <c r="A38" t="str">
        <f t="shared" ref="A38:B49" si="14">A4</f>
        <v>4-ary</v>
      </c>
      <c r="B38">
        <f t="shared" si="14"/>
        <v>8</v>
      </c>
      <c r="C38">
        <f t="shared" ref="C38:C50" si="15">F4</f>
        <v>53</v>
      </c>
      <c r="D38">
        <f t="shared" ref="D38:D50" si="16">J4</f>
        <v>130</v>
      </c>
      <c r="E38">
        <f t="shared" ref="E38:E50" si="17">N4</f>
        <v>291</v>
      </c>
      <c r="F38">
        <f t="shared" ref="F38:F49" si="18">R4</f>
        <v>764</v>
      </c>
      <c r="G38">
        <f t="shared" ref="G38:G50" si="19">V4</f>
        <v>1325</v>
      </c>
      <c r="H38">
        <f t="shared" ref="H38:H50" si="20">Z4</f>
        <v>1965</v>
      </c>
    </row>
    <row r="39" spans="1:27" x14ac:dyDescent="0.2">
      <c r="A39" t="str">
        <f t="shared" si="14"/>
        <v>8-ary</v>
      </c>
      <c r="B39">
        <f t="shared" si="14"/>
        <v>9</v>
      </c>
      <c r="C39">
        <f t="shared" si="15"/>
        <v>54</v>
      </c>
      <c r="D39">
        <f t="shared" si="16"/>
        <v>132</v>
      </c>
      <c r="E39">
        <f t="shared" si="17"/>
        <v>295</v>
      </c>
      <c r="F39">
        <f t="shared" si="18"/>
        <v>695</v>
      </c>
      <c r="G39">
        <f t="shared" si="19"/>
        <v>1195</v>
      </c>
      <c r="H39">
        <f t="shared" si="20"/>
        <v>1713</v>
      </c>
    </row>
    <row r="40" spans="1:27" x14ac:dyDescent="0.2">
      <c r="A40" t="str">
        <f t="shared" si="14"/>
        <v>16-ary</v>
      </c>
      <c r="B40">
        <f t="shared" si="14"/>
        <v>10</v>
      </c>
      <c r="C40">
        <f t="shared" si="15"/>
        <v>65</v>
      </c>
      <c r="D40">
        <f t="shared" si="16"/>
        <v>145</v>
      </c>
      <c r="E40">
        <f t="shared" si="17"/>
        <v>330</v>
      </c>
      <c r="F40">
        <f t="shared" si="18"/>
        <v>741</v>
      </c>
      <c r="G40">
        <f t="shared" si="19"/>
        <v>1245</v>
      </c>
      <c r="H40">
        <f t="shared" si="20"/>
        <v>1728</v>
      </c>
    </row>
    <row r="41" spans="1:27" x14ac:dyDescent="0.2">
      <c r="A41" t="str">
        <f t="shared" si="14"/>
        <v>Binomial</v>
      </c>
      <c r="B41">
        <f t="shared" si="14"/>
        <v>40</v>
      </c>
      <c r="C41">
        <f t="shared" si="15"/>
        <v>340</v>
      </c>
      <c r="D41">
        <f t="shared" si="16"/>
        <v>793</v>
      </c>
      <c r="E41">
        <f t="shared" si="17"/>
        <v>1858</v>
      </c>
      <c r="F41">
        <f t="shared" si="18"/>
        <v>4362</v>
      </c>
      <c r="G41">
        <f t="shared" si="19"/>
        <v>7041</v>
      </c>
      <c r="H41">
        <f t="shared" si="20"/>
        <v>10042</v>
      </c>
    </row>
    <row r="42" spans="1:27" x14ac:dyDescent="0.2">
      <c r="A42" t="str">
        <f t="shared" si="14"/>
        <v>Fibonacci</v>
      </c>
      <c r="B42">
        <f t="shared" si="14"/>
        <v>51</v>
      </c>
      <c r="C42">
        <f t="shared" si="15"/>
        <v>390</v>
      </c>
      <c r="D42">
        <f t="shared" si="16"/>
        <v>904</v>
      </c>
      <c r="E42">
        <f t="shared" si="17"/>
        <v>2129</v>
      </c>
      <c r="F42">
        <f t="shared" si="18"/>
        <v>5026</v>
      </c>
      <c r="G42">
        <f t="shared" si="19"/>
        <v>8213</v>
      </c>
      <c r="H42">
        <f t="shared" si="20"/>
        <v>11847</v>
      </c>
    </row>
    <row r="43" spans="1:27" x14ac:dyDescent="0.2">
      <c r="A43" t="str">
        <f t="shared" si="14"/>
        <v>Hollow</v>
      </c>
      <c r="B43">
        <f t="shared" si="14"/>
        <v>45</v>
      </c>
      <c r="C43">
        <f t="shared" si="15"/>
        <v>380</v>
      </c>
      <c r="D43">
        <f t="shared" si="16"/>
        <v>890</v>
      </c>
      <c r="E43">
        <f t="shared" si="17"/>
        <v>2063</v>
      </c>
      <c r="F43">
        <f t="shared" si="18"/>
        <v>4972</v>
      </c>
      <c r="G43">
        <f t="shared" si="19"/>
        <v>8243</v>
      </c>
      <c r="H43">
        <f t="shared" si="20"/>
        <v>11793</v>
      </c>
    </row>
    <row r="44" spans="1:27" x14ac:dyDescent="0.2">
      <c r="A44" t="str">
        <f t="shared" si="14"/>
        <v>Pairing</v>
      </c>
      <c r="B44">
        <f t="shared" si="14"/>
        <v>26</v>
      </c>
      <c r="C44">
        <f t="shared" si="15"/>
        <v>306</v>
      </c>
      <c r="D44">
        <f t="shared" si="16"/>
        <v>774</v>
      </c>
      <c r="E44">
        <f t="shared" si="17"/>
        <v>1880</v>
      </c>
      <c r="F44">
        <f t="shared" si="18"/>
        <v>4680</v>
      </c>
      <c r="G44">
        <f t="shared" si="19"/>
        <v>7704</v>
      </c>
      <c r="H44">
        <f t="shared" si="20"/>
        <v>11171</v>
      </c>
      <c r="AA44" t="s">
        <v>17</v>
      </c>
    </row>
    <row r="45" spans="1:27" x14ac:dyDescent="0.2">
      <c r="A45" t="str">
        <f t="shared" si="14"/>
        <v>Quake</v>
      </c>
      <c r="B45">
        <f t="shared" si="14"/>
        <v>137</v>
      </c>
      <c r="C45">
        <f t="shared" si="15"/>
        <v>1068</v>
      </c>
      <c r="D45">
        <f t="shared" si="16"/>
        <v>2534</v>
      </c>
      <c r="E45">
        <f t="shared" si="17"/>
        <v>5985</v>
      </c>
      <c r="F45">
        <f t="shared" si="18"/>
        <v>14211</v>
      </c>
      <c r="G45">
        <f t="shared" si="19"/>
        <v>23080</v>
      </c>
      <c r="H45">
        <f t="shared" si="20"/>
        <v>33328</v>
      </c>
    </row>
    <row r="46" spans="1:27" x14ac:dyDescent="0.2">
      <c r="A46" t="str">
        <f t="shared" si="14"/>
        <v>Rank-pairing</v>
      </c>
      <c r="B46">
        <f t="shared" si="14"/>
        <v>54</v>
      </c>
      <c r="C46">
        <f t="shared" si="15"/>
        <v>555</v>
      </c>
      <c r="D46">
        <f t="shared" si="16"/>
        <v>1355</v>
      </c>
      <c r="E46">
        <f t="shared" si="17"/>
        <v>3284</v>
      </c>
      <c r="F46">
        <f t="shared" si="18"/>
        <v>7985</v>
      </c>
      <c r="G46">
        <f t="shared" si="19"/>
        <v>13203</v>
      </c>
      <c r="H46">
        <f t="shared" si="20"/>
        <v>18943</v>
      </c>
    </row>
    <row r="47" spans="1:27" x14ac:dyDescent="0.2">
      <c r="A47" t="str">
        <f t="shared" si="14"/>
        <v>Smooth forest</v>
      </c>
      <c r="B47">
        <f t="shared" si="14"/>
        <v>28</v>
      </c>
      <c r="C47">
        <f t="shared" si="15"/>
        <v>276</v>
      </c>
      <c r="D47">
        <f t="shared" si="16"/>
        <v>675</v>
      </c>
      <c r="E47">
        <f t="shared" si="17"/>
        <v>1679</v>
      </c>
      <c r="F47">
        <f t="shared" si="18"/>
        <v>4096</v>
      </c>
      <c r="G47">
        <f t="shared" si="19"/>
        <v>6886</v>
      </c>
      <c r="H47">
        <f t="shared" si="20"/>
        <v>9958</v>
      </c>
    </row>
    <row r="48" spans="1:27" x14ac:dyDescent="0.2">
      <c r="A48" t="str">
        <f t="shared" si="14"/>
        <v>Smooth one-tree</v>
      </c>
      <c r="B48">
        <f t="shared" si="14"/>
        <v>28</v>
      </c>
      <c r="C48">
        <f t="shared" si="15"/>
        <v>278</v>
      </c>
      <c r="D48">
        <f t="shared" si="16"/>
        <v>680</v>
      </c>
      <c r="E48">
        <f t="shared" si="17"/>
        <v>1676</v>
      </c>
      <c r="F48">
        <f t="shared" si="18"/>
        <v>4088</v>
      </c>
      <c r="G48">
        <f t="shared" si="19"/>
        <v>6876</v>
      </c>
      <c r="H48">
        <f t="shared" si="20"/>
        <v>9953</v>
      </c>
    </row>
    <row r="49" spans="1:8" x14ac:dyDescent="0.2">
      <c r="A49" t="str">
        <f t="shared" si="14"/>
        <v>Strict Fibonacci</v>
      </c>
      <c r="B49">
        <f t="shared" si="14"/>
        <v>166</v>
      </c>
      <c r="C49">
        <f t="shared" si="15"/>
        <v>1232</v>
      </c>
      <c r="D49">
        <f t="shared" si="16"/>
        <v>2898</v>
      </c>
      <c r="E49">
        <f t="shared" si="17"/>
        <v>6758</v>
      </c>
      <c r="F49">
        <f t="shared" si="18"/>
        <v>15873</v>
      </c>
      <c r="G49">
        <f t="shared" si="19"/>
        <v>26626</v>
      </c>
      <c r="H49">
        <f t="shared" si="20"/>
        <v>37880</v>
      </c>
    </row>
    <row r="50" spans="1:8" x14ac:dyDescent="0.2">
      <c r="A50" t="str">
        <f>A16</f>
        <v>Violation</v>
      </c>
      <c r="B50">
        <f t="shared" ref="B50" si="21">B16</f>
        <v>61</v>
      </c>
      <c r="C50">
        <f t="shared" si="15"/>
        <v>501</v>
      </c>
      <c r="D50">
        <f t="shared" si="16"/>
        <v>1203</v>
      </c>
      <c r="E50">
        <f t="shared" si="17"/>
        <v>2875</v>
      </c>
      <c r="F50">
        <f>R16</f>
        <v>6774</v>
      </c>
      <c r="G50">
        <f t="shared" si="19"/>
        <v>11137</v>
      </c>
      <c r="H50">
        <f t="shared" si="20"/>
        <v>16314</v>
      </c>
    </row>
    <row r="54" spans="1:8" x14ac:dyDescent="0.2">
      <c r="A54" s="1"/>
    </row>
    <row r="55" spans="1:8" x14ac:dyDescent="0.2">
      <c r="A55" s="1"/>
    </row>
    <row r="56" spans="1:8" x14ac:dyDescent="0.2">
      <c r="A56" s="1"/>
    </row>
    <row r="57" spans="1:8" x14ac:dyDescent="0.2">
      <c r="A57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2018-07-10T00:54:07Z</dcterms:created>
  <dcterms:modified xsi:type="dcterms:W3CDTF">2018-08-07T13:29:41Z</dcterms:modified>
</cp:coreProperties>
</file>